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dangeun\Downloads\"/>
    </mc:Choice>
  </mc:AlternateContent>
  <bookViews>
    <workbookView xWindow="0" yWindow="0" windowWidth="21450" windowHeight="15555" tabRatio="601"/>
  </bookViews>
  <sheets>
    <sheet name="Status" sheetId="1" r:id="rId1"/>
    <sheet name="Schedule" sheetId="4" r:id="rId2"/>
  </sheets>
  <definedNames>
    <definedName name="_xlnm._FilterDatabase" localSheetId="1" hidden="1">Schedule!$B$1:$B$388</definedName>
    <definedName name="_xlnm._FilterDatabase" localSheetId="0" hidden="1">Status!$A$5:$AL$413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1" i="4" l="1"/>
  <c r="B411" i="4"/>
  <c r="C411" i="4"/>
  <c r="D411" i="4"/>
  <c r="E411" i="4"/>
  <c r="F411" i="4"/>
  <c r="H411" i="4"/>
  <c r="I411" i="4"/>
  <c r="A412" i="4"/>
  <c r="B412" i="4"/>
  <c r="C412" i="4"/>
  <c r="D412" i="4"/>
  <c r="E412" i="4"/>
  <c r="F412" i="4"/>
  <c r="H412" i="4"/>
  <c r="I412" i="4"/>
  <c r="A413" i="4"/>
  <c r="B413" i="4"/>
  <c r="C413" i="4"/>
  <c r="D413" i="4"/>
  <c r="E413" i="4"/>
  <c r="F413" i="4"/>
  <c r="H413" i="4"/>
  <c r="I413" i="4"/>
  <c r="A414" i="4"/>
  <c r="B414" i="4"/>
  <c r="C414" i="4"/>
  <c r="D414" i="4"/>
  <c r="E414" i="4"/>
  <c r="F414" i="4"/>
  <c r="H414" i="4"/>
  <c r="I414" i="4"/>
  <c r="A389" i="4"/>
  <c r="B389" i="4"/>
  <c r="C389" i="4"/>
  <c r="D389" i="4"/>
  <c r="E389" i="4"/>
  <c r="F389" i="4"/>
  <c r="H389" i="4"/>
  <c r="I389" i="4"/>
  <c r="A390" i="4"/>
  <c r="B390" i="4"/>
  <c r="C390" i="4"/>
  <c r="D390" i="4"/>
  <c r="E390" i="4"/>
  <c r="F390" i="4"/>
  <c r="H390" i="4"/>
  <c r="I390" i="4"/>
  <c r="A391" i="4"/>
  <c r="B391" i="4"/>
  <c r="C391" i="4"/>
  <c r="D391" i="4"/>
  <c r="E391" i="4"/>
  <c r="F391" i="4"/>
  <c r="H391" i="4"/>
  <c r="I391" i="4"/>
  <c r="A392" i="4"/>
  <c r="B392" i="4"/>
  <c r="C392" i="4"/>
  <c r="D392" i="4"/>
  <c r="E392" i="4"/>
  <c r="F392" i="4"/>
  <c r="H392" i="4"/>
  <c r="I392" i="4"/>
  <c r="A393" i="4"/>
  <c r="B393" i="4"/>
  <c r="C393" i="4"/>
  <c r="D393" i="4"/>
  <c r="E393" i="4"/>
  <c r="F393" i="4"/>
  <c r="H393" i="4"/>
  <c r="I393" i="4"/>
  <c r="A394" i="4"/>
  <c r="B394" i="4"/>
  <c r="C394" i="4"/>
  <c r="D394" i="4"/>
  <c r="E394" i="4"/>
  <c r="F394" i="4"/>
  <c r="H394" i="4"/>
  <c r="I394" i="4"/>
  <c r="A395" i="4"/>
  <c r="B395" i="4"/>
  <c r="C395" i="4"/>
  <c r="D395" i="4"/>
  <c r="E395" i="4"/>
  <c r="F395" i="4"/>
  <c r="H395" i="4"/>
  <c r="I395" i="4"/>
  <c r="A396" i="4"/>
  <c r="B396" i="4"/>
  <c r="C396" i="4"/>
  <c r="D396" i="4"/>
  <c r="E396" i="4"/>
  <c r="F396" i="4"/>
  <c r="H396" i="4"/>
  <c r="I396" i="4"/>
  <c r="A397" i="4"/>
  <c r="B397" i="4"/>
  <c r="C397" i="4"/>
  <c r="D397" i="4"/>
  <c r="E397" i="4"/>
  <c r="F397" i="4"/>
  <c r="H397" i="4"/>
  <c r="I397" i="4"/>
  <c r="A398" i="4"/>
  <c r="B398" i="4"/>
  <c r="C398" i="4"/>
  <c r="D398" i="4"/>
  <c r="E398" i="4"/>
  <c r="F398" i="4"/>
  <c r="H398" i="4"/>
  <c r="I398" i="4"/>
  <c r="A399" i="4"/>
  <c r="B399" i="4"/>
  <c r="C399" i="4"/>
  <c r="D399" i="4"/>
  <c r="E399" i="4"/>
  <c r="F399" i="4"/>
  <c r="H399" i="4"/>
  <c r="I399" i="4"/>
  <c r="A400" i="4"/>
  <c r="B400" i="4"/>
  <c r="C400" i="4"/>
  <c r="D400" i="4"/>
  <c r="E400" i="4"/>
  <c r="F400" i="4"/>
  <c r="H400" i="4"/>
  <c r="I400" i="4"/>
  <c r="A401" i="4"/>
  <c r="B401" i="4"/>
  <c r="C401" i="4"/>
  <c r="D401" i="4"/>
  <c r="E401" i="4"/>
  <c r="F401" i="4"/>
  <c r="H401" i="4"/>
  <c r="I401" i="4"/>
  <c r="A402" i="4"/>
  <c r="B402" i="4"/>
  <c r="C402" i="4"/>
  <c r="D402" i="4"/>
  <c r="E402" i="4"/>
  <c r="F402" i="4"/>
  <c r="H402" i="4"/>
  <c r="I402" i="4"/>
  <c r="A403" i="4"/>
  <c r="B403" i="4"/>
  <c r="C403" i="4"/>
  <c r="D403" i="4"/>
  <c r="E403" i="4"/>
  <c r="F403" i="4"/>
  <c r="H403" i="4"/>
  <c r="I403" i="4"/>
  <c r="A404" i="4"/>
  <c r="B404" i="4"/>
  <c r="C404" i="4"/>
  <c r="D404" i="4"/>
  <c r="E404" i="4"/>
  <c r="F404" i="4"/>
  <c r="H404" i="4"/>
  <c r="I404" i="4"/>
  <c r="A405" i="4"/>
  <c r="B405" i="4"/>
  <c r="C405" i="4"/>
  <c r="D405" i="4"/>
  <c r="E405" i="4"/>
  <c r="F405" i="4"/>
  <c r="H405" i="4"/>
  <c r="I405" i="4"/>
  <c r="A406" i="4"/>
  <c r="B406" i="4"/>
  <c r="C406" i="4"/>
  <c r="D406" i="4"/>
  <c r="E406" i="4"/>
  <c r="F406" i="4"/>
  <c r="H406" i="4"/>
  <c r="I406" i="4"/>
  <c r="A407" i="4"/>
  <c r="B407" i="4"/>
  <c r="C407" i="4"/>
  <c r="D407" i="4"/>
  <c r="E407" i="4"/>
  <c r="F407" i="4"/>
  <c r="H407" i="4"/>
  <c r="I407" i="4"/>
  <c r="A408" i="4"/>
  <c r="B408" i="4"/>
  <c r="C408" i="4"/>
  <c r="D408" i="4"/>
  <c r="E408" i="4"/>
  <c r="F408" i="4"/>
  <c r="H408" i="4"/>
  <c r="I408" i="4"/>
  <c r="A409" i="4"/>
  <c r="B409" i="4"/>
  <c r="C409" i="4"/>
  <c r="D409" i="4"/>
  <c r="E409" i="4"/>
  <c r="F409" i="4"/>
  <c r="H409" i="4"/>
  <c r="I409" i="4"/>
  <c r="A410" i="4"/>
  <c r="B410" i="4"/>
  <c r="C410" i="4"/>
  <c r="D410" i="4"/>
  <c r="E410" i="4"/>
  <c r="F410" i="4"/>
  <c r="H410" i="4"/>
  <c r="I410" i="4"/>
  <c r="R387" i="1"/>
  <c r="W387" i="1"/>
  <c r="AE387" i="1"/>
  <c r="AF387" i="1"/>
  <c r="AG387" i="1"/>
  <c r="AH387" i="1"/>
  <c r="AI387" i="1"/>
  <c r="R388" i="1"/>
  <c r="W388" i="1"/>
  <c r="AE388" i="1"/>
  <c r="AF388" i="1"/>
  <c r="AG388" i="1"/>
  <c r="AH388" i="1"/>
  <c r="AI388" i="1"/>
  <c r="R389" i="1"/>
  <c r="W389" i="1"/>
  <c r="AE389" i="1"/>
  <c r="AF389" i="1"/>
  <c r="AG389" i="1"/>
  <c r="AH389" i="1"/>
  <c r="AI389" i="1"/>
  <c r="R390" i="1"/>
  <c r="W390" i="1"/>
  <c r="AE390" i="1"/>
  <c r="AF390" i="1"/>
  <c r="AG390" i="1"/>
  <c r="AH390" i="1"/>
  <c r="AI390" i="1"/>
  <c r="R391" i="1"/>
  <c r="W391" i="1"/>
  <c r="AE391" i="1"/>
  <c r="AF391" i="1"/>
  <c r="AG391" i="1"/>
  <c r="AH391" i="1"/>
  <c r="AI391" i="1"/>
  <c r="R392" i="1"/>
  <c r="W392" i="1"/>
  <c r="AE392" i="1"/>
  <c r="AF392" i="1"/>
  <c r="AG392" i="1"/>
  <c r="AH392" i="1"/>
  <c r="AI392" i="1"/>
  <c r="R393" i="1"/>
  <c r="W393" i="1"/>
  <c r="AE393" i="1"/>
  <c r="AF393" i="1"/>
  <c r="AG393" i="1"/>
  <c r="AH393" i="1"/>
  <c r="AI393" i="1"/>
  <c r="R394" i="1"/>
  <c r="W394" i="1"/>
  <c r="AE394" i="1"/>
  <c r="AF394" i="1"/>
  <c r="AG394" i="1"/>
  <c r="AH394" i="1"/>
  <c r="AI394" i="1"/>
  <c r="R395" i="1"/>
  <c r="W395" i="1"/>
  <c r="AE395" i="1"/>
  <c r="AF395" i="1"/>
  <c r="AG395" i="1"/>
  <c r="AH395" i="1"/>
  <c r="AI395" i="1"/>
  <c r="R396" i="1"/>
  <c r="W396" i="1"/>
  <c r="AE396" i="1"/>
  <c r="AF396" i="1"/>
  <c r="AG396" i="1"/>
  <c r="AH396" i="1"/>
  <c r="AI396" i="1"/>
  <c r="R397" i="1"/>
  <c r="W397" i="1"/>
  <c r="AE397" i="1"/>
  <c r="AF397" i="1"/>
  <c r="AG397" i="1"/>
  <c r="AH397" i="1"/>
  <c r="AI397" i="1"/>
  <c r="R398" i="1"/>
  <c r="W398" i="1"/>
  <c r="AE398" i="1"/>
  <c r="AF398" i="1"/>
  <c r="AG398" i="1"/>
  <c r="AH398" i="1"/>
  <c r="AI398" i="1"/>
  <c r="R399" i="1"/>
  <c r="W399" i="1"/>
  <c r="AE399" i="1"/>
  <c r="AF399" i="1"/>
  <c r="AG399" i="1"/>
  <c r="AH399" i="1"/>
  <c r="AI399" i="1"/>
  <c r="R400" i="1"/>
  <c r="W400" i="1"/>
  <c r="AE400" i="1"/>
  <c r="AF400" i="1"/>
  <c r="AG400" i="1"/>
  <c r="AH400" i="1"/>
  <c r="AI400" i="1"/>
  <c r="R401" i="1"/>
  <c r="W401" i="1"/>
  <c r="AE401" i="1"/>
  <c r="AF401" i="1"/>
  <c r="AG401" i="1"/>
  <c r="AH401" i="1"/>
  <c r="AI401" i="1"/>
  <c r="R402" i="1"/>
  <c r="W402" i="1"/>
  <c r="AE402" i="1"/>
  <c r="AF402" i="1"/>
  <c r="AG402" i="1"/>
  <c r="AH402" i="1"/>
  <c r="AI402" i="1"/>
  <c r="R403" i="1"/>
  <c r="W403" i="1"/>
  <c r="AE403" i="1"/>
  <c r="AF403" i="1"/>
  <c r="AG403" i="1"/>
  <c r="AH403" i="1"/>
  <c r="AI403" i="1"/>
  <c r="R404" i="1"/>
  <c r="W404" i="1"/>
  <c r="AE404" i="1"/>
  <c r="AF404" i="1"/>
  <c r="AG404" i="1"/>
  <c r="AH404" i="1"/>
  <c r="AI404" i="1"/>
  <c r="R405" i="1"/>
  <c r="W405" i="1"/>
  <c r="AE405" i="1"/>
  <c r="AF405" i="1"/>
  <c r="AG405" i="1"/>
  <c r="AH405" i="1"/>
  <c r="AI405" i="1"/>
  <c r="R406" i="1"/>
  <c r="W406" i="1"/>
  <c r="AE406" i="1"/>
  <c r="AF406" i="1"/>
  <c r="AG406" i="1"/>
  <c r="AH406" i="1"/>
  <c r="AI406" i="1"/>
  <c r="R407" i="1"/>
  <c r="W407" i="1"/>
  <c r="AE407" i="1"/>
  <c r="AF407" i="1"/>
  <c r="AG407" i="1"/>
  <c r="AH407" i="1"/>
  <c r="AI407" i="1"/>
  <c r="R408" i="1"/>
  <c r="W408" i="1"/>
  <c r="AE408" i="1"/>
  <c r="AF408" i="1"/>
  <c r="AG408" i="1"/>
  <c r="AH408" i="1"/>
  <c r="AI408" i="1"/>
  <c r="R409" i="1"/>
  <c r="W409" i="1"/>
  <c r="AE409" i="1"/>
  <c r="AF409" i="1"/>
  <c r="AG409" i="1"/>
  <c r="AH409" i="1"/>
  <c r="AI409" i="1"/>
  <c r="R410" i="1"/>
  <c r="W410" i="1"/>
  <c r="AE410" i="1"/>
  <c r="AF410" i="1"/>
  <c r="AG410" i="1"/>
  <c r="AH410" i="1"/>
  <c r="AI410" i="1"/>
  <c r="R411" i="1"/>
  <c r="W411" i="1"/>
  <c r="AE411" i="1"/>
  <c r="AF411" i="1"/>
  <c r="AG411" i="1"/>
  <c r="AH411" i="1"/>
  <c r="AI411" i="1"/>
  <c r="R412" i="1"/>
  <c r="W412" i="1"/>
  <c r="AE412" i="1"/>
  <c r="AF412" i="1"/>
  <c r="AG412" i="1"/>
  <c r="AH412" i="1"/>
  <c r="AI412" i="1"/>
  <c r="R413" i="1"/>
  <c r="W413" i="1"/>
  <c r="AE413" i="1"/>
  <c r="AF413" i="1"/>
  <c r="AG413" i="1"/>
  <c r="AH413" i="1"/>
  <c r="AI413" i="1"/>
  <c r="H374" i="4"/>
  <c r="H359" i="4"/>
  <c r="A364" i="4"/>
  <c r="B364" i="4"/>
  <c r="C364" i="4"/>
  <c r="D364" i="4"/>
  <c r="E364" i="4"/>
  <c r="F364" i="4"/>
  <c r="H364" i="4"/>
  <c r="I364" i="4"/>
  <c r="A365" i="4"/>
  <c r="B365" i="4"/>
  <c r="C365" i="4"/>
  <c r="D365" i="4"/>
  <c r="E365" i="4"/>
  <c r="F365" i="4"/>
  <c r="H365" i="4"/>
  <c r="A366" i="4"/>
  <c r="B366" i="4"/>
  <c r="C366" i="4"/>
  <c r="D366" i="4"/>
  <c r="E366" i="4"/>
  <c r="F366" i="4"/>
  <c r="H366" i="4"/>
  <c r="I366" i="4"/>
  <c r="A367" i="4"/>
  <c r="B367" i="4"/>
  <c r="C367" i="4"/>
  <c r="D367" i="4"/>
  <c r="E367" i="4"/>
  <c r="F367" i="4"/>
  <c r="H367" i="4"/>
  <c r="I367" i="4"/>
  <c r="A368" i="4"/>
  <c r="B368" i="4"/>
  <c r="C368" i="4"/>
  <c r="D368" i="4"/>
  <c r="E368" i="4"/>
  <c r="F368" i="4"/>
  <c r="H368" i="4"/>
  <c r="I368" i="4"/>
  <c r="A369" i="4"/>
  <c r="B369" i="4"/>
  <c r="C369" i="4"/>
  <c r="D369" i="4"/>
  <c r="E369" i="4"/>
  <c r="F369" i="4"/>
  <c r="H369" i="4"/>
  <c r="I369" i="4"/>
  <c r="A370" i="4"/>
  <c r="B370" i="4"/>
  <c r="C370" i="4"/>
  <c r="D370" i="4"/>
  <c r="E370" i="4"/>
  <c r="F370" i="4"/>
  <c r="H370" i="4"/>
  <c r="I370" i="4"/>
  <c r="A371" i="4"/>
  <c r="B371" i="4"/>
  <c r="C371" i="4"/>
  <c r="D371" i="4"/>
  <c r="E371" i="4"/>
  <c r="F371" i="4"/>
  <c r="H371" i="4"/>
  <c r="I371" i="4"/>
  <c r="A372" i="4"/>
  <c r="B372" i="4"/>
  <c r="C372" i="4"/>
  <c r="D372" i="4"/>
  <c r="E372" i="4"/>
  <c r="F372" i="4"/>
  <c r="H372" i="4"/>
  <c r="I372" i="4"/>
  <c r="A373" i="4"/>
  <c r="B373" i="4"/>
  <c r="C373" i="4"/>
  <c r="D373" i="4"/>
  <c r="E373" i="4"/>
  <c r="F373" i="4"/>
  <c r="H373" i="4"/>
  <c r="I373" i="4"/>
  <c r="A374" i="4"/>
  <c r="B374" i="4"/>
  <c r="C374" i="4"/>
  <c r="D374" i="4"/>
  <c r="E374" i="4"/>
  <c r="F374" i="4"/>
  <c r="I374" i="4"/>
  <c r="A375" i="4"/>
  <c r="B375" i="4"/>
  <c r="C375" i="4"/>
  <c r="D375" i="4"/>
  <c r="E375" i="4"/>
  <c r="F375" i="4"/>
  <c r="H375" i="4"/>
  <c r="I375" i="4"/>
  <c r="A376" i="4"/>
  <c r="B376" i="4"/>
  <c r="C376" i="4"/>
  <c r="D376" i="4"/>
  <c r="E376" i="4"/>
  <c r="F376" i="4"/>
  <c r="H376" i="4"/>
  <c r="I376" i="4"/>
  <c r="A377" i="4"/>
  <c r="B377" i="4"/>
  <c r="C377" i="4"/>
  <c r="D377" i="4"/>
  <c r="E377" i="4"/>
  <c r="F377" i="4"/>
  <c r="H377" i="4"/>
  <c r="I377" i="4"/>
  <c r="A378" i="4"/>
  <c r="B378" i="4"/>
  <c r="C378" i="4"/>
  <c r="D378" i="4"/>
  <c r="E378" i="4"/>
  <c r="F378" i="4"/>
  <c r="H378" i="4"/>
  <c r="I378" i="4"/>
  <c r="A379" i="4"/>
  <c r="B379" i="4"/>
  <c r="C379" i="4"/>
  <c r="D379" i="4"/>
  <c r="E379" i="4"/>
  <c r="F379" i="4"/>
  <c r="H379" i="4"/>
  <c r="I379" i="4"/>
  <c r="A380" i="4"/>
  <c r="B380" i="4"/>
  <c r="C380" i="4"/>
  <c r="D380" i="4"/>
  <c r="E380" i="4"/>
  <c r="F380" i="4"/>
  <c r="H380" i="4"/>
  <c r="I380" i="4"/>
  <c r="A381" i="4"/>
  <c r="B381" i="4"/>
  <c r="C381" i="4"/>
  <c r="D381" i="4"/>
  <c r="E381" i="4"/>
  <c r="F381" i="4"/>
  <c r="H381" i="4"/>
  <c r="I381" i="4"/>
  <c r="A382" i="4"/>
  <c r="B382" i="4"/>
  <c r="C382" i="4"/>
  <c r="D382" i="4"/>
  <c r="E382" i="4"/>
  <c r="F382" i="4"/>
  <c r="H382" i="4"/>
  <c r="I382" i="4"/>
  <c r="A383" i="4"/>
  <c r="B383" i="4"/>
  <c r="C383" i="4"/>
  <c r="D383" i="4"/>
  <c r="E383" i="4"/>
  <c r="F383" i="4"/>
  <c r="H383" i="4"/>
  <c r="I383" i="4"/>
  <c r="A384" i="4"/>
  <c r="B384" i="4"/>
  <c r="C384" i="4"/>
  <c r="D384" i="4"/>
  <c r="E384" i="4"/>
  <c r="F384" i="4"/>
  <c r="H384" i="4"/>
  <c r="I384" i="4"/>
  <c r="A385" i="4"/>
  <c r="B385" i="4"/>
  <c r="C385" i="4"/>
  <c r="D385" i="4"/>
  <c r="E385" i="4"/>
  <c r="F385" i="4"/>
  <c r="H385" i="4"/>
  <c r="I385" i="4"/>
  <c r="A386" i="4"/>
  <c r="B386" i="4"/>
  <c r="C386" i="4"/>
  <c r="D386" i="4"/>
  <c r="E386" i="4"/>
  <c r="F386" i="4"/>
  <c r="H386" i="4"/>
  <c r="I386" i="4"/>
  <c r="A387" i="4"/>
  <c r="B387" i="4"/>
  <c r="C387" i="4"/>
  <c r="D387" i="4"/>
  <c r="E387" i="4"/>
  <c r="F387" i="4"/>
  <c r="H387" i="4"/>
  <c r="I387" i="4"/>
  <c r="A388" i="4"/>
  <c r="B388" i="4"/>
  <c r="C388" i="4"/>
  <c r="D388" i="4"/>
  <c r="E388" i="4"/>
  <c r="F388" i="4"/>
  <c r="H388" i="4"/>
  <c r="I388" i="4"/>
  <c r="R372" i="1"/>
  <c r="W372" i="1"/>
  <c r="AE372" i="1"/>
  <c r="AF372" i="1"/>
  <c r="AG372" i="1"/>
  <c r="AH372" i="1"/>
  <c r="AI372" i="1"/>
  <c r="R373" i="1"/>
  <c r="W373" i="1"/>
  <c r="AE373" i="1"/>
  <c r="AF373" i="1"/>
  <c r="AG373" i="1"/>
  <c r="AH373" i="1"/>
  <c r="AI373" i="1"/>
  <c r="R374" i="1"/>
  <c r="W374" i="1"/>
  <c r="AE374" i="1"/>
  <c r="AF374" i="1"/>
  <c r="AG374" i="1"/>
  <c r="AH374" i="1"/>
  <c r="AI374" i="1"/>
  <c r="R375" i="1"/>
  <c r="W375" i="1"/>
  <c r="AE375" i="1"/>
  <c r="AF375" i="1"/>
  <c r="AG375" i="1"/>
  <c r="AH375" i="1"/>
  <c r="AI375" i="1"/>
  <c r="R376" i="1"/>
  <c r="W376" i="1"/>
  <c r="AE376" i="1"/>
  <c r="AF376" i="1"/>
  <c r="AG376" i="1"/>
  <c r="AH376" i="1"/>
  <c r="AI376" i="1"/>
  <c r="R377" i="1"/>
  <c r="W377" i="1"/>
  <c r="AE377" i="1"/>
  <c r="AF377" i="1"/>
  <c r="AG377" i="1"/>
  <c r="AH377" i="1"/>
  <c r="AI377" i="1"/>
  <c r="R378" i="1"/>
  <c r="W378" i="1"/>
  <c r="AE378" i="1"/>
  <c r="AF378" i="1"/>
  <c r="AG378" i="1"/>
  <c r="AH378" i="1"/>
  <c r="AI378" i="1"/>
  <c r="R379" i="1"/>
  <c r="W379" i="1"/>
  <c r="AE379" i="1"/>
  <c r="AF379" i="1"/>
  <c r="AG379" i="1"/>
  <c r="AH379" i="1"/>
  <c r="AI379" i="1"/>
  <c r="R380" i="1"/>
  <c r="W380" i="1"/>
  <c r="AE380" i="1"/>
  <c r="AF380" i="1"/>
  <c r="AG380" i="1"/>
  <c r="AH380" i="1"/>
  <c r="AI380" i="1"/>
  <c r="R381" i="1"/>
  <c r="W381" i="1"/>
  <c r="AE381" i="1"/>
  <c r="AF381" i="1"/>
  <c r="AG381" i="1"/>
  <c r="AH381" i="1"/>
  <c r="AI381" i="1"/>
  <c r="R382" i="1"/>
  <c r="W382" i="1"/>
  <c r="AE382" i="1"/>
  <c r="AF382" i="1"/>
  <c r="AG382" i="1"/>
  <c r="AH382" i="1"/>
  <c r="AI382" i="1"/>
  <c r="R383" i="1"/>
  <c r="W383" i="1"/>
  <c r="AE383" i="1"/>
  <c r="AF383" i="1"/>
  <c r="AG383" i="1"/>
  <c r="AH383" i="1"/>
  <c r="AI383" i="1"/>
  <c r="R384" i="1"/>
  <c r="W384" i="1"/>
  <c r="AE384" i="1"/>
  <c r="AF384" i="1"/>
  <c r="AG384" i="1"/>
  <c r="AH384" i="1"/>
  <c r="AI384" i="1"/>
  <c r="R385" i="1"/>
  <c r="W385" i="1"/>
  <c r="AE385" i="1"/>
  <c r="AF385" i="1"/>
  <c r="AG385" i="1"/>
  <c r="AH385" i="1"/>
  <c r="AI385" i="1"/>
  <c r="R386" i="1"/>
  <c r="W386" i="1"/>
  <c r="AE386" i="1"/>
  <c r="AF386" i="1"/>
  <c r="AG386" i="1"/>
  <c r="AH386" i="1"/>
  <c r="AI386" i="1"/>
  <c r="R364" i="1"/>
  <c r="W364" i="1"/>
  <c r="AE364" i="1"/>
  <c r="AF364" i="1"/>
  <c r="AG364" i="1"/>
  <c r="AH364" i="1"/>
  <c r="AI364" i="1"/>
  <c r="R365" i="1"/>
  <c r="W365" i="1"/>
  <c r="AE365" i="1"/>
  <c r="AF365" i="1"/>
  <c r="AG365" i="1"/>
  <c r="AH365" i="1"/>
  <c r="AI365" i="1"/>
  <c r="R366" i="1"/>
  <c r="W366" i="1"/>
  <c r="AE366" i="1"/>
  <c r="AF366" i="1"/>
  <c r="AG366" i="1"/>
  <c r="AH366" i="1"/>
  <c r="AI366" i="1"/>
  <c r="R367" i="1"/>
  <c r="W367" i="1"/>
  <c r="AE367" i="1"/>
  <c r="AF367" i="1"/>
  <c r="AG367" i="1"/>
  <c r="AH367" i="1"/>
  <c r="AI367" i="1"/>
  <c r="R368" i="1"/>
  <c r="W368" i="1"/>
  <c r="AE368" i="1"/>
  <c r="AF368" i="1"/>
  <c r="AG368" i="1"/>
  <c r="AH368" i="1"/>
  <c r="AI368" i="1"/>
  <c r="R369" i="1"/>
  <c r="W369" i="1"/>
  <c r="AE369" i="1"/>
  <c r="AF369" i="1"/>
  <c r="AG369" i="1"/>
  <c r="AH369" i="1"/>
  <c r="AI369" i="1"/>
  <c r="R370" i="1"/>
  <c r="W370" i="1"/>
  <c r="AE370" i="1"/>
  <c r="AF370" i="1"/>
  <c r="AG370" i="1"/>
  <c r="AH370" i="1"/>
  <c r="AI370" i="1"/>
  <c r="R371" i="1"/>
  <c r="W371" i="1"/>
  <c r="AE371" i="1"/>
  <c r="AF371" i="1"/>
  <c r="AG371" i="1"/>
  <c r="AH371" i="1"/>
  <c r="AI371" i="1"/>
  <c r="A360" i="4"/>
  <c r="B360" i="4"/>
  <c r="C360" i="4"/>
  <c r="D360" i="4"/>
  <c r="E360" i="4"/>
  <c r="F360" i="4"/>
  <c r="H360" i="4"/>
  <c r="I360" i="4"/>
  <c r="A361" i="4"/>
  <c r="B361" i="4"/>
  <c r="C361" i="4"/>
  <c r="D361" i="4"/>
  <c r="E361" i="4"/>
  <c r="F361" i="4"/>
  <c r="H361" i="4"/>
  <c r="I361" i="4"/>
  <c r="A362" i="4"/>
  <c r="B362" i="4"/>
  <c r="C362" i="4"/>
  <c r="D362" i="4"/>
  <c r="E362" i="4"/>
  <c r="F362" i="4"/>
  <c r="H362" i="4"/>
  <c r="I362" i="4"/>
  <c r="A363" i="4"/>
  <c r="B363" i="4"/>
  <c r="C363" i="4"/>
  <c r="D363" i="4"/>
  <c r="E363" i="4"/>
  <c r="F363" i="4"/>
  <c r="H363" i="4"/>
  <c r="I363" i="4"/>
  <c r="R338" i="1"/>
  <c r="W338" i="1"/>
  <c r="AE338" i="1"/>
  <c r="AF338" i="1"/>
  <c r="AG338" i="1"/>
  <c r="AH338" i="1"/>
  <c r="AI338" i="1"/>
  <c r="R339" i="1"/>
  <c r="W339" i="1"/>
  <c r="AE339" i="1"/>
  <c r="AF339" i="1"/>
  <c r="AG339" i="1"/>
  <c r="AH339" i="1"/>
  <c r="AI339" i="1"/>
  <c r="R340" i="1"/>
  <c r="W340" i="1"/>
  <c r="AE340" i="1"/>
  <c r="AF340" i="1"/>
  <c r="AG340" i="1"/>
  <c r="AH340" i="1"/>
  <c r="AI340" i="1"/>
  <c r="R341" i="1"/>
  <c r="W341" i="1"/>
  <c r="AE341" i="1"/>
  <c r="AF341" i="1"/>
  <c r="AG341" i="1"/>
  <c r="AH341" i="1"/>
  <c r="AI341" i="1"/>
  <c r="R342" i="1"/>
  <c r="W342" i="1"/>
  <c r="AE342" i="1"/>
  <c r="AF342" i="1"/>
  <c r="AG342" i="1"/>
  <c r="AH342" i="1"/>
  <c r="AI342" i="1"/>
  <c r="R343" i="1"/>
  <c r="W343" i="1"/>
  <c r="AE343" i="1"/>
  <c r="AF343" i="1"/>
  <c r="AG343" i="1"/>
  <c r="AH343" i="1"/>
  <c r="AI343" i="1"/>
  <c r="R344" i="1"/>
  <c r="W344" i="1"/>
  <c r="AE344" i="1"/>
  <c r="AF344" i="1"/>
  <c r="AG344" i="1"/>
  <c r="AH344" i="1"/>
  <c r="AI344" i="1"/>
  <c r="R345" i="1"/>
  <c r="W345" i="1"/>
  <c r="AE345" i="1"/>
  <c r="AF345" i="1"/>
  <c r="AG345" i="1"/>
  <c r="AH345" i="1"/>
  <c r="AI345" i="1"/>
  <c r="R346" i="1"/>
  <c r="W346" i="1"/>
  <c r="AE346" i="1"/>
  <c r="AF346" i="1"/>
  <c r="AG346" i="1"/>
  <c r="AH346" i="1"/>
  <c r="AI346" i="1"/>
  <c r="R347" i="1"/>
  <c r="W347" i="1"/>
  <c r="AE347" i="1"/>
  <c r="AF347" i="1"/>
  <c r="AG347" i="1"/>
  <c r="AH347" i="1"/>
  <c r="AI347" i="1"/>
  <c r="R348" i="1"/>
  <c r="W348" i="1"/>
  <c r="AE348" i="1"/>
  <c r="AF348" i="1"/>
  <c r="AG348" i="1"/>
  <c r="AH348" i="1"/>
  <c r="AI348" i="1"/>
  <c r="R349" i="1"/>
  <c r="W349" i="1"/>
  <c r="AE349" i="1"/>
  <c r="AF349" i="1"/>
  <c r="AG349" i="1"/>
  <c r="AH349" i="1"/>
  <c r="AI349" i="1"/>
  <c r="R350" i="1"/>
  <c r="W350" i="1"/>
  <c r="AE350" i="1"/>
  <c r="AF350" i="1"/>
  <c r="AG350" i="1"/>
  <c r="AH350" i="1"/>
  <c r="AI350" i="1"/>
  <c r="R351" i="1"/>
  <c r="W351" i="1"/>
  <c r="AE351" i="1"/>
  <c r="AF351" i="1"/>
  <c r="AG351" i="1"/>
  <c r="AH351" i="1"/>
  <c r="AI351" i="1"/>
  <c r="R352" i="1"/>
  <c r="W352" i="1"/>
  <c r="AE352" i="1"/>
  <c r="AF352" i="1"/>
  <c r="AG352" i="1"/>
  <c r="AH352" i="1"/>
  <c r="AI352" i="1"/>
  <c r="R353" i="1"/>
  <c r="W353" i="1"/>
  <c r="AE353" i="1"/>
  <c r="AF353" i="1"/>
  <c r="AG353" i="1"/>
  <c r="AH353" i="1"/>
  <c r="AI353" i="1"/>
  <c r="R354" i="1"/>
  <c r="W354" i="1"/>
  <c r="AE354" i="1"/>
  <c r="AF354" i="1"/>
  <c r="AG354" i="1"/>
  <c r="AH354" i="1"/>
  <c r="AI354" i="1"/>
  <c r="R355" i="1"/>
  <c r="W355" i="1"/>
  <c r="AE355" i="1"/>
  <c r="AF355" i="1"/>
  <c r="AG355" i="1"/>
  <c r="AH355" i="1"/>
  <c r="AI355" i="1"/>
  <c r="R356" i="1"/>
  <c r="W356" i="1"/>
  <c r="AE356" i="1"/>
  <c r="AF356" i="1"/>
  <c r="AG356" i="1"/>
  <c r="AH356" i="1"/>
  <c r="AI356" i="1"/>
  <c r="R357" i="1"/>
  <c r="W357" i="1"/>
  <c r="AE357" i="1"/>
  <c r="AF357" i="1"/>
  <c r="AG357" i="1"/>
  <c r="AH357" i="1"/>
  <c r="AI357" i="1"/>
  <c r="R358" i="1"/>
  <c r="W358" i="1"/>
  <c r="AE358" i="1"/>
  <c r="AF358" i="1"/>
  <c r="AG358" i="1"/>
  <c r="AH358" i="1"/>
  <c r="AI358" i="1"/>
  <c r="R359" i="1"/>
  <c r="W359" i="1"/>
  <c r="AE359" i="1"/>
  <c r="AF359" i="1"/>
  <c r="AG359" i="1"/>
  <c r="AH359" i="1"/>
  <c r="AI359" i="1"/>
  <c r="R360" i="1"/>
  <c r="W360" i="1"/>
  <c r="AE360" i="1"/>
  <c r="AF360" i="1"/>
  <c r="AG360" i="1"/>
  <c r="AH360" i="1"/>
  <c r="AI360" i="1"/>
  <c r="R361" i="1"/>
  <c r="W361" i="1"/>
  <c r="AE361" i="1"/>
  <c r="AF361" i="1"/>
  <c r="AG361" i="1"/>
  <c r="AH361" i="1"/>
  <c r="AI361" i="1"/>
  <c r="R362" i="1"/>
  <c r="W362" i="1"/>
  <c r="AE362" i="1"/>
  <c r="AF362" i="1"/>
  <c r="AG362" i="1"/>
  <c r="AH362" i="1"/>
  <c r="AI362" i="1"/>
  <c r="R363" i="1"/>
  <c r="W363" i="1"/>
  <c r="AE363" i="1"/>
  <c r="AF363" i="1"/>
  <c r="AG363" i="1"/>
  <c r="AH363" i="1"/>
  <c r="AI363" i="1"/>
  <c r="A347" i="4"/>
  <c r="B347" i="4"/>
  <c r="C347" i="4"/>
  <c r="D347" i="4"/>
  <c r="E347" i="4"/>
  <c r="F347" i="4"/>
  <c r="H347" i="4"/>
  <c r="I347" i="4"/>
  <c r="A348" i="4"/>
  <c r="B348" i="4"/>
  <c r="C348" i="4"/>
  <c r="D348" i="4"/>
  <c r="E348" i="4"/>
  <c r="F348" i="4"/>
  <c r="H348" i="4"/>
  <c r="I348" i="4"/>
  <c r="A349" i="4"/>
  <c r="B349" i="4"/>
  <c r="C349" i="4"/>
  <c r="D349" i="4"/>
  <c r="E349" i="4"/>
  <c r="F349" i="4"/>
  <c r="H349" i="4"/>
  <c r="I349" i="4"/>
  <c r="A350" i="4"/>
  <c r="B350" i="4"/>
  <c r="C350" i="4"/>
  <c r="D350" i="4"/>
  <c r="E350" i="4"/>
  <c r="F350" i="4"/>
  <c r="H350" i="4"/>
  <c r="I350" i="4"/>
  <c r="A351" i="4"/>
  <c r="B351" i="4"/>
  <c r="C351" i="4"/>
  <c r="D351" i="4"/>
  <c r="E351" i="4"/>
  <c r="F351" i="4"/>
  <c r="H351" i="4"/>
  <c r="I351" i="4"/>
  <c r="A352" i="4"/>
  <c r="B352" i="4"/>
  <c r="C352" i="4"/>
  <c r="D352" i="4"/>
  <c r="E352" i="4"/>
  <c r="F352" i="4"/>
  <c r="H352" i="4"/>
  <c r="I352" i="4"/>
  <c r="A353" i="4"/>
  <c r="B353" i="4"/>
  <c r="C353" i="4"/>
  <c r="D353" i="4"/>
  <c r="E353" i="4"/>
  <c r="F353" i="4"/>
  <c r="H353" i="4"/>
  <c r="I353" i="4"/>
  <c r="A354" i="4"/>
  <c r="B354" i="4"/>
  <c r="C354" i="4"/>
  <c r="D354" i="4"/>
  <c r="E354" i="4"/>
  <c r="F354" i="4"/>
  <c r="H354" i="4"/>
  <c r="I354" i="4"/>
  <c r="A355" i="4"/>
  <c r="B355" i="4"/>
  <c r="C355" i="4"/>
  <c r="D355" i="4"/>
  <c r="E355" i="4"/>
  <c r="F355" i="4"/>
  <c r="H355" i="4"/>
  <c r="I355" i="4"/>
  <c r="A356" i="4"/>
  <c r="B356" i="4"/>
  <c r="C356" i="4"/>
  <c r="D356" i="4"/>
  <c r="E356" i="4"/>
  <c r="F356" i="4"/>
  <c r="H356" i="4"/>
  <c r="I356" i="4"/>
  <c r="A357" i="4"/>
  <c r="B357" i="4"/>
  <c r="C357" i="4"/>
  <c r="D357" i="4"/>
  <c r="E357" i="4"/>
  <c r="F357" i="4"/>
  <c r="H357" i="4"/>
  <c r="I357" i="4"/>
  <c r="A358" i="4"/>
  <c r="B358" i="4"/>
  <c r="C358" i="4"/>
  <c r="D358" i="4"/>
  <c r="E358" i="4"/>
  <c r="F358" i="4"/>
  <c r="H358" i="4"/>
  <c r="I358" i="4"/>
  <c r="A359" i="4"/>
  <c r="B359" i="4"/>
  <c r="C359" i="4"/>
  <c r="D359" i="4"/>
  <c r="E359" i="4"/>
  <c r="F359" i="4"/>
  <c r="I359" i="4"/>
  <c r="A330" i="4"/>
  <c r="B330" i="4"/>
  <c r="C330" i="4"/>
  <c r="D330" i="4"/>
  <c r="E330" i="4"/>
  <c r="F330" i="4"/>
  <c r="H330" i="4"/>
  <c r="I330" i="4"/>
  <c r="A331" i="4"/>
  <c r="B331" i="4"/>
  <c r="C331" i="4"/>
  <c r="D331" i="4"/>
  <c r="E331" i="4"/>
  <c r="F331" i="4"/>
  <c r="H331" i="4"/>
  <c r="I331" i="4"/>
  <c r="A332" i="4"/>
  <c r="B332" i="4"/>
  <c r="C332" i="4"/>
  <c r="D332" i="4"/>
  <c r="E332" i="4"/>
  <c r="F332" i="4"/>
  <c r="H332" i="4"/>
  <c r="I332" i="4"/>
  <c r="A333" i="4"/>
  <c r="B333" i="4"/>
  <c r="C333" i="4"/>
  <c r="D333" i="4"/>
  <c r="E333" i="4"/>
  <c r="F333" i="4"/>
  <c r="H333" i="4"/>
  <c r="I333" i="4"/>
  <c r="A334" i="4"/>
  <c r="B334" i="4"/>
  <c r="C334" i="4"/>
  <c r="D334" i="4"/>
  <c r="E334" i="4"/>
  <c r="F334" i="4"/>
  <c r="H334" i="4"/>
  <c r="I334" i="4"/>
  <c r="A335" i="4"/>
  <c r="B335" i="4"/>
  <c r="C335" i="4"/>
  <c r="D335" i="4"/>
  <c r="E335" i="4"/>
  <c r="F335" i="4"/>
  <c r="H335" i="4"/>
  <c r="I335" i="4"/>
  <c r="A336" i="4"/>
  <c r="B336" i="4"/>
  <c r="C336" i="4"/>
  <c r="D336" i="4"/>
  <c r="E336" i="4"/>
  <c r="F336" i="4"/>
  <c r="H336" i="4"/>
  <c r="I336" i="4"/>
  <c r="A337" i="4"/>
  <c r="B337" i="4"/>
  <c r="C337" i="4"/>
  <c r="D337" i="4"/>
  <c r="E337" i="4"/>
  <c r="F337" i="4"/>
  <c r="H337" i="4"/>
  <c r="I337" i="4"/>
  <c r="A338" i="4"/>
  <c r="B338" i="4"/>
  <c r="C338" i="4"/>
  <c r="D338" i="4"/>
  <c r="E338" i="4"/>
  <c r="F338" i="4"/>
  <c r="H338" i="4"/>
  <c r="I338" i="4"/>
  <c r="A339" i="4"/>
  <c r="B339" i="4"/>
  <c r="C339" i="4"/>
  <c r="D339" i="4"/>
  <c r="E339" i="4"/>
  <c r="F339" i="4"/>
  <c r="H339" i="4"/>
  <c r="I339" i="4"/>
  <c r="A340" i="4"/>
  <c r="B340" i="4"/>
  <c r="C340" i="4"/>
  <c r="D340" i="4"/>
  <c r="E340" i="4"/>
  <c r="F340" i="4"/>
  <c r="H340" i="4"/>
  <c r="I340" i="4"/>
  <c r="A341" i="4"/>
  <c r="B341" i="4"/>
  <c r="C341" i="4"/>
  <c r="D341" i="4"/>
  <c r="E341" i="4"/>
  <c r="F341" i="4"/>
  <c r="H341" i="4"/>
  <c r="I341" i="4"/>
  <c r="A342" i="4"/>
  <c r="B342" i="4"/>
  <c r="C342" i="4"/>
  <c r="D342" i="4"/>
  <c r="E342" i="4"/>
  <c r="F342" i="4"/>
  <c r="H342" i="4"/>
  <c r="I342" i="4"/>
  <c r="A343" i="4"/>
  <c r="B343" i="4"/>
  <c r="C343" i="4"/>
  <c r="D343" i="4"/>
  <c r="E343" i="4"/>
  <c r="F343" i="4"/>
  <c r="H343" i="4"/>
  <c r="I343" i="4"/>
  <c r="A344" i="4"/>
  <c r="B344" i="4"/>
  <c r="C344" i="4"/>
  <c r="D344" i="4"/>
  <c r="E344" i="4"/>
  <c r="F344" i="4"/>
  <c r="H344" i="4"/>
  <c r="I344" i="4"/>
  <c r="A345" i="4"/>
  <c r="B345" i="4"/>
  <c r="C345" i="4"/>
  <c r="D345" i="4"/>
  <c r="E345" i="4"/>
  <c r="F345" i="4"/>
  <c r="H345" i="4"/>
  <c r="I345" i="4"/>
  <c r="A346" i="4"/>
  <c r="B346" i="4"/>
  <c r="C346" i="4"/>
  <c r="D346" i="4"/>
  <c r="E346" i="4"/>
  <c r="F346" i="4"/>
  <c r="H346" i="4"/>
  <c r="I346" i="4"/>
  <c r="H310" i="4"/>
  <c r="A310" i="4"/>
  <c r="B310" i="4"/>
  <c r="C310" i="4"/>
  <c r="D310" i="4"/>
  <c r="E310" i="4"/>
  <c r="F310" i="4"/>
  <c r="I310" i="4"/>
  <c r="A311" i="4"/>
  <c r="B311" i="4"/>
  <c r="C311" i="4"/>
  <c r="D311" i="4"/>
  <c r="E311" i="4"/>
  <c r="F311" i="4"/>
  <c r="H311" i="4"/>
  <c r="I311" i="4"/>
  <c r="A312" i="4"/>
  <c r="B312" i="4"/>
  <c r="C312" i="4"/>
  <c r="D312" i="4"/>
  <c r="E312" i="4"/>
  <c r="F312" i="4"/>
  <c r="H312" i="4"/>
  <c r="I312" i="4"/>
  <c r="A313" i="4"/>
  <c r="B313" i="4"/>
  <c r="C313" i="4"/>
  <c r="D313" i="4"/>
  <c r="E313" i="4"/>
  <c r="F313" i="4"/>
  <c r="H313" i="4"/>
  <c r="I313" i="4"/>
  <c r="A314" i="4"/>
  <c r="B314" i="4"/>
  <c r="C314" i="4"/>
  <c r="D314" i="4"/>
  <c r="E314" i="4"/>
  <c r="F314" i="4"/>
  <c r="H314" i="4"/>
  <c r="I314" i="4"/>
  <c r="A315" i="4"/>
  <c r="B315" i="4"/>
  <c r="C315" i="4"/>
  <c r="D315" i="4"/>
  <c r="E315" i="4"/>
  <c r="F315" i="4"/>
  <c r="H315" i="4"/>
  <c r="I315" i="4"/>
  <c r="A316" i="4"/>
  <c r="B316" i="4"/>
  <c r="C316" i="4"/>
  <c r="D316" i="4"/>
  <c r="E316" i="4"/>
  <c r="F316" i="4"/>
  <c r="H316" i="4"/>
  <c r="I316" i="4"/>
  <c r="A317" i="4"/>
  <c r="B317" i="4"/>
  <c r="C317" i="4"/>
  <c r="D317" i="4"/>
  <c r="E317" i="4"/>
  <c r="F317" i="4"/>
  <c r="H317" i="4"/>
  <c r="I317" i="4"/>
  <c r="A318" i="4"/>
  <c r="B318" i="4"/>
  <c r="C318" i="4"/>
  <c r="D318" i="4"/>
  <c r="E318" i="4"/>
  <c r="F318" i="4"/>
  <c r="H318" i="4"/>
  <c r="I318" i="4"/>
  <c r="A319" i="4"/>
  <c r="B319" i="4"/>
  <c r="C319" i="4"/>
  <c r="D319" i="4"/>
  <c r="E319" i="4"/>
  <c r="F319" i="4"/>
  <c r="H319" i="4"/>
  <c r="I319" i="4"/>
  <c r="A320" i="4"/>
  <c r="B320" i="4"/>
  <c r="C320" i="4"/>
  <c r="D320" i="4"/>
  <c r="E320" i="4"/>
  <c r="F320" i="4"/>
  <c r="H320" i="4"/>
  <c r="I320" i="4"/>
  <c r="A321" i="4"/>
  <c r="B321" i="4"/>
  <c r="C321" i="4"/>
  <c r="D321" i="4"/>
  <c r="E321" i="4"/>
  <c r="F321" i="4"/>
  <c r="H321" i="4"/>
  <c r="I321" i="4"/>
  <c r="A322" i="4"/>
  <c r="B322" i="4"/>
  <c r="C322" i="4"/>
  <c r="D322" i="4"/>
  <c r="E322" i="4"/>
  <c r="F322" i="4"/>
  <c r="H322" i="4"/>
  <c r="I322" i="4"/>
  <c r="A323" i="4"/>
  <c r="B323" i="4"/>
  <c r="C323" i="4"/>
  <c r="D323" i="4"/>
  <c r="E323" i="4"/>
  <c r="F323" i="4"/>
  <c r="H323" i="4"/>
  <c r="I323" i="4"/>
  <c r="A324" i="4"/>
  <c r="B324" i="4"/>
  <c r="C324" i="4"/>
  <c r="D324" i="4"/>
  <c r="E324" i="4"/>
  <c r="F324" i="4"/>
  <c r="H324" i="4"/>
  <c r="I324" i="4"/>
  <c r="A325" i="4"/>
  <c r="B325" i="4"/>
  <c r="C325" i="4"/>
  <c r="D325" i="4"/>
  <c r="E325" i="4"/>
  <c r="H325" i="4"/>
  <c r="I325" i="4"/>
  <c r="A326" i="4"/>
  <c r="B326" i="4"/>
  <c r="C326" i="4"/>
  <c r="D326" i="4"/>
  <c r="E326" i="4"/>
  <c r="F326" i="4"/>
  <c r="H326" i="4"/>
  <c r="I326" i="4"/>
  <c r="A327" i="4"/>
  <c r="B327" i="4"/>
  <c r="C327" i="4"/>
  <c r="D327" i="4"/>
  <c r="E327" i="4"/>
  <c r="F327" i="4"/>
  <c r="H327" i="4"/>
  <c r="I327" i="4"/>
  <c r="A328" i="4"/>
  <c r="B328" i="4"/>
  <c r="C328" i="4"/>
  <c r="D328" i="4"/>
  <c r="E328" i="4"/>
  <c r="F328" i="4"/>
  <c r="H328" i="4"/>
  <c r="I328" i="4"/>
  <c r="A329" i="4"/>
  <c r="B329" i="4"/>
  <c r="C329" i="4"/>
  <c r="D329" i="4"/>
  <c r="E329" i="4"/>
  <c r="F329" i="4"/>
  <c r="H329" i="4"/>
  <c r="I329" i="4"/>
  <c r="AI337" i="1"/>
  <c r="AH337" i="1"/>
  <c r="AF337" i="1"/>
  <c r="AE337" i="1"/>
  <c r="W337" i="1"/>
  <c r="R337" i="1"/>
  <c r="AG337" i="1"/>
  <c r="R264" i="1"/>
  <c r="W264" i="1"/>
  <c r="AE264" i="1"/>
  <c r="AF264" i="1"/>
  <c r="AH264" i="1"/>
  <c r="AI264" i="1"/>
  <c r="R265" i="1"/>
  <c r="W265" i="1"/>
  <c r="AE265" i="1"/>
  <c r="AF265" i="1"/>
  <c r="AH265" i="1"/>
  <c r="AI265" i="1"/>
  <c r="R266" i="1"/>
  <c r="W266" i="1"/>
  <c r="AE266" i="1"/>
  <c r="AF266" i="1"/>
  <c r="AH266" i="1"/>
  <c r="AI266" i="1"/>
  <c r="R267" i="1"/>
  <c r="W267" i="1"/>
  <c r="AE267" i="1"/>
  <c r="AF267" i="1"/>
  <c r="AH267" i="1"/>
  <c r="AI267" i="1"/>
  <c r="R268" i="1"/>
  <c r="W268" i="1"/>
  <c r="AE268" i="1"/>
  <c r="AF268" i="1"/>
  <c r="AH268" i="1"/>
  <c r="AI268" i="1"/>
  <c r="R269" i="1"/>
  <c r="W269" i="1"/>
  <c r="AE269" i="1"/>
  <c r="AF269" i="1"/>
  <c r="AH269" i="1"/>
  <c r="AI269" i="1"/>
  <c r="R270" i="1"/>
  <c r="W270" i="1"/>
  <c r="AE270" i="1"/>
  <c r="AF270" i="1"/>
  <c r="AH270" i="1"/>
  <c r="AI270" i="1"/>
  <c r="R271" i="1"/>
  <c r="W271" i="1"/>
  <c r="AE271" i="1"/>
  <c r="AF271" i="1"/>
  <c r="AH271" i="1"/>
  <c r="AI271" i="1"/>
  <c r="R272" i="1"/>
  <c r="W272" i="1"/>
  <c r="AE272" i="1"/>
  <c r="AF272" i="1"/>
  <c r="AH272" i="1"/>
  <c r="AI272" i="1"/>
  <c r="R273" i="1"/>
  <c r="W273" i="1"/>
  <c r="AE273" i="1"/>
  <c r="AF273" i="1"/>
  <c r="AH273" i="1"/>
  <c r="AI273" i="1"/>
  <c r="R274" i="1"/>
  <c r="W274" i="1"/>
  <c r="AE274" i="1"/>
  <c r="AF274" i="1"/>
  <c r="AH274" i="1"/>
  <c r="AI274" i="1"/>
  <c r="R275" i="1"/>
  <c r="W275" i="1"/>
  <c r="AE275" i="1"/>
  <c r="AF275" i="1"/>
  <c r="AH275" i="1"/>
  <c r="AI275" i="1"/>
  <c r="R276" i="1"/>
  <c r="W276" i="1"/>
  <c r="AH276" i="1"/>
  <c r="AI276" i="1"/>
  <c r="R277" i="1"/>
  <c r="W277" i="1"/>
  <c r="AE277" i="1"/>
  <c r="AF277" i="1"/>
  <c r="AH277" i="1"/>
  <c r="AI277" i="1"/>
  <c r="R278" i="1"/>
  <c r="W278" i="1"/>
  <c r="AE278" i="1"/>
  <c r="AF278" i="1"/>
  <c r="AH278" i="1"/>
  <c r="AI278" i="1"/>
  <c r="R279" i="1"/>
  <c r="W279" i="1"/>
  <c r="AE279" i="1"/>
  <c r="AF279" i="1"/>
  <c r="AH279" i="1"/>
  <c r="AI279" i="1"/>
  <c r="R280" i="1"/>
  <c r="W280" i="1"/>
  <c r="AE280" i="1"/>
  <c r="AF280" i="1"/>
  <c r="AH280" i="1"/>
  <c r="AI280" i="1"/>
  <c r="R281" i="1"/>
  <c r="W281" i="1"/>
  <c r="AE281" i="1"/>
  <c r="AF281" i="1"/>
  <c r="AH281" i="1"/>
  <c r="AI281" i="1"/>
  <c r="R282" i="1"/>
  <c r="W282" i="1"/>
  <c r="AE282" i="1"/>
  <c r="AF282" i="1"/>
  <c r="AH282" i="1"/>
  <c r="AI282" i="1"/>
  <c r="R283" i="1"/>
  <c r="W283" i="1"/>
  <c r="AE283" i="1"/>
  <c r="AF283" i="1"/>
  <c r="AH283" i="1"/>
  <c r="AI283" i="1"/>
  <c r="R284" i="1"/>
  <c r="W284" i="1"/>
  <c r="AE284" i="1"/>
  <c r="AF284" i="1"/>
  <c r="AH284" i="1"/>
  <c r="AI284" i="1"/>
  <c r="R285" i="1"/>
  <c r="W285" i="1"/>
  <c r="AE285" i="1"/>
  <c r="AF285" i="1"/>
  <c r="AH285" i="1"/>
  <c r="AI285" i="1"/>
  <c r="R286" i="1"/>
  <c r="W286" i="1"/>
  <c r="AE286" i="1"/>
  <c r="AF286" i="1"/>
  <c r="AH286" i="1"/>
  <c r="AI286" i="1"/>
  <c r="R287" i="1"/>
  <c r="W287" i="1"/>
  <c r="AE287" i="1"/>
  <c r="AF287" i="1"/>
  <c r="AH287" i="1"/>
  <c r="AI287" i="1"/>
  <c r="R288" i="1"/>
  <c r="W288" i="1"/>
  <c r="AE288" i="1"/>
  <c r="AF288" i="1"/>
  <c r="AH288" i="1"/>
  <c r="AI288" i="1"/>
  <c r="R289" i="1"/>
  <c r="W289" i="1"/>
  <c r="AE289" i="1"/>
  <c r="AF289" i="1"/>
  <c r="AH289" i="1"/>
  <c r="AI289" i="1"/>
  <c r="R290" i="1"/>
  <c r="W290" i="1"/>
  <c r="AE290" i="1"/>
  <c r="AF290" i="1"/>
  <c r="AH290" i="1"/>
  <c r="AI290" i="1"/>
  <c r="R291" i="1"/>
  <c r="W291" i="1"/>
  <c r="AE291" i="1"/>
  <c r="AF291" i="1"/>
  <c r="AH291" i="1"/>
  <c r="AI291" i="1"/>
  <c r="R292" i="1"/>
  <c r="W292" i="1"/>
  <c r="AE292" i="1"/>
  <c r="AF292" i="1"/>
  <c r="AH292" i="1"/>
  <c r="AI292" i="1"/>
  <c r="R293" i="1"/>
  <c r="W293" i="1"/>
  <c r="AE293" i="1"/>
  <c r="AF293" i="1"/>
  <c r="AH293" i="1"/>
  <c r="AI293" i="1"/>
  <c r="R294" i="1"/>
  <c r="W294" i="1"/>
  <c r="AE294" i="1"/>
  <c r="AF294" i="1"/>
  <c r="AH294" i="1"/>
  <c r="AI294" i="1"/>
  <c r="R295" i="1"/>
  <c r="W295" i="1"/>
  <c r="AE295" i="1"/>
  <c r="AF295" i="1"/>
  <c r="AH295" i="1"/>
  <c r="AI295" i="1"/>
  <c r="R296" i="1"/>
  <c r="W296" i="1"/>
  <c r="AE296" i="1"/>
  <c r="AF296" i="1"/>
  <c r="AH296" i="1"/>
  <c r="AI296" i="1"/>
  <c r="R297" i="1"/>
  <c r="W297" i="1"/>
  <c r="AE297" i="1"/>
  <c r="AF297" i="1"/>
  <c r="AH297" i="1"/>
  <c r="AI297" i="1"/>
  <c r="R298" i="1"/>
  <c r="W298" i="1"/>
  <c r="AE298" i="1"/>
  <c r="AF298" i="1"/>
  <c r="AH298" i="1"/>
  <c r="AI298" i="1"/>
  <c r="R299" i="1"/>
  <c r="W299" i="1"/>
  <c r="AE299" i="1"/>
  <c r="AF299" i="1"/>
  <c r="AH299" i="1"/>
  <c r="AI299" i="1"/>
  <c r="R300" i="1"/>
  <c r="W300" i="1"/>
  <c r="AE300" i="1"/>
  <c r="AF300" i="1"/>
  <c r="AH300" i="1"/>
  <c r="AI300" i="1"/>
  <c r="R301" i="1"/>
  <c r="W301" i="1"/>
  <c r="AE301" i="1"/>
  <c r="AF301" i="1"/>
  <c r="AG301" i="1"/>
  <c r="AH301" i="1"/>
  <c r="AI301" i="1"/>
  <c r="R302" i="1"/>
  <c r="W302" i="1"/>
  <c r="AE302" i="1"/>
  <c r="AF302" i="1"/>
  <c r="AH302" i="1"/>
  <c r="AI302" i="1"/>
  <c r="R303" i="1"/>
  <c r="W303" i="1"/>
  <c r="AE303" i="1"/>
  <c r="AF303" i="1"/>
  <c r="AH303" i="1"/>
  <c r="AI303" i="1"/>
  <c r="R304" i="1"/>
  <c r="W304" i="1"/>
  <c r="AE304" i="1"/>
  <c r="AF304" i="1"/>
  <c r="AH304" i="1"/>
  <c r="AI304" i="1"/>
  <c r="R305" i="1"/>
  <c r="W305" i="1"/>
  <c r="AE305" i="1"/>
  <c r="AF305" i="1"/>
  <c r="AG305" i="1"/>
  <c r="AH305" i="1"/>
  <c r="AI305" i="1"/>
  <c r="R306" i="1"/>
  <c r="W306" i="1"/>
  <c r="AE306" i="1"/>
  <c r="AF306" i="1"/>
  <c r="AH306" i="1"/>
  <c r="AI306" i="1"/>
  <c r="R307" i="1"/>
  <c r="W307" i="1"/>
  <c r="AE307" i="1"/>
  <c r="AF307" i="1"/>
  <c r="AH307" i="1"/>
  <c r="AI307" i="1"/>
  <c r="R308" i="1"/>
  <c r="W308" i="1"/>
  <c r="AE308" i="1"/>
  <c r="AF308" i="1"/>
  <c r="AH308" i="1"/>
  <c r="AI308" i="1"/>
  <c r="R309" i="1"/>
  <c r="W309" i="1"/>
  <c r="AE309" i="1"/>
  <c r="AF309" i="1"/>
  <c r="AH309" i="1"/>
  <c r="AI309" i="1"/>
  <c r="R310" i="1"/>
  <c r="W310" i="1"/>
  <c r="AE310" i="1"/>
  <c r="AF310" i="1"/>
  <c r="AH310" i="1"/>
  <c r="AI310" i="1"/>
  <c r="R311" i="1"/>
  <c r="W311" i="1"/>
  <c r="AE311" i="1"/>
  <c r="AF311" i="1"/>
  <c r="AH311" i="1"/>
  <c r="AI311" i="1"/>
  <c r="R312" i="1"/>
  <c r="W312" i="1"/>
  <c r="AE312" i="1"/>
  <c r="AF312" i="1"/>
  <c r="AH312" i="1"/>
  <c r="AI312" i="1"/>
  <c r="R313" i="1"/>
  <c r="W313" i="1"/>
  <c r="AE313" i="1"/>
  <c r="AF313" i="1"/>
  <c r="AG313" i="1"/>
  <c r="AH313" i="1"/>
  <c r="AI313" i="1"/>
  <c r="R314" i="1"/>
  <c r="W314" i="1"/>
  <c r="AE314" i="1"/>
  <c r="AF314" i="1"/>
  <c r="AH314" i="1"/>
  <c r="AI314" i="1"/>
  <c r="R315" i="1"/>
  <c r="W315" i="1"/>
  <c r="AE315" i="1"/>
  <c r="AF315" i="1"/>
  <c r="AH315" i="1"/>
  <c r="AI315" i="1"/>
  <c r="R316" i="1"/>
  <c r="W316" i="1"/>
  <c r="AE316" i="1"/>
  <c r="AF316" i="1"/>
  <c r="AH316" i="1"/>
  <c r="AI316" i="1"/>
  <c r="R317" i="1"/>
  <c r="W317" i="1"/>
  <c r="AE317" i="1"/>
  <c r="AF317" i="1"/>
  <c r="AG317" i="1"/>
  <c r="AH317" i="1"/>
  <c r="AI317" i="1"/>
  <c r="R318" i="1"/>
  <c r="W318" i="1"/>
  <c r="AE318" i="1"/>
  <c r="AF318" i="1"/>
  <c r="AH318" i="1"/>
  <c r="AI318" i="1"/>
  <c r="R319" i="1"/>
  <c r="W319" i="1"/>
  <c r="AE319" i="1"/>
  <c r="AF319" i="1"/>
  <c r="AH319" i="1"/>
  <c r="AI319" i="1"/>
  <c r="R320" i="1"/>
  <c r="W320" i="1"/>
  <c r="AE320" i="1"/>
  <c r="AF320" i="1"/>
  <c r="AH320" i="1"/>
  <c r="AI320" i="1"/>
  <c r="R321" i="1"/>
  <c r="W321" i="1"/>
  <c r="AE321" i="1"/>
  <c r="AF321" i="1"/>
  <c r="AH321" i="1"/>
  <c r="AI321" i="1"/>
  <c r="R322" i="1"/>
  <c r="W322" i="1"/>
  <c r="AE322" i="1"/>
  <c r="AF322" i="1"/>
  <c r="AH322" i="1"/>
  <c r="AI322" i="1"/>
  <c r="R323" i="1"/>
  <c r="W323" i="1"/>
  <c r="AE323" i="1"/>
  <c r="AF323" i="1"/>
  <c r="AH323" i="1"/>
  <c r="AI323" i="1"/>
  <c r="R324" i="1"/>
  <c r="W324" i="1"/>
  <c r="AE324" i="1"/>
  <c r="AF324" i="1"/>
  <c r="AH324" i="1"/>
  <c r="AI324" i="1"/>
  <c r="R325" i="1"/>
  <c r="W325" i="1"/>
  <c r="AE325" i="1"/>
  <c r="AF325" i="1"/>
  <c r="AH325" i="1"/>
  <c r="AI325" i="1"/>
  <c r="R326" i="1"/>
  <c r="W326" i="1"/>
  <c r="AE326" i="1"/>
  <c r="AF326" i="1"/>
  <c r="AG326" i="1"/>
  <c r="AH326" i="1"/>
  <c r="AI326" i="1"/>
  <c r="R327" i="1"/>
  <c r="W327" i="1"/>
  <c r="AE327" i="1"/>
  <c r="AF327" i="1"/>
  <c r="AH327" i="1"/>
  <c r="AI327" i="1"/>
  <c r="R328" i="1"/>
  <c r="W328" i="1"/>
  <c r="AE328" i="1"/>
  <c r="AF328" i="1"/>
  <c r="AH328" i="1"/>
  <c r="AI328" i="1"/>
  <c r="R329" i="1"/>
  <c r="W329" i="1"/>
  <c r="AE329" i="1"/>
  <c r="AF329" i="1"/>
  <c r="AH329" i="1"/>
  <c r="AI329" i="1"/>
  <c r="R330" i="1"/>
  <c r="W330" i="1"/>
  <c r="AE330" i="1"/>
  <c r="AF330" i="1"/>
  <c r="AH330" i="1"/>
  <c r="AI330" i="1"/>
  <c r="R331" i="1"/>
  <c r="W331" i="1"/>
  <c r="AE331" i="1"/>
  <c r="AF331" i="1"/>
  <c r="AH331" i="1"/>
  <c r="AI331" i="1"/>
  <c r="R332" i="1"/>
  <c r="W332" i="1"/>
  <c r="AE332" i="1"/>
  <c r="AF332" i="1"/>
  <c r="AH332" i="1"/>
  <c r="AI332" i="1"/>
  <c r="R333" i="1"/>
  <c r="W333" i="1"/>
  <c r="AE333" i="1"/>
  <c r="AF333" i="1"/>
  <c r="AH333" i="1"/>
  <c r="AI333" i="1"/>
  <c r="R334" i="1"/>
  <c r="W334" i="1"/>
  <c r="AE334" i="1"/>
  <c r="AF334" i="1"/>
  <c r="AH334" i="1"/>
  <c r="AI334" i="1"/>
  <c r="R335" i="1"/>
  <c r="W335" i="1"/>
  <c r="AE335" i="1"/>
  <c r="AF335" i="1"/>
  <c r="AH335" i="1"/>
  <c r="AI335" i="1"/>
  <c r="R336" i="1"/>
  <c r="W336" i="1"/>
  <c r="AE336" i="1"/>
  <c r="AF336" i="1"/>
  <c r="AH336" i="1"/>
  <c r="AI336" i="1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B264" i="4"/>
  <c r="C264" i="4"/>
  <c r="D264" i="4"/>
  <c r="E264" i="4"/>
  <c r="F264" i="4"/>
  <c r="H264" i="4"/>
  <c r="I264" i="4"/>
  <c r="B265" i="4"/>
  <c r="C265" i="4"/>
  <c r="D265" i="4"/>
  <c r="E265" i="4"/>
  <c r="F265" i="4"/>
  <c r="H265" i="4"/>
  <c r="I265" i="4"/>
  <c r="B266" i="4"/>
  <c r="C266" i="4"/>
  <c r="D266" i="4"/>
  <c r="E266" i="4"/>
  <c r="F266" i="4"/>
  <c r="H266" i="4"/>
  <c r="I266" i="4"/>
  <c r="B267" i="4"/>
  <c r="C267" i="4"/>
  <c r="D267" i="4"/>
  <c r="E267" i="4"/>
  <c r="F267" i="4"/>
  <c r="H267" i="4"/>
  <c r="I267" i="4"/>
  <c r="B268" i="4"/>
  <c r="C268" i="4"/>
  <c r="D268" i="4"/>
  <c r="E268" i="4"/>
  <c r="F268" i="4"/>
  <c r="H268" i="4"/>
  <c r="I268" i="4"/>
  <c r="B269" i="4"/>
  <c r="C269" i="4"/>
  <c r="D269" i="4"/>
  <c r="E269" i="4"/>
  <c r="F269" i="4"/>
  <c r="H269" i="4"/>
  <c r="I269" i="4"/>
  <c r="B270" i="4"/>
  <c r="C270" i="4"/>
  <c r="D270" i="4"/>
  <c r="E270" i="4"/>
  <c r="F270" i="4"/>
  <c r="H270" i="4"/>
  <c r="I270" i="4"/>
  <c r="B271" i="4"/>
  <c r="C271" i="4"/>
  <c r="D271" i="4"/>
  <c r="E271" i="4"/>
  <c r="F271" i="4"/>
  <c r="H271" i="4"/>
  <c r="I271" i="4"/>
  <c r="B272" i="4"/>
  <c r="C272" i="4"/>
  <c r="D272" i="4"/>
  <c r="E272" i="4"/>
  <c r="F272" i="4"/>
  <c r="H272" i="4"/>
  <c r="I272" i="4"/>
  <c r="B273" i="4"/>
  <c r="C273" i="4"/>
  <c r="D273" i="4"/>
  <c r="E273" i="4"/>
  <c r="F273" i="4"/>
  <c r="H273" i="4"/>
  <c r="I273" i="4"/>
  <c r="B274" i="4"/>
  <c r="C274" i="4"/>
  <c r="D274" i="4"/>
  <c r="E274" i="4"/>
  <c r="F274" i="4"/>
  <c r="H274" i="4"/>
  <c r="I274" i="4"/>
  <c r="B275" i="4"/>
  <c r="C275" i="4"/>
  <c r="D275" i="4"/>
  <c r="E275" i="4"/>
  <c r="F275" i="4"/>
  <c r="H275" i="4"/>
  <c r="I275" i="4"/>
  <c r="B276" i="4"/>
  <c r="C276" i="4"/>
  <c r="D276" i="4"/>
  <c r="E276" i="4"/>
  <c r="F276" i="4"/>
  <c r="H276" i="4"/>
  <c r="I276" i="4"/>
  <c r="B277" i="4"/>
  <c r="C277" i="4"/>
  <c r="D277" i="4"/>
  <c r="E277" i="4"/>
  <c r="F277" i="4"/>
  <c r="H277" i="4"/>
  <c r="I277" i="4"/>
  <c r="B278" i="4"/>
  <c r="C278" i="4"/>
  <c r="D278" i="4"/>
  <c r="E278" i="4"/>
  <c r="F278" i="4"/>
  <c r="H278" i="4"/>
  <c r="I278" i="4"/>
  <c r="B279" i="4"/>
  <c r="C279" i="4"/>
  <c r="D279" i="4"/>
  <c r="E279" i="4"/>
  <c r="F279" i="4"/>
  <c r="H279" i="4"/>
  <c r="I279" i="4"/>
  <c r="B280" i="4"/>
  <c r="C280" i="4"/>
  <c r="D280" i="4"/>
  <c r="E280" i="4"/>
  <c r="F280" i="4"/>
  <c r="H280" i="4"/>
  <c r="I280" i="4"/>
  <c r="B281" i="4"/>
  <c r="C281" i="4"/>
  <c r="D281" i="4"/>
  <c r="E281" i="4"/>
  <c r="F281" i="4"/>
  <c r="H281" i="4"/>
  <c r="I281" i="4"/>
  <c r="B282" i="4"/>
  <c r="C282" i="4"/>
  <c r="D282" i="4"/>
  <c r="E282" i="4"/>
  <c r="F282" i="4"/>
  <c r="H282" i="4"/>
  <c r="I282" i="4"/>
  <c r="B283" i="4"/>
  <c r="C283" i="4"/>
  <c r="D283" i="4"/>
  <c r="E283" i="4"/>
  <c r="F283" i="4"/>
  <c r="H283" i="4"/>
  <c r="I283" i="4"/>
  <c r="B284" i="4"/>
  <c r="C284" i="4"/>
  <c r="D284" i="4"/>
  <c r="E284" i="4"/>
  <c r="F284" i="4"/>
  <c r="H284" i="4"/>
  <c r="I284" i="4"/>
  <c r="B285" i="4"/>
  <c r="C285" i="4"/>
  <c r="D285" i="4"/>
  <c r="E285" i="4"/>
  <c r="F285" i="4"/>
  <c r="H285" i="4"/>
  <c r="I285" i="4"/>
  <c r="B286" i="4"/>
  <c r="C286" i="4"/>
  <c r="D286" i="4"/>
  <c r="E286" i="4"/>
  <c r="F286" i="4"/>
  <c r="H286" i="4"/>
  <c r="I286" i="4"/>
  <c r="B287" i="4"/>
  <c r="C287" i="4"/>
  <c r="D287" i="4"/>
  <c r="E287" i="4"/>
  <c r="F287" i="4"/>
  <c r="H287" i="4"/>
  <c r="I287" i="4"/>
  <c r="B288" i="4"/>
  <c r="C288" i="4"/>
  <c r="D288" i="4"/>
  <c r="E288" i="4"/>
  <c r="F288" i="4"/>
  <c r="H288" i="4"/>
  <c r="I288" i="4"/>
  <c r="B289" i="4"/>
  <c r="C289" i="4"/>
  <c r="D289" i="4"/>
  <c r="E289" i="4"/>
  <c r="F289" i="4"/>
  <c r="H289" i="4"/>
  <c r="I289" i="4"/>
  <c r="B290" i="4"/>
  <c r="C290" i="4"/>
  <c r="D290" i="4"/>
  <c r="E290" i="4"/>
  <c r="F290" i="4"/>
  <c r="H290" i="4"/>
  <c r="I290" i="4"/>
  <c r="B291" i="4"/>
  <c r="C291" i="4"/>
  <c r="D291" i="4"/>
  <c r="E291" i="4"/>
  <c r="F291" i="4"/>
  <c r="H291" i="4"/>
  <c r="I291" i="4"/>
  <c r="B292" i="4"/>
  <c r="C292" i="4"/>
  <c r="D292" i="4"/>
  <c r="E292" i="4"/>
  <c r="F292" i="4"/>
  <c r="H292" i="4"/>
  <c r="I292" i="4"/>
  <c r="B293" i="4"/>
  <c r="C293" i="4"/>
  <c r="D293" i="4"/>
  <c r="E293" i="4"/>
  <c r="F293" i="4"/>
  <c r="H293" i="4"/>
  <c r="I293" i="4"/>
  <c r="B294" i="4"/>
  <c r="C294" i="4"/>
  <c r="D294" i="4"/>
  <c r="E294" i="4"/>
  <c r="F294" i="4"/>
  <c r="H294" i="4"/>
  <c r="I294" i="4"/>
  <c r="B295" i="4"/>
  <c r="C295" i="4"/>
  <c r="D295" i="4"/>
  <c r="E295" i="4"/>
  <c r="F295" i="4"/>
  <c r="H295" i="4"/>
  <c r="I295" i="4"/>
  <c r="B296" i="4"/>
  <c r="C296" i="4"/>
  <c r="D296" i="4"/>
  <c r="E296" i="4"/>
  <c r="F296" i="4"/>
  <c r="H296" i="4"/>
  <c r="I296" i="4"/>
  <c r="B297" i="4"/>
  <c r="C297" i="4"/>
  <c r="D297" i="4"/>
  <c r="E297" i="4"/>
  <c r="F297" i="4"/>
  <c r="H297" i="4"/>
  <c r="I297" i="4"/>
  <c r="B298" i="4"/>
  <c r="C298" i="4"/>
  <c r="D298" i="4"/>
  <c r="E298" i="4"/>
  <c r="F298" i="4"/>
  <c r="H298" i="4"/>
  <c r="I298" i="4"/>
  <c r="B299" i="4"/>
  <c r="C299" i="4"/>
  <c r="D299" i="4"/>
  <c r="E299" i="4"/>
  <c r="F299" i="4"/>
  <c r="H299" i="4"/>
  <c r="I299" i="4"/>
  <c r="B300" i="4"/>
  <c r="C300" i="4"/>
  <c r="D300" i="4"/>
  <c r="E300" i="4"/>
  <c r="F300" i="4"/>
  <c r="H300" i="4"/>
  <c r="I300" i="4"/>
  <c r="B301" i="4"/>
  <c r="C301" i="4"/>
  <c r="D301" i="4"/>
  <c r="E301" i="4"/>
  <c r="F301" i="4"/>
  <c r="H301" i="4"/>
  <c r="I301" i="4"/>
  <c r="B302" i="4"/>
  <c r="C302" i="4"/>
  <c r="D302" i="4"/>
  <c r="E302" i="4"/>
  <c r="F302" i="4"/>
  <c r="H302" i="4"/>
  <c r="I302" i="4"/>
  <c r="B303" i="4"/>
  <c r="C303" i="4"/>
  <c r="D303" i="4"/>
  <c r="E303" i="4"/>
  <c r="F303" i="4"/>
  <c r="H303" i="4"/>
  <c r="I303" i="4"/>
  <c r="B304" i="4"/>
  <c r="C304" i="4"/>
  <c r="D304" i="4"/>
  <c r="E304" i="4"/>
  <c r="F304" i="4"/>
  <c r="H304" i="4"/>
  <c r="I304" i="4"/>
  <c r="B305" i="4"/>
  <c r="C305" i="4"/>
  <c r="D305" i="4"/>
  <c r="E305" i="4"/>
  <c r="F305" i="4"/>
  <c r="H305" i="4"/>
  <c r="I305" i="4"/>
  <c r="B306" i="4"/>
  <c r="C306" i="4"/>
  <c r="D306" i="4"/>
  <c r="E306" i="4"/>
  <c r="F306" i="4"/>
  <c r="H306" i="4"/>
  <c r="I306" i="4"/>
  <c r="B307" i="4"/>
  <c r="C307" i="4"/>
  <c r="D307" i="4"/>
  <c r="E307" i="4"/>
  <c r="F307" i="4"/>
  <c r="H307" i="4"/>
  <c r="I307" i="4"/>
  <c r="B308" i="4"/>
  <c r="C308" i="4"/>
  <c r="D308" i="4"/>
  <c r="E308" i="4"/>
  <c r="F308" i="4"/>
  <c r="H308" i="4"/>
  <c r="I308" i="4"/>
  <c r="B309" i="4"/>
  <c r="C309" i="4"/>
  <c r="D309" i="4"/>
  <c r="E309" i="4"/>
  <c r="F309" i="4"/>
  <c r="H309" i="4"/>
  <c r="I309" i="4"/>
  <c r="AG336" i="1"/>
  <c r="AG310" i="1"/>
  <c r="AG286" i="1"/>
  <c r="AG329" i="1"/>
  <c r="AG316" i="1"/>
  <c r="AG294" i="1"/>
  <c r="AG293" i="1"/>
  <c r="AG302" i="1"/>
  <c r="AG285" i="1"/>
  <c r="AG333" i="1"/>
  <c r="AG325" i="1"/>
  <c r="AG321" i="1"/>
  <c r="AG272" i="1"/>
  <c r="AG264" i="1"/>
  <c r="AG269" i="1"/>
  <c r="AG299" i="1"/>
  <c r="AG304" i="1"/>
  <c r="AG323" i="1"/>
  <c r="AG314" i="1"/>
  <c r="AG309" i="1"/>
  <c r="AG271" i="1"/>
  <c r="AG273" i="1"/>
  <c r="AG334" i="1"/>
  <c r="AG297" i="1"/>
  <c r="AG289" i="1"/>
  <c r="AG265" i="1"/>
  <c r="AG311" i="1"/>
  <c r="AG306" i="1"/>
  <c r="AG296" i="1"/>
  <c r="AG291" i="1"/>
  <c r="AG287" i="1"/>
  <c r="AG275" i="1"/>
  <c r="AG330" i="1"/>
  <c r="AG279" i="1"/>
  <c r="AG300" i="1"/>
  <c r="AG335" i="1"/>
  <c r="AG307" i="1"/>
  <c r="AG322" i="1"/>
  <c r="AG303" i="1"/>
  <c r="AG298" i="1"/>
  <c r="AG319" i="1"/>
  <c r="AG295" i="1"/>
  <c r="AG290" i="1"/>
  <c r="AG281" i="1"/>
  <c r="AG324" i="1"/>
  <c r="AG320" i="1"/>
  <c r="AG315" i="1"/>
  <c r="AG331" i="1"/>
  <c r="AG312" i="1"/>
  <c r="AG292" i="1"/>
  <c r="AG288" i="1"/>
  <c r="AG283" i="1"/>
  <c r="AG267" i="1"/>
  <c r="AG327" i="1"/>
  <c r="AG332" i="1"/>
  <c r="AG328" i="1"/>
  <c r="AG318" i="1"/>
  <c r="AG308" i="1"/>
  <c r="AG280" i="1"/>
  <c r="AG268" i="1"/>
  <c r="AG277" i="1"/>
  <c r="AG274" i="1"/>
  <c r="AG282" i="1"/>
  <c r="AG284" i="1"/>
  <c r="AG270" i="1"/>
  <c r="AG278" i="1"/>
  <c r="AG266" i="1"/>
  <c r="H251" i="4"/>
  <c r="N229" i="1"/>
  <c r="A261" i="4"/>
  <c r="B261" i="4"/>
  <c r="C261" i="4"/>
  <c r="D261" i="4"/>
  <c r="E261" i="4"/>
  <c r="F261" i="4"/>
  <c r="H261" i="4"/>
  <c r="I261" i="4"/>
  <c r="A262" i="4"/>
  <c r="B262" i="4"/>
  <c r="C262" i="4"/>
  <c r="D262" i="4"/>
  <c r="E262" i="4"/>
  <c r="F262" i="4"/>
  <c r="H262" i="4"/>
  <c r="I262" i="4"/>
  <c r="A263" i="4"/>
  <c r="B263" i="4"/>
  <c r="C263" i="4"/>
  <c r="D263" i="4"/>
  <c r="E263" i="4"/>
  <c r="F263" i="4"/>
  <c r="H263" i="4"/>
  <c r="I263" i="4"/>
  <c r="A225" i="4"/>
  <c r="B225" i="4"/>
  <c r="C225" i="4"/>
  <c r="D225" i="4"/>
  <c r="E225" i="4"/>
  <c r="F225" i="4"/>
  <c r="H225" i="4"/>
  <c r="I225" i="4"/>
  <c r="A226" i="4"/>
  <c r="B226" i="4"/>
  <c r="C226" i="4"/>
  <c r="D226" i="4"/>
  <c r="E226" i="4"/>
  <c r="F226" i="4"/>
  <c r="H226" i="4"/>
  <c r="I226" i="4"/>
  <c r="A227" i="4"/>
  <c r="B227" i="4"/>
  <c r="C227" i="4"/>
  <c r="D227" i="4"/>
  <c r="E227" i="4"/>
  <c r="F227" i="4"/>
  <c r="H227" i="4"/>
  <c r="I227" i="4"/>
  <c r="A228" i="4"/>
  <c r="B228" i="4"/>
  <c r="C228" i="4"/>
  <c r="D228" i="4"/>
  <c r="E228" i="4"/>
  <c r="F228" i="4"/>
  <c r="H228" i="4"/>
  <c r="I228" i="4"/>
  <c r="A229" i="4"/>
  <c r="B229" i="4"/>
  <c r="C229" i="4"/>
  <c r="D229" i="4"/>
  <c r="E229" i="4"/>
  <c r="F229" i="4"/>
  <c r="H229" i="4"/>
  <c r="I229" i="4"/>
  <c r="A230" i="4"/>
  <c r="B230" i="4"/>
  <c r="C230" i="4"/>
  <c r="D230" i="4"/>
  <c r="E230" i="4"/>
  <c r="F230" i="4"/>
  <c r="H230" i="4"/>
  <c r="I230" i="4"/>
  <c r="A231" i="4"/>
  <c r="B231" i="4"/>
  <c r="C231" i="4"/>
  <c r="D231" i="4"/>
  <c r="E231" i="4"/>
  <c r="F231" i="4"/>
  <c r="H231" i="4"/>
  <c r="I231" i="4"/>
  <c r="A232" i="4"/>
  <c r="B232" i="4"/>
  <c r="C232" i="4"/>
  <c r="D232" i="4"/>
  <c r="E232" i="4"/>
  <c r="F232" i="4"/>
  <c r="H232" i="4"/>
  <c r="I232" i="4"/>
  <c r="A233" i="4"/>
  <c r="B233" i="4"/>
  <c r="C233" i="4"/>
  <c r="D233" i="4"/>
  <c r="E233" i="4"/>
  <c r="F233" i="4"/>
  <c r="H233" i="4"/>
  <c r="I233" i="4"/>
  <c r="A234" i="4"/>
  <c r="B234" i="4"/>
  <c r="C234" i="4"/>
  <c r="D234" i="4"/>
  <c r="E234" i="4"/>
  <c r="F234" i="4"/>
  <c r="H234" i="4"/>
  <c r="I234" i="4"/>
  <c r="A235" i="4"/>
  <c r="B235" i="4"/>
  <c r="C235" i="4"/>
  <c r="D235" i="4"/>
  <c r="E235" i="4"/>
  <c r="F235" i="4"/>
  <c r="H235" i="4"/>
  <c r="I235" i="4"/>
  <c r="A236" i="4"/>
  <c r="B236" i="4"/>
  <c r="C236" i="4"/>
  <c r="D236" i="4"/>
  <c r="E236" i="4"/>
  <c r="F236" i="4"/>
  <c r="H236" i="4"/>
  <c r="I236" i="4"/>
  <c r="A237" i="4"/>
  <c r="B237" i="4"/>
  <c r="C237" i="4"/>
  <c r="D237" i="4"/>
  <c r="E237" i="4"/>
  <c r="F237" i="4"/>
  <c r="H237" i="4"/>
  <c r="I237" i="4"/>
  <c r="A238" i="4"/>
  <c r="B238" i="4"/>
  <c r="C238" i="4"/>
  <c r="D238" i="4"/>
  <c r="E238" i="4"/>
  <c r="F238" i="4"/>
  <c r="H238" i="4"/>
  <c r="I238" i="4"/>
  <c r="A239" i="4"/>
  <c r="B239" i="4"/>
  <c r="C239" i="4"/>
  <c r="D239" i="4"/>
  <c r="E239" i="4"/>
  <c r="F239" i="4"/>
  <c r="H239" i="4"/>
  <c r="I239" i="4"/>
  <c r="A240" i="4"/>
  <c r="B240" i="4"/>
  <c r="C240" i="4"/>
  <c r="D240" i="4"/>
  <c r="E240" i="4"/>
  <c r="F240" i="4"/>
  <c r="H240" i="4"/>
  <c r="I240" i="4"/>
  <c r="A241" i="4"/>
  <c r="B241" i="4"/>
  <c r="C241" i="4"/>
  <c r="D241" i="4"/>
  <c r="E241" i="4"/>
  <c r="F241" i="4"/>
  <c r="H241" i="4"/>
  <c r="I241" i="4"/>
  <c r="A242" i="4"/>
  <c r="B242" i="4"/>
  <c r="C242" i="4"/>
  <c r="D242" i="4"/>
  <c r="E242" i="4"/>
  <c r="F242" i="4"/>
  <c r="H242" i="4"/>
  <c r="I242" i="4"/>
  <c r="A243" i="4"/>
  <c r="B243" i="4"/>
  <c r="C243" i="4"/>
  <c r="D243" i="4"/>
  <c r="E243" i="4"/>
  <c r="F243" i="4"/>
  <c r="H243" i="4"/>
  <c r="I243" i="4"/>
  <c r="A244" i="4"/>
  <c r="B244" i="4"/>
  <c r="C244" i="4"/>
  <c r="D244" i="4"/>
  <c r="E244" i="4"/>
  <c r="F244" i="4"/>
  <c r="H244" i="4"/>
  <c r="I244" i="4"/>
  <c r="A245" i="4"/>
  <c r="B245" i="4"/>
  <c r="C245" i="4"/>
  <c r="D245" i="4"/>
  <c r="E245" i="4"/>
  <c r="F245" i="4"/>
  <c r="H245" i="4"/>
  <c r="I245" i="4"/>
  <c r="A246" i="4"/>
  <c r="B246" i="4"/>
  <c r="C246" i="4"/>
  <c r="D246" i="4"/>
  <c r="E246" i="4"/>
  <c r="F246" i="4"/>
  <c r="H246" i="4"/>
  <c r="I246" i="4"/>
  <c r="A247" i="4"/>
  <c r="B247" i="4"/>
  <c r="C247" i="4"/>
  <c r="D247" i="4"/>
  <c r="E247" i="4"/>
  <c r="F247" i="4"/>
  <c r="H247" i="4"/>
  <c r="I247" i="4"/>
  <c r="A248" i="4"/>
  <c r="B248" i="4"/>
  <c r="C248" i="4"/>
  <c r="D248" i="4"/>
  <c r="E248" i="4"/>
  <c r="F248" i="4"/>
  <c r="H248" i="4"/>
  <c r="I248" i="4"/>
  <c r="A249" i="4"/>
  <c r="B249" i="4"/>
  <c r="C249" i="4"/>
  <c r="D249" i="4"/>
  <c r="E249" i="4"/>
  <c r="F249" i="4"/>
  <c r="H249" i="4"/>
  <c r="I249" i="4"/>
  <c r="A250" i="4"/>
  <c r="B250" i="4"/>
  <c r="C250" i="4"/>
  <c r="D250" i="4"/>
  <c r="E250" i="4"/>
  <c r="F250" i="4"/>
  <c r="H250" i="4"/>
  <c r="I250" i="4"/>
  <c r="A251" i="4"/>
  <c r="B251" i="4"/>
  <c r="C251" i="4"/>
  <c r="D251" i="4"/>
  <c r="E251" i="4"/>
  <c r="F251" i="4"/>
  <c r="I251" i="4"/>
  <c r="A252" i="4"/>
  <c r="B252" i="4"/>
  <c r="C252" i="4"/>
  <c r="D252" i="4"/>
  <c r="E252" i="4"/>
  <c r="F252" i="4"/>
  <c r="H252" i="4"/>
  <c r="I252" i="4"/>
  <c r="A253" i="4"/>
  <c r="B253" i="4"/>
  <c r="C253" i="4"/>
  <c r="D253" i="4"/>
  <c r="E253" i="4"/>
  <c r="F253" i="4"/>
  <c r="H253" i="4"/>
  <c r="I253" i="4"/>
  <c r="A254" i="4"/>
  <c r="B254" i="4"/>
  <c r="C254" i="4"/>
  <c r="D254" i="4"/>
  <c r="E254" i="4"/>
  <c r="F254" i="4"/>
  <c r="H254" i="4"/>
  <c r="I254" i="4"/>
  <c r="A255" i="4"/>
  <c r="B255" i="4"/>
  <c r="C255" i="4"/>
  <c r="D255" i="4"/>
  <c r="E255" i="4"/>
  <c r="F255" i="4"/>
  <c r="H255" i="4"/>
  <c r="I255" i="4"/>
  <c r="A256" i="4"/>
  <c r="B256" i="4"/>
  <c r="C256" i="4"/>
  <c r="D256" i="4"/>
  <c r="E256" i="4"/>
  <c r="F256" i="4"/>
  <c r="H256" i="4"/>
  <c r="I256" i="4"/>
  <c r="A257" i="4"/>
  <c r="B257" i="4"/>
  <c r="C257" i="4"/>
  <c r="D257" i="4"/>
  <c r="E257" i="4"/>
  <c r="F257" i="4"/>
  <c r="H257" i="4"/>
  <c r="I257" i="4"/>
  <c r="A258" i="4"/>
  <c r="B258" i="4"/>
  <c r="C258" i="4"/>
  <c r="D258" i="4"/>
  <c r="E258" i="4"/>
  <c r="F258" i="4"/>
  <c r="H258" i="4"/>
  <c r="I258" i="4"/>
  <c r="A259" i="4"/>
  <c r="B259" i="4"/>
  <c r="C259" i="4"/>
  <c r="D259" i="4"/>
  <c r="E259" i="4"/>
  <c r="F259" i="4"/>
  <c r="H259" i="4"/>
  <c r="I259" i="4"/>
  <c r="A260" i="4"/>
  <c r="B260" i="4"/>
  <c r="C260" i="4"/>
  <c r="D260" i="4"/>
  <c r="E260" i="4"/>
  <c r="F260" i="4"/>
  <c r="H260" i="4"/>
  <c r="I260" i="4"/>
  <c r="R225" i="1"/>
  <c r="W225" i="1"/>
  <c r="AE225" i="1"/>
  <c r="AF225" i="1"/>
  <c r="AH225" i="1"/>
  <c r="AI225" i="1"/>
  <c r="R226" i="1"/>
  <c r="W226" i="1"/>
  <c r="AE226" i="1"/>
  <c r="AF226" i="1"/>
  <c r="AH226" i="1"/>
  <c r="AI226" i="1"/>
  <c r="R227" i="1"/>
  <c r="W227" i="1"/>
  <c r="AE227" i="1"/>
  <c r="AF227" i="1"/>
  <c r="AH227" i="1"/>
  <c r="AI227" i="1"/>
  <c r="R228" i="1"/>
  <c r="W228" i="1"/>
  <c r="AE228" i="1"/>
  <c r="AF228" i="1"/>
  <c r="AH228" i="1"/>
  <c r="AI228" i="1"/>
  <c r="R229" i="1"/>
  <c r="W229" i="1"/>
  <c r="AE229" i="1"/>
  <c r="AF229" i="1"/>
  <c r="AH229" i="1"/>
  <c r="AI229" i="1"/>
  <c r="R230" i="1"/>
  <c r="W230" i="1"/>
  <c r="AE230" i="1"/>
  <c r="AF230" i="1"/>
  <c r="AH230" i="1"/>
  <c r="AI230" i="1"/>
  <c r="R231" i="1"/>
  <c r="W231" i="1"/>
  <c r="AE231" i="1"/>
  <c r="AF231" i="1"/>
  <c r="AH231" i="1"/>
  <c r="AI231" i="1"/>
  <c r="R232" i="1"/>
  <c r="W232" i="1"/>
  <c r="AE232" i="1"/>
  <c r="AF232" i="1"/>
  <c r="AH232" i="1"/>
  <c r="AI232" i="1"/>
  <c r="R233" i="1"/>
  <c r="W233" i="1"/>
  <c r="AE233" i="1"/>
  <c r="AF233" i="1"/>
  <c r="AH233" i="1"/>
  <c r="AI233" i="1"/>
  <c r="R234" i="1"/>
  <c r="W234" i="1"/>
  <c r="AE234" i="1"/>
  <c r="AF234" i="1"/>
  <c r="AH234" i="1"/>
  <c r="AI234" i="1"/>
  <c r="R235" i="1"/>
  <c r="W235" i="1"/>
  <c r="AE235" i="1"/>
  <c r="AF235" i="1"/>
  <c r="AH235" i="1"/>
  <c r="AI235" i="1"/>
  <c r="R236" i="1"/>
  <c r="W236" i="1"/>
  <c r="AE236" i="1"/>
  <c r="AF236" i="1"/>
  <c r="AH236" i="1"/>
  <c r="AI236" i="1"/>
  <c r="R237" i="1"/>
  <c r="W237" i="1"/>
  <c r="AE237" i="1"/>
  <c r="AF237" i="1"/>
  <c r="AH237" i="1"/>
  <c r="AI237" i="1"/>
  <c r="R238" i="1"/>
  <c r="W238" i="1"/>
  <c r="AE238" i="1"/>
  <c r="AF238" i="1"/>
  <c r="AH238" i="1"/>
  <c r="AI238" i="1"/>
  <c r="R239" i="1"/>
  <c r="W239" i="1"/>
  <c r="AE239" i="1"/>
  <c r="AF239" i="1"/>
  <c r="AH239" i="1"/>
  <c r="AI239" i="1"/>
  <c r="R240" i="1"/>
  <c r="W240" i="1"/>
  <c r="AE240" i="1"/>
  <c r="AF240" i="1"/>
  <c r="AH240" i="1"/>
  <c r="AI240" i="1"/>
  <c r="R241" i="1"/>
  <c r="W241" i="1"/>
  <c r="AE241" i="1"/>
  <c r="AF241" i="1"/>
  <c r="AH241" i="1"/>
  <c r="AI241" i="1"/>
  <c r="R242" i="1"/>
  <c r="W242" i="1"/>
  <c r="AE242" i="1"/>
  <c r="AF242" i="1"/>
  <c r="AH242" i="1"/>
  <c r="AI242" i="1"/>
  <c r="R243" i="1"/>
  <c r="W243" i="1"/>
  <c r="AE243" i="1"/>
  <c r="AF243" i="1"/>
  <c r="AH243" i="1"/>
  <c r="AI243" i="1"/>
  <c r="R244" i="1"/>
  <c r="W244" i="1"/>
  <c r="AE244" i="1"/>
  <c r="AF244" i="1"/>
  <c r="AH244" i="1"/>
  <c r="AI244" i="1"/>
  <c r="R245" i="1"/>
  <c r="W245" i="1"/>
  <c r="AE245" i="1"/>
  <c r="AF245" i="1"/>
  <c r="AH245" i="1"/>
  <c r="AI245" i="1"/>
  <c r="R246" i="1"/>
  <c r="W246" i="1"/>
  <c r="AE246" i="1"/>
  <c r="AF246" i="1"/>
  <c r="AH246" i="1"/>
  <c r="AI246" i="1"/>
  <c r="R247" i="1"/>
  <c r="W247" i="1"/>
  <c r="AE247" i="1"/>
  <c r="AF247" i="1"/>
  <c r="AH247" i="1"/>
  <c r="AI247" i="1"/>
  <c r="R248" i="1"/>
  <c r="W248" i="1"/>
  <c r="AE248" i="1"/>
  <c r="AF248" i="1"/>
  <c r="AH248" i="1"/>
  <c r="AI248" i="1"/>
  <c r="R249" i="1"/>
  <c r="W249" i="1"/>
  <c r="AE249" i="1"/>
  <c r="AF249" i="1"/>
  <c r="AH249" i="1"/>
  <c r="AI249" i="1"/>
  <c r="R250" i="1"/>
  <c r="W250" i="1"/>
  <c r="AE250" i="1"/>
  <c r="AF250" i="1"/>
  <c r="AH250" i="1"/>
  <c r="AI250" i="1"/>
  <c r="R251" i="1"/>
  <c r="W251" i="1"/>
  <c r="AE251" i="1"/>
  <c r="AF251" i="1"/>
  <c r="AH251" i="1"/>
  <c r="AI251" i="1"/>
  <c r="R252" i="1"/>
  <c r="W252" i="1"/>
  <c r="AE252" i="1"/>
  <c r="AF252" i="1"/>
  <c r="AH252" i="1"/>
  <c r="AI252" i="1"/>
  <c r="R253" i="1"/>
  <c r="W253" i="1"/>
  <c r="AE253" i="1"/>
  <c r="AF253" i="1"/>
  <c r="AH253" i="1"/>
  <c r="AI253" i="1"/>
  <c r="R254" i="1"/>
  <c r="W254" i="1"/>
  <c r="AE254" i="1"/>
  <c r="AF254" i="1"/>
  <c r="AH254" i="1"/>
  <c r="AI254" i="1"/>
  <c r="R255" i="1"/>
  <c r="W255" i="1"/>
  <c r="AE255" i="1"/>
  <c r="AF255" i="1"/>
  <c r="AH255" i="1"/>
  <c r="AI255" i="1"/>
  <c r="R256" i="1"/>
  <c r="W256" i="1"/>
  <c r="AE256" i="1"/>
  <c r="AF256" i="1"/>
  <c r="AH256" i="1"/>
  <c r="AI256" i="1"/>
  <c r="R257" i="1"/>
  <c r="W257" i="1"/>
  <c r="AE257" i="1"/>
  <c r="AF257" i="1"/>
  <c r="AH257" i="1"/>
  <c r="AI257" i="1"/>
  <c r="R258" i="1"/>
  <c r="W258" i="1"/>
  <c r="AE258" i="1"/>
  <c r="AF258" i="1"/>
  <c r="AH258" i="1"/>
  <c r="AI258" i="1"/>
  <c r="R259" i="1"/>
  <c r="W259" i="1"/>
  <c r="AE259" i="1"/>
  <c r="AF259" i="1"/>
  <c r="AH259" i="1"/>
  <c r="AI259" i="1"/>
  <c r="R260" i="1"/>
  <c r="W260" i="1"/>
  <c r="AE260" i="1"/>
  <c r="AF260" i="1"/>
  <c r="AH260" i="1"/>
  <c r="AI260" i="1"/>
  <c r="R261" i="1"/>
  <c r="W261" i="1"/>
  <c r="AE261" i="1"/>
  <c r="AF261" i="1"/>
  <c r="AH261" i="1"/>
  <c r="AI261" i="1"/>
  <c r="R262" i="1"/>
  <c r="W262" i="1"/>
  <c r="AE262" i="1"/>
  <c r="AF262" i="1"/>
  <c r="AH262" i="1"/>
  <c r="AI262" i="1"/>
  <c r="R263" i="1"/>
  <c r="W263" i="1"/>
  <c r="AE263" i="1"/>
  <c r="AF263" i="1"/>
  <c r="AH263" i="1"/>
  <c r="AI263" i="1"/>
  <c r="AG261" i="1"/>
  <c r="AG254" i="1"/>
  <c r="AG250" i="1"/>
  <c r="AG238" i="1"/>
  <c r="AG234" i="1"/>
  <c r="AG230" i="1"/>
  <c r="AG225" i="1"/>
  <c r="AG243" i="1"/>
  <c r="AG239" i="1"/>
  <c r="AG257" i="1"/>
  <c r="AG256" i="1"/>
  <c r="AG249" i="1"/>
  <c r="AG245" i="1"/>
  <c r="AG241" i="1"/>
  <c r="AG242" i="1"/>
  <c r="AG248" i="1"/>
  <c r="AG262" i="1"/>
  <c r="AG258" i="1"/>
  <c r="AG233" i="1"/>
  <c r="AG246" i="1"/>
  <c r="AG226" i="1"/>
  <c r="AG240" i="1"/>
  <c r="AG255" i="1"/>
  <c r="AG236" i="1"/>
  <c r="AG227" i="1"/>
  <c r="AG259" i="1"/>
  <c r="AG260" i="1"/>
  <c r="AG251" i="1"/>
  <c r="AG237" i="1"/>
  <c r="AG232" i="1"/>
  <c r="AG228" i="1"/>
  <c r="AG231" i="1"/>
  <c r="AG252" i="1"/>
  <c r="AG247" i="1"/>
  <c r="AG229" i="1"/>
  <c r="AG263" i="1"/>
  <c r="AG235" i="1"/>
  <c r="AG253" i="1"/>
  <c r="AG244" i="1"/>
  <c r="A222" i="4"/>
  <c r="B222" i="4"/>
  <c r="C222" i="4"/>
  <c r="D222" i="4"/>
  <c r="E222" i="4"/>
  <c r="F222" i="4"/>
  <c r="H222" i="4"/>
  <c r="I222" i="4"/>
  <c r="A223" i="4"/>
  <c r="B223" i="4"/>
  <c r="C223" i="4"/>
  <c r="D223" i="4"/>
  <c r="E223" i="4"/>
  <c r="F223" i="4"/>
  <c r="H223" i="4"/>
  <c r="I223" i="4"/>
  <c r="A224" i="4"/>
  <c r="B224" i="4"/>
  <c r="C224" i="4"/>
  <c r="D224" i="4"/>
  <c r="E224" i="4"/>
  <c r="F224" i="4"/>
  <c r="H224" i="4"/>
  <c r="I224" i="4"/>
  <c r="A208" i="4"/>
  <c r="B208" i="4"/>
  <c r="C208" i="4"/>
  <c r="D208" i="4"/>
  <c r="E208" i="4"/>
  <c r="F208" i="4"/>
  <c r="H208" i="4"/>
  <c r="I208" i="4"/>
  <c r="A209" i="4"/>
  <c r="B209" i="4"/>
  <c r="C209" i="4"/>
  <c r="D209" i="4"/>
  <c r="E209" i="4"/>
  <c r="F209" i="4"/>
  <c r="H209" i="4"/>
  <c r="I209" i="4"/>
  <c r="A210" i="4"/>
  <c r="B210" i="4"/>
  <c r="C210" i="4"/>
  <c r="D210" i="4"/>
  <c r="E210" i="4"/>
  <c r="F210" i="4"/>
  <c r="H210" i="4"/>
  <c r="I210" i="4"/>
  <c r="A211" i="4"/>
  <c r="B211" i="4"/>
  <c r="C211" i="4"/>
  <c r="D211" i="4"/>
  <c r="E211" i="4"/>
  <c r="F211" i="4"/>
  <c r="H211" i="4"/>
  <c r="I211" i="4"/>
  <c r="A212" i="4"/>
  <c r="B212" i="4"/>
  <c r="C212" i="4"/>
  <c r="D212" i="4"/>
  <c r="E212" i="4"/>
  <c r="F212" i="4"/>
  <c r="H212" i="4"/>
  <c r="I212" i="4"/>
  <c r="A213" i="4"/>
  <c r="B213" i="4"/>
  <c r="C213" i="4"/>
  <c r="D213" i="4"/>
  <c r="E213" i="4"/>
  <c r="F213" i="4"/>
  <c r="H213" i="4"/>
  <c r="I213" i="4"/>
  <c r="A214" i="4"/>
  <c r="B214" i="4"/>
  <c r="C214" i="4"/>
  <c r="D214" i="4"/>
  <c r="E214" i="4"/>
  <c r="F214" i="4"/>
  <c r="H214" i="4"/>
  <c r="I214" i="4"/>
  <c r="A215" i="4"/>
  <c r="B215" i="4"/>
  <c r="C215" i="4"/>
  <c r="D215" i="4"/>
  <c r="E215" i="4"/>
  <c r="F215" i="4"/>
  <c r="H215" i="4"/>
  <c r="I215" i="4"/>
  <c r="A216" i="4"/>
  <c r="B216" i="4"/>
  <c r="C216" i="4"/>
  <c r="D216" i="4"/>
  <c r="E216" i="4"/>
  <c r="F216" i="4"/>
  <c r="H216" i="4"/>
  <c r="I216" i="4"/>
  <c r="A217" i="4"/>
  <c r="B217" i="4"/>
  <c r="C217" i="4"/>
  <c r="D217" i="4"/>
  <c r="E217" i="4"/>
  <c r="F217" i="4"/>
  <c r="H217" i="4"/>
  <c r="I217" i="4"/>
  <c r="A218" i="4"/>
  <c r="B218" i="4"/>
  <c r="C218" i="4"/>
  <c r="D218" i="4"/>
  <c r="E218" i="4"/>
  <c r="F218" i="4"/>
  <c r="H218" i="4"/>
  <c r="I218" i="4"/>
  <c r="A219" i="4"/>
  <c r="B219" i="4"/>
  <c r="C219" i="4"/>
  <c r="D219" i="4"/>
  <c r="E219" i="4"/>
  <c r="F219" i="4"/>
  <c r="H219" i="4"/>
  <c r="I219" i="4"/>
  <c r="A220" i="4"/>
  <c r="B220" i="4"/>
  <c r="C220" i="4"/>
  <c r="D220" i="4"/>
  <c r="E220" i="4"/>
  <c r="F220" i="4"/>
  <c r="H220" i="4"/>
  <c r="I220" i="4"/>
  <c r="A221" i="4"/>
  <c r="B221" i="4"/>
  <c r="C221" i="4"/>
  <c r="D221" i="4"/>
  <c r="E221" i="4"/>
  <c r="F221" i="4"/>
  <c r="H221" i="4"/>
  <c r="I221" i="4"/>
  <c r="R201" i="1"/>
  <c r="W201" i="1"/>
  <c r="AE201" i="1"/>
  <c r="AF201" i="1"/>
  <c r="AH201" i="1"/>
  <c r="AI201" i="1"/>
  <c r="R202" i="1"/>
  <c r="W202" i="1"/>
  <c r="AE202" i="1"/>
  <c r="AF202" i="1"/>
  <c r="AH202" i="1"/>
  <c r="AI202" i="1"/>
  <c r="R203" i="1"/>
  <c r="W203" i="1"/>
  <c r="AE203" i="1"/>
  <c r="AF203" i="1"/>
  <c r="AH203" i="1"/>
  <c r="AI203" i="1"/>
  <c r="W204" i="1"/>
  <c r="AE204" i="1"/>
  <c r="AF204" i="1"/>
  <c r="AH204" i="1"/>
  <c r="AI204" i="1"/>
  <c r="R205" i="1"/>
  <c r="W205" i="1"/>
  <c r="AE205" i="1"/>
  <c r="AF205" i="1"/>
  <c r="AH205" i="1"/>
  <c r="AI205" i="1"/>
  <c r="R206" i="1"/>
  <c r="W206" i="1"/>
  <c r="AE206" i="1"/>
  <c r="AF206" i="1"/>
  <c r="AH206" i="1"/>
  <c r="AI206" i="1"/>
  <c r="R207" i="1"/>
  <c r="W207" i="1"/>
  <c r="AE207" i="1"/>
  <c r="AF207" i="1"/>
  <c r="AH207" i="1"/>
  <c r="AI207" i="1"/>
  <c r="R208" i="1"/>
  <c r="W208" i="1"/>
  <c r="AE208" i="1"/>
  <c r="AF208" i="1"/>
  <c r="AH208" i="1"/>
  <c r="AI208" i="1"/>
  <c r="R209" i="1"/>
  <c r="W209" i="1"/>
  <c r="AE209" i="1"/>
  <c r="AF209" i="1"/>
  <c r="AH209" i="1"/>
  <c r="AI209" i="1"/>
  <c r="R210" i="1"/>
  <c r="W210" i="1"/>
  <c r="AE210" i="1"/>
  <c r="AF210" i="1"/>
  <c r="AH210" i="1"/>
  <c r="AI210" i="1"/>
  <c r="R211" i="1"/>
  <c r="W211" i="1"/>
  <c r="AE211" i="1"/>
  <c r="AF211" i="1"/>
  <c r="AH211" i="1"/>
  <c r="AI211" i="1"/>
  <c r="R212" i="1"/>
  <c r="W212" i="1"/>
  <c r="AE212" i="1"/>
  <c r="AF212" i="1"/>
  <c r="AH212" i="1"/>
  <c r="AI212" i="1"/>
  <c r="R213" i="1"/>
  <c r="W213" i="1"/>
  <c r="AE213" i="1"/>
  <c r="AF213" i="1"/>
  <c r="AH213" i="1"/>
  <c r="AI213" i="1"/>
  <c r="R214" i="1"/>
  <c r="W214" i="1"/>
  <c r="AE214" i="1"/>
  <c r="AF214" i="1"/>
  <c r="AH214" i="1"/>
  <c r="AI214" i="1"/>
  <c r="R215" i="1"/>
  <c r="W215" i="1"/>
  <c r="AE215" i="1"/>
  <c r="AF215" i="1"/>
  <c r="AH215" i="1"/>
  <c r="AI215" i="1"/>
  <c r="R216" i="1"/>
  <c r="W216" i="1"/>
  <c r="AE216" i="1"/>
  <c r="AF216" i="1"/>
  <c r="AH216" i="1"/>
  <c r="AI216" i="1"/>
  <c r="R217" i="1"/>
  <c r="W217" i="1"/>
  <c r="AE217" i="1"/>
  <c r="AF217" i="1"/>
  <c r="AH217" i="1"/>
  <c r="AI217" i="1"/>
  <c r="R218" i="1"/>
  <c r="W218" i="1"/>
  <c r="AE218" i="1"/>
  <c r="AF218" i="1"/>
  <c r="AH218" i="1"/>
  <c r="AI218" i="1"/>
  <c r="R219" i="1"/>
  <c r="W219" i="1"/>
  <c r="AE219" i="1"/>
  <c r="AF219" i="1"/>
  <c r="AH219" i="1"/>
  <c r="AI219" i="1"/>
  <c r="R220" i="1"/>
  <c r="W220" i="1"/>
  <c r="AE220" i="1"/>
  <c r="AF220" i="1"/>
  <c r="AH220" i="1"/>
  <c r="AI220" i="1"/>
  <c r="R221" i="1"/>
  <c r="W221" i="1"/>
  <c r="AE221" i="1"/>
  <c r="AF221" i="1"/>
  <c r="AH221" i="1"/>
  <c r="AI221" i="1"/>
  <c r="R222" i="1"/>
  <c r="W222" i="1"/>
  <c r="AE222" i="1"/>
  <c r="AF222" i="1"/>
  <c r="AH222" i="1"/>
  <c r="AI222" i="1"/>
  <c r="R223" i="1"/>
  <c r="W223" i="1"/>
  <c r="AE223" i="1"/>
  <c r="AF223" i="1"/>
  <c r="AH223" i="1"/>
  <c r="AI223" i="1"/>
  <c r="R224" i="1"/>
  <c r="W224" i="1"/>
  <c r="AE224" i="1"/>
  <c r="AF224" i="1"/>
  <c r="AH224" i="1"/>
  <c r="AI224" i="1"/>
  <c r="AG224" i="1"/>
  <c r="AG216" i="1"/>
  <c r="AG209" i="1"/>
  <c r="AG222" i="1"/>
  <c r="AG223" i="1"/>
  <c r="AG219" i="1"/>
  <c r="AG214" i="1"/>
  <c r="AG217" i="1"/>
  <c r="AG221" i="1"/>
  <c r="AG201" i="1"/>
  <c r="AG215" i="1"/>
  <c r="AG204" i="1"/>
  <c r="AG218" i="1"/>
  <c r="AG213" i="1"/>
  <c r="AG202" i="1"/>
  <c r="AG211" i="1"/>
  <c r="AG203" i="1"/>
  <c r="AG210" i="1"/>
  <c r="AG206" i="1"/>
  <c r="AG220" i="1"/>
  <c r="AG205" i="1"/>
  <c r="AG212" i="1"/>
  <c r="AG208" i="1"/>
  <c r="AG207" i="1"/>
  <c r="H168" i="4"/>
  <c r="H152" i="4"/>
  <c r="W146" i="1"/>
  <c r="A188" i="4"/>
  <c r="B188" i="4"/>
  <c r="C188" i="4"/>
  <c r="D188" i="4"/>
  <c r="E188" i="4"/>
  <c r="F188" i="4"/>
  <c r="H188" i="4"/>
  <c r="I188" i="4"/>
  <c r="A189" i="4"/>
  <c r="B189" i="4"/>
  <c r="C189" i="4"/>
  <c r="D189" i="4"/>
  <c r="E189" i="4"/>
  <c r="F189" i="4"/>
  <c r="H189" i="4"/>
  <c r="I189" i="4"/>
  <c r="A190" i="4"/>
  <c r="B190" i="4"/>
  <c r="C190" i="4"/>
  <c r="D190" i="4"/>
  <c r="E190" i="4"/>
  <c r="F190" i="4"/>
  <c r="H190" i="4"/>
  <c r="I190" i="4"/>
  <c r="A191" i="4"/>
  <c r="B191" i="4"/>
  <c r="C191" i="4"/>
  <c r="D191" i="4"/>
  <c r="E191" i="4"/>
  <c r="F191" i="4"/>
  <c r="H191" i="4"/>
  <c r="I191" i="4"/>
  <c r="A192" i="4"/>
  <c r="B192" i="4"/>
  <c r="C192" i="4"/>
  <c r="D192" i="4"/>
  <c r="E192" i="4"/>
  <c r="F192" i="4"/>
  <c r="H192" i="4"/>
  <c r="I192" i="4"/>
  <c r="A193" i="4"/>
  <c r="B193" i="4"/>
  <c r="C193" i="4"/>
  <c r="D193" i="4"/>
  <c r="E193" i="4"/>
  <c r="F193" i="4"/>
  <c r="H193" i="4"/>
  <c r="I193" i="4"/>
  <c r="A194" i="4"/>
  <c r="B194" i="4"/>
  <c r="C194" i="4"/>
  <c r="D194" i="4"/>
  <c r="E194" i="4"/>
  <c r="F194" i="4"/>
  <c r="H194" i="4"/>
  <c r="I194" i="4"/>
  <c r="A195" i="4"/>
  <c r="B195" i="4"/>
  <c r="C195" i="4"/>
  <c r="D195" i="4"/>
  <c r="E195" i="4"/>
  <c r="F195" i="4"/>
  <c r="H195" i="4"/>
  <c r="I195" i="4"/>
  <c r="A196" i="4"/>
  <c r="B196" i="4"/>
  <c r="C196" i="4"/>
  <c r="D196" i="4"/>
  <c r="E196" i="4"/>
  <c r="F196" i="4"/>
  <c r="H196" i="4"/>
  <c r="I196" i="4"/>
  <c r="A197" i="4"/>
  <c r="B197" i="4"/>
  <c r="C197" i="4"/>
  <c r="D197" i="4"/>
  <c r="E197" i="4"/>
  <c r="F197" i="4"/>
  <c r="H197" i="4"/>
  <c r="I197" i="4"/>
  <c r="A198" i="4"/>
  <c r="B198" i="4"/>
  <c r="C198" i="4"/>
  <c r="D198" i="4"/>
  <c r="E198" i="4"/>
  <c r="F198" i="4"/>
  <c r="H198" i="4"/>
  <c r="I198" i="4"/>
  <c r="A199" i="4"/>
  <c r="B199" i="4"/>
  <c r="C199" i="4"/>
  <c r="D199" i="4"/>
  <c r="E199" i="4"/>
  <c r="F199" i="4"/>
  <c r="H199" i="4"/>
  <c r="I199" i="4"/>
  <c r="A200" i="4"/>
  <c r="B200" i="4"/>
  <c r="C200" i="4"/>
  <c r="D200" i="4"/>
  <c r="E200" i="4"/>
  <c r="F200" i="4"/>
  <c r="H200" i="4"/>
  <c r="I200" i="4"/>
  <c r="A201" i="4"/>
  <c r="B201" i="4"/>
  <c r="C201" i="4"/>
  <c r="D201" i="4"/>
  <c r="E201" i="4"/>
  <c r="F201" i="4"/>
  <c r="H201" i="4"/>
  <c r="I201" i="4"/>
  <c r="A202" i="4"/>
  <c r="B202" i="4"/>
  <c r="C202" i="4"/>
  <c r="D202" i="4"/>
  <c r="E202" i="4"/>
  <c r="F202" i="4"/>
  <c r="H202" i="4"/>
  <c r="I202" i="4"/>
  <c r="A203" i="4"/>
  <c r="B203" i="4"/>
  <c r="C203" i="4"/>
  <c r="D203" i="4"/>
  <c r="E203" i="4"/>
  <c r="F203" i="4"/>
  <c r="H203" i="4"/>
  <c r="I203" i="4"/>
  <c r="A204" i="4"/>
  <c r="B204" i="4"/>
  <c r="C204" i="4"/>
  <c r="D204" i="4"/>
  <c r="E204" i="4"/>
  <c r="F204" i="4"/>
  <c r="H204" i="4"/>
  <c r="I204" i="4"/>
  <c r="A205" i="4"/>
  <c r="B205" i="4"/>
  <c r="C205" i="4"/>
  <c r="D205" i="4"/>
  <c r="E205" i="4"/>
  <c r="F205" i="4"/>
  <c r="H205" i="4"/>
  <c r="I205" i="4"/>
  <c r="A206" i="4"/>
  <c r="B206" i="4"/>
  <c r="C206" i="4"/>
  <c r="D206" i="4"/>
  <c r="E206" i="4"/>
  <c r="F206" i="4"/>
  <c r="H206" i="4"/>
  <c r="I206" i="4"/>
  <c r="A207" i="4"/>
  <c r="B207" i="4"/>
  <c r="C207" i="4"/>
  <c r="D207" i="4"/>
  <c r="E207" i="4"/>
  <c r="F207" i="4"/>
  <c r="H207" i="4"/>
  <c r="I207" i="4"/>
  <c r="A142" i="4"/>
  <c r="B142" i="4"/>
  <c r="C142" i="4"/>
  <c r="D142" i="4"/>
  <c r="E142" i="4"/>
  <c r="F142" i="4"/>
  <c r="H142" i="4"/>
  <c r="I142" i="4"/>
  <c r="A143" i="4"/>
  <c r="B143" i="4"/>
  <c r="C143" i="4"/>
  <c r="D143" i="4"/>
  <c r="E143" i="4"/>
  <c r="F143" i="4"/>
  <c r="H143" i="4"/>
  <c r="I143" i="4"/>
  <c r="A144" i="4"/>
  <c r="B144" i="4"/>
  <c r="C144" i="4"/>
  <c r="D144" i="4"/>
  <c r="E144" i="4"/>
  <c r="F144" i="4"/>
  <c r="H144" i="4"/>
  <c r="I144" i="4"/>
  <c r="A145" i="4"/>
  <c r="B145" i="4"/>
  <c r="C145" i="4"/>
  <c r="D145" i="4"/>
  <c r="E145" i="4"/>
  <c r="F145" i="4"/>
  <c r="H145" i="4"/>
  <c r="I145" i="4"/>
  <c r="A146" i="4"/>
  <c r="B146" i="4"/>
  <c r="C146" i="4"/>
  <c r="D146" i="4"/>
  <c r="E146" i="4"/>
  <c r="F146" i="4"/>
  <c r="H146" i="4"/>
  <c r="I146" i="4"/>
  <c r="A147" i="4"/>
  <c r="B147" i="4"/>
  <c r="C147" i="4"/>
  <c r="D147" i="4"/>
  <c r="E147" i="4"/>
  <c r="F147" i="4"/>
  <c r="H147" i="4"/>
  <c r="I147" i="4"/>
  <c r="A148" i="4"/>
  <c r="B148" i="4"/>
  <c r="C148" i="4"/>
  <c r="D148" i="4"/>
  <c r="E148" i="4"/>
  <c r="F148" i="4"/>
  <c r="H148" i="4"/>
  <c r="I148" i="4"/>
  <c r="A149" i="4"/>
  <c r="B149" i="4"/>
  <c r="C149" i="4"/>
  <c r="D149" i="4"/>
  <c r="E149" i="4"/>
  <c r="F149" i="4"/>
  <c r="H149" i="4"/>
  <c r="I149" i="4"/>
  <c r="A150" i="4"/>
  <c r="B150" i="4"/>
  <c r="C150" i="4"/>
  <c r="D150" i="4"/>
  <c r="E150" i="4"/>
  <c r="F150" i="4"/>
  <c r="H150" i="4"/>
  <c r="I150" i="4"/>
  <c r="A151" i="4"/>
  <c r="B151" i="4"/>
  <c r="C151" i="4"/>
  <c r="D151" i="4"/>
  <c r="E151" i="4"/>
  <c r="F151" i="4"/>
  <c r="H151" i="4"/>
  <c r="I151" i="4"/>
  <c r="A152" i="4"/>
  <c r="B152" i="4"/>
  <c r="C152" i="4"/>
  <c r="D152" i="4"/>
  <c r="E152" i="4"/>
  <c r="F152" i="4"/>
  <c r="I152" i="4"/>
  <c r="A153" i="4"/>
  <c r="B153" i="4"/>
  <c r="C153" i="4"/>
  <c r="D153" i="4"/>
  <c r="E153" i="4"/>
  <c r="F153" i="4"/>
  <c r="H153" i="4"/>
  <c r="I153" i="4"/>
  <c r="A154" i="4"/>
  <c r="B154" i="4"/>
  <c r="C154" i="4"/>
  <c r="D154" i="4"/>
  <c r="E154" i="4"/>
  <c r="F154" i="4"/>
  <c r="H154" i="4"/>
  <c r="I154" i="4"/>
  <c r="A155" i="4"/>
  <c r="B155" i="4"/>
  <c r="C155" i="4"/>
  <c r="D155" i="4"/>
  <c r="E155" i="4"/>
  <c r="F155" i="4"/>
  <c r="H155" i="4"/>
  <c r="I155" i="4"/>
  <c r="A156" i="4"/>
  <c r="B156" i="4"/>
  <c r="C156" i="4"/>
  <c r="D156" i="4"/>
  <c r="E156" i="4"/>
  <c r="F156" i="4"/>
  <c r="H156" i="4"/>
  <c r="I156" i="4"/>
  <c r="A157" i="4"/>
  <c r="B157" i="4"/>
  <c r="C157" i="4"/>
  <c r="D157" i="4"/>
  <c r="E157" i="4"/>
  <c r="F157" i="4"/>
  <c r="H157" i="4"/>
  <c r="I157" i="4"/>
  <c r="A158" i="4"/>
  <c r="B158" i="4"/>
  <c r="C158" i="4"/>
  <c r="D158" i="4"/>
  <c r="E158" i="4"/>
  <c r="F158" i="4"/>
  <c r="H158" i="4"/>
  <c r="I158" i="4"/>
  <c r="A159" i="4"/>
  <c r="B159" i="4"/>
  <c r="C159" i="4"/>
  <c r="D159" i="4"/>
  <c r="E159" i="4"/>
  <c r="F159" i="4"/>
  <c r="H159" i="4"/>
  <c r="I159" i="4"/>
  <c r="A160" i="4"/>
  <c r="B160" i="4"/>
  <c r="C160" i="4"/>
  <c r="D160" i="4"/>
  <c r="E160" i="4"/>
  <c r="F160" i="4"/>
  <c r="H160" i="4"/>
  <c r="I160" i="4"/>
  <c r="A161" i="4"/>
  <c r="B161" i="4"/>
  <c r="C161" i="4"/>
  <c r="D161" i="4"/>
  <c r="E161" i="4"/>
  <c r="F161" i="4"/>
  <c r="H161" i="4"/>
  <c r="I161" i="4"/>
  <c r="A162" i="4"/>
  <c r="B162" i="4"/>
  <c r="C162" i="4"/>
  <c r="D162" i="4"/>
  <c r="E162" i="4"/>
  <c r="F162" i="4"/>
  <c r="H162" i="4"/>
  <c r="I162" i="4"/>
  <c r="A163" i="4"/>
  <c r="B163" i="4"/>
  <c r="C163" i="4"/>
  <c r="D163" i="4"/>
  <c r="E163" i="4"/>
  <c r="F163" i="4"/>
  <c r="H163" i="4"/>
  <c r="I163" i="4"/>
  <c r="A164" i="4"/>
  <c r="B164" i="4"/>
  <c r="C164" i="4"/>
  <c r="D164" i="4"/>
  <c r="E164" i="4"/>
  <c r="F164" i="4"/>
  <c r="H164" i="4"/>
  <c r="I164" i="4"/>
  <c r="A165" i="4"/>
  <c r="B165" i="4"/>
  <c r="C165" i="4"/>
  <c r="D165" i="4"/>
  <c r="E165" i="4"/>
  <c r="F165" i="4"/>
  <c r="H165" i="4"/>
  <c r="I165" i="4"/>
  <c r="A166" i="4"/>
  <c r="B166" i="4"/>
  <c r="C166" i="4"/>
  <c r="D166" i="4"/>
  <c r="E166" i="4"/>
  <c r="F166" i="4"/>
  <c r="H166" i="4"/>
  <c r="I166" i="4"/>
  <c r="A167" i="4"/>
  <c r="B167" i="4"/>
  <c r="C167" i="4"/>
  <c r="D167" i="4"/>
  <c r="E167" i="4"/>
  <c r="F167" i="4"/>
  <c r="H167" i="4"/>
  <c r="I167" i="4"/>
  <c r="A168" i="4"/>
  <c r="B168" i="4"/>
  <c r="C168" i="4"/>
  <c r="D168" i="4"/>
  <c r="E168" i="4"/>
  <c r="F168" i="4"/>
  <c r="I168" i="4"/>
  <c r="A169" i="4"/>
  <c r="B169" i="4"/>
  <c r="C169" i="4"/>
  <c r="D169" i="4"/>
  <c r="E169" i="4"/>
  <c r="F169" i="4"/>
  <c r="H169" i="4"/>
  <c r="I169" i="4"/>
  <c r="A170" i="4"/>
  <c r="B170" i="4"/>
  <c r="C170" i="4"/>
  <c r="D170" i="4"/>
  <c r="E170" i="4"/>
  <c r="F170" i="4"/>
  <c r="H170" i="4"/>
  <c r="I170" i="4"/>
  <c r="A171" i="4"/>
  <c r="B171" i="4"/>
  <c r="C171" i="4"/>
  <c r="D171" i="4"/>
  <c r="E171" i="4"/>
  <c r="F171" i="4"/>
  <c r="H171" i="4"/>
  <c r="I171" i="4"/>
  <c r="A172" i="4"/>
  <c r="B172" i="4"/>
  <c r="C172" i="4"/>
  <c r="D172" i="4"/>
  <c r="E172" i="4"/>
  <c r="F172" i="4"/>
  <c r="H172" i="4"/>
  <c r="I172" i="4"/>
  <c r="A173" i="4"/>
  <c r="B173" i="4"/>
  <c r="C173" i="4"/>
  <c r="D173" i="4"/>
  <c r="E173" i="4"/>
  <c r="F173" i="4"/>
  <c r="H173" i="4"/>
  <c r="I173" i="4"/>
  <c r="A174" i="4"/>
  <c r="B174" i="4"/>
  <c r="C174" i="4"/>
  <c r="D174" i="4"/>
  <c r="E174" i="4"/>
  <c r="F174" i="4"/>
  <c r="H174" i="4"/>
  <c r="I174" i="4"/>
  <c r="A175" i="4"/>
  <c r="B175" i="4"/>
  <c r="C175" i="4"/>
  <c r="D175" i="4"/>
  <c r="E175" i="4"/>
  <c r="F175" i="4"/>
  <c r="H175" i="4"/>
  <c r="I175" i="4"/>
  <c r="A176" i="4"/>
  <c r="B176" i="4"/>
  <c r="C176" i="4"/>
  <c r="D176" i="4"/>
  <c r="E176" i="4"/>
  <c r="F176" i="4"/>
  <c r="H176" i="4"/>
  <c r="I176" i="4"/>
  <c r="A177" i="4"/>
  <c r="B177" i="4"/>
  <c r="C177" i="4"/>
  <c r="D177" i="4"/>
  <c r="E177" i="4"/>
  <c r="F177" i="4"/>
  <c r="H177" i="4"/>
  <c r="I177" i="4"/>
  <c r="A178" i="4"/>
  <c r="B178" i="4"/>
  <c r="C178" i="4"/>
  <c r="D178" i="4"/>
  <c r="E178" i="4"/>
  <c r="F178" i="4"/>
  <c r="H178" i="4"/>
  <c r="I178" i="4"/>
  <c r="A179" i="4"/>
  <c r="B179" i="4"/>
  <c r="C179" i="4"/>
  <c r="D179" i="4"/>
  <c r="E179" i="4"/>
  <c r="F179" i="4"/>
  <c r="H179" i="4"/>
  <c r="I179" i="4"/>
  <c r="A180" i="4"/>
  <c r="B180" i="4"/>
  <c r="C180" i="4"/>
  <c r="D180" i="4"/>
  <c r="E180" i="4"/>
  <c r="F180" i="4"/>
  <c r="H180" i="4"/>
  <c r="I180" i="4"/>
  <c r="A181" i="4"/>
  <c r="B181" i="4"/>
  <c r="C181" i="4"/>
  <c r="D181" i="4"/>
  <c r="E181" i="4"/>
  <c r="F181" i="4"/>
  <c r="H181" i="4"/>
  <c r="I181" i="4"/>
  <c r="A182" i="4"/>
  <c r="B182" i="4"/>
  <c r="C182" i="4"/>
  <c r="D182" i="4"/>
  <c r="E182" i="4"/>
  <c r="F182" i="4"/>
  <c r="H182" i="4"/>
  <c r="I182" i="4"/>
  <c r="A183" i="4"/>
  <c r="B183" i="4"/>
  <c r="C183" i="4"/>
  <c r="D183" i="4"/>
  <c r="E183" i="4"/>
  <c r="F183" i="4"/>
  <c r="H183" i="4"/>
  <c r="I183" i="4"/>
  <c r="A184" i="4"/>
  <c r="B184" i="4"/>
  <c r="C184" i="4"/>
  <c r="D184" i="4"/>
  <c r="E184" i="4"/>
  <c r="F184" i="4"/>
  <c r="H184" i="4"/>
  <c r="I184" i="4"/>
  <c r="A185" i="4"/>
  <c r="B185" i="4"/>
  <c r="C185" i="4"/>
  <c r="D185" i="4"/>
  <c r="E185" i="4"/>
  <c r="F185" i="4"/>
  <c r="H185" i="4"/>
  <c r="I185" i="4"/>
  <c r="A186" i="4"/>
  <c r="B186" i="4"/>
  <c r="C186" i="4"/>
  <c r="D186" i="4"/>
  <c r="E186" i="4"/>
  <c r="F186" i="4"/>
  <c r="H186" i="4"/>
  <c r="I186" i="4"/>
  <c r="A187" i="4"/>
  <c r="B187" i="4"/>
  <c r="C187" i="4"/>
  <c r="D187" i="4"/>
  <c r="E187" i="4"/>
  <c r="F187" i="4"/>
  <c r="H187" i="4"/>
  <c r="I187" i="4"/>
  <c r="R140" i="1"/>
  <c r="W140" i="1"/>
  <c r="AE140" i="1"/>
  <c r="AF140" i="1"/>
  <c r="AH140" i="1"/>
  <c r="AI140" i="1"/>
  <c r="R141" i="1"/>
  <c r="W141" i="1"/>
  <c r="AE141" i="1"/>
  <c r="AF141" i="1"/>
  <c r="AH141" i="1"/>
  <c r="AI141" i="1"/>
  <c r="R142" i="1"/>
  <c r="W142" i="1"/>
  <c r="AE142" i="1"/>
  <c r="AF142" i="1"/>
  <c r="AH142" i="1"/>
  <c r="AI142" i="1"/>
  <c r="R143" i="1"/>
  <c r="W143" i="1"/>
  <c r="AE143" i="1"/>
  <c r="AF143" i="1"/>
  <c r="AH143" i="1"/>
  <c r="AI143" i="1"/>
  <c r="R144" i="1"/>
  <c r="W144" i="1"/>
  <c r="AE144" i="1"/>
  <c r="AF144" i="1"/>
  <c r="AH144" i="1"/>
  <c r="AI144" i="1"/>
  <c r="R145" i="1"/>
  <c r="W145" i="1"/>
  <c r="AE145" i="1"/>
  <c r="AF145" i="1"/>
  <c r="AH145" i="1"/>
  <c r="AI145" i="1"/>
  <c r="R146" i="1"/>
  <c r="AE146" i="1"/>
  <c r="AF146" i="1"/>
  <c r="AH146" i="1"/>
  <c r="AI146" i="1"/>
  <c r="R147" i="1"/>
  <c r="W147" i="1"/>
  <c r="AE147" i="1"/>
  <c r="AF147" i="1"/>
  <c r="AH147" i="1"/>
  <c r="AI147" i="1"/>
  <c r="R148" i="1"/>
  <c r="W148" i="1"/>
  <c r="AE148" i="1"/>
  <c r="AF148" i="1"/>
  <c r="AH148" i="1"/>
  <c r="AI148" i="1"/>
  <c r="R149" i="1"/>
  <c r="W149" i="1"/>
  <c r="AE149" i="1"/>
  <c r="AF149" i="1"/>
  <c r="AH149" i="1"/>
  <c r="AI149" i="1"/>
  <c r="R150" i="1"/>
  <c r="W150" i="1"/>
  <c r="AE150" i="1"/>
  <c r="AF150" i="1"/>
  <c r="AH150" i="1"/>
  <c r="AI150" i="1"/>
  <c r="R151" i="1"/>
  <c r="W151" i="1"/>
  <c r="AE151" i="1"/>
  <c r="AF151" i="1"/>
  <c r="AH151" i="1"/>
  <c r="AI151" i="1"/>
  <c r="R152" i="1"/>
  <c r="W152" i="1"/>
  <c r="AE152" i="1"/>
  <c r="AF152" i="1"/>
  <c r="AH152" i="1"/>
  <c r="AI152" i="1"/>
  <c r="R153" i="1"/>
  <c r="W153" i="1"/>
  <c r="AE153" i="1"/>
  <c r="AF153" i="1"/>
  <c r="AH153" i="1"/>
  <c r="AI153" i="1"/>
  <c r="R154" i="1"/>
  <c r="W154" i="1"/>
  <c r="AE154" i="1"/>
  <c r="AF154" i="1"/>
  <c r="AH154" i="1"/>
  <c r="AI154" i="1"/>
  <c r="R155" i="1"/>
  <c r="W155" i="1"/>
  <c r="AE155" i="1"/>
  <c r="AF155" i="1"/>
  <c r="AH155" i="1"/>
  <c r="AI155" i="1"/>
  <c r="R156" i="1"/>
  <c r="W156" i="1"/>
  <c r="AE156" i="1"/>
  <c r="AF156" i="1"/>
  <c r="AH156" i="1"/>
  <c r="AI156" i="1"/>
  <c r="R157" i="1"/>
  <c r="W157" i="1"/>
  <c r="AE157" i="1"/>
  <c r="AF157" i="1"/>
  <c r="AH157" i="1"/>
  <c r="AI157" i="1"/>
  <c r="R158" i="1"/>
  <c r="W158" i="1"/>
  <c r="AE158" i="1"/>
  <c r="AF158" i="1"/>
  <c r="AH158" i="1"/>
  <c r="AI158" i="1"/>
  <c r="R159" i="1"/>
  <c r="W159" i="1"/>
  <c r="AE159" i="1"/>
  <c r="AF159" i="1"/>
  <c r="AH159" i="1"/>
  <c r="AI159" i="1"/>
  <c r="R160" i="1"/>
  <c r="W160" i="1"/>
  <c r="AE160" i="1"/>
  <c r="AF160" i="1"/>
  <c r="AH160" i="1"/>
  <c r="AI160" i="1"/>
  <c r="R161" i="1"/>
  <c r="W161" i="1"/>
  <c r="AE161" i="1"/>
  <c r="AF161" i="1"/>
  <c r="AH161" i="1"/>
  <c r="AI161" i="1"/>
  <c r="R162" i="1"/>
  <c r="W162" i="1"/>
  <c r="AE162" i="1"/>
  <c r="AF162" i="1"/>
  <c r="AH162" i="1"/>
  <c r="AI162" i="1"/>
  <c r="R163" i="1"/>
  <c r="W163" i="1"/>
  <c r="AE163" i="1"/>
  <c r="AF163" i="1"/>
  <c r="AH163" i="1"/>
  <c r="AI163" i="1"/>
  <c r="R164" i="1"/>
  <c r="W164" i="1"/>
  <c r="AE164" i="1"/>
  <c r="AF164" i="1"/>
  <c r="AH164" i="1"/>
  <c r="AI164" i="1"/>
  <c r="R165" i="1"/>
  <c r="W165" i="1"/>
  <c r="AE165" i="1"/>
  <c r="AF165" i="1"/>
  <c r="AH165" i="1"/>
  <c r="AI165" i="1"/>
  <c r="R166" i="1"/>
  <c r="W166" i="1"/>
  <c r="AE166" i="1"/>
  <c r="AF166" i="1"/>
  <c r="AH166" i="1"/>
  <c r="AI166" i="1"/>
  <c r="R167" i="1"/>
  <c r="W167" i="1"/>
  <c r="AE167" i="1"/>
  <c r="AF167" i="1"/>
  <c r="AH167" i="1"/>
  <c r="AI167" i="1"/>
  <c r="R168" i="1"/>
  <c r="W168" i="1"/>
  <c r="AE168" i="1"/>
  <c r="AF168" i="1"/>
  <c r="AH168" i="1"/>
  <c r="AI168" i="1"/>
  <c r="R169" i="1"/>
  <c r="W169" i="1"/>
  <c r="AE169" i="1"/>
  <c r="AF169" i="1"/>
  <c r="AH169" i="1"/>
  <c r="AI169" i="1"/>
  <c r="R170" i="1"/>
  <c r="W170" i="1"/>
  <c r="AE170" i="1"/>
  <c r="AF170" i="1"/>
  <c r="AH170" i="1"/>
  <c r="AI170" i="1"/>
  <c r="R171" i="1"/>
  <c r="W171" i="1"/>
  <c r="AE171" i="1"/>
  <c r="AF171" i="1"/>
  <c r="AH171" i="1"/>
  <c r="AI171" i="1"/>
  <c r="R172" i="1"/>
  <c r="W172" i="1"/>
  <c r="AE172" i="1"/>
  <c r="AF172" i="1"/>
  <c r="AH172" i="1"/>
  <c r="AI172" i="1"/>
  <c r="R173" i="1"/>
  <c r="W173" i="1"/>
  <c r="AE173" i="1"/>
  <c r="AF173" i="1"/>
  <c r="AH173" i="1"/>
  <c r="AI173" i="1"/>
  <c r="R174" i="1"/>
  <c r="W174" i="1"/>
  <c r="AE174" i="1"/>
  <c r="AF174" i="1"/>
  <c r="AH174" i="1"/>
  <c r="AI174" i="1"/>
  <c r="R175" i="1"/>
  <c r="W175" i="1"/>
  <c r="AE175" i="1"/>
  <c r="AF175" i="1"/>
  <c r="AH175" i="1"/>
  <c r="AI175" i="1"/>
  <c r="R176" i="1"/>
  <c r="W176" i="1"/>
  <c r="AE176" i="1"/>
  <c r="AF176" i="1"/>
  <c r="AH176" i="1"/>
  <c r="AI176" i="1"/>
  <c r="R177" i="1"/>
  <c r="W177" i="1"/>
  <c r="AE177" i="1"/>
  <c r="AF177" i="1"/>
  <c r="AH177" i="1"/>
  <c r="AI177" i="1"/>
  <c r="R178" i="1"/>
  <c r="W178" i="1"/>
  <c r="AE178" i="1"/>
  <c r="AF178" i="1"/>
  <c r="AH178" i="1"/>
  <c r="AI178" i="1"/>
  <c r="R179" i="1"/>
  <c r="W179" i="1"/>
  <c r="AE179" i="1"/>
  <c r="AF179" i="1"/>
  <c r="AH179" i="1"/>
  <c r="AI179" i="1"/>
  <c r="R180" i="1"/>
  <c r="W180" i="1"/>
  <c r="AE180" i="1"/>
  <c r="AF180" i="1"/>
  <c r="AH180" i="1"/>
  <c r="AI180" i="1"/>
  <c r="R181" i="1"/>
  <c r="W181" i="1"/>
  <c r="AE181" i="1"/>
  <c r="AF181" i="1"/>
  <c r="AH181" i="1"/>
  <c r="AI181" i="1"/>
  <c r="R182" i="1"/>
  <c r="W182" i="1"/>
  <c r="AE182" i="1"/>
  <c r="AF182" i="1"/>
  <c r="AH182" i="1"/>
  <c r="AI182" i="1"/>
  <c r="R183" i="1"/>
  <c r="W183" i="1"/>
  <c r="AE183" i="1"/>
  <c r="AF183" i="1"/>
  <c r="AH183" i="1"/>
  <c r="AI183" i="1"/>
  <c r="R184" i="1"/>
  <c r="W184" i="1"/>
  <c r="AE184" i="1"/>
  <c r="AF184" i="1"/>
  <c r="AH184" i="1"/>
  <c r="AI184" i="1"/>
  <c r="R185" i="1"/>
  <c r="W185" i="1"/>
  <c r="AE185" i="1"/>
  <c r="AF185" i="1"/>
  <c r="AH185" i="1"/>
  <c r="AI185" i="1"/>
  <c r="R186" i="1"/>
  <c r="W186" i="1"/>
  <c r="AE186" i="1"/>
  <c r="AF186" i="1"/>
  <c r="AH186" i="1"/>
  <c r="AI186" i="1"/>
  <c r="R187" i="1"/>
  <c r="W187" i="1"/>
  <c r="AE187" i="1"/>
  <c r="AF187" i="1"/>
  <c r="AH187" i="1"/>
  <c r="AI187" i="1"/>
  <c r="R188" i="1"/>
  <c r="W188" i="1"/>
  <c r="AE188" i="1"/>
  <c r="AF188" i="1"/>
  <c r="AH188" i="1"/>
  <c r="AI188" i="1"/>
  <c r="R189" i="1"/>
  <c r="W189" i="1"/>
  <c r="AE189" i="1"/>
  <c r="AF189" i="1"/>
  <c r="AH189" i="1"/>
  <c r="AI189" i="1"/>
  <c r="R190" i="1"/>
  <c r="W190" i="1"/>
  <c r="AE190" i="1"/>
  <c r="AF190" i="1"/>
  <c r="AH190" i="1"/>
  <c r="AI190" i="1"/>
  <c r="R191" i="1"/>
  <c r="W191" i="1"/>
  <c r="AE191" i="1"/>
  <c r="AF191" i="1"/>
  <c r="AH191" i="1"/>
  <c r="AI191" i="1"/>
  <c r="R192" i="1"/>
  <c r="W192" i="1"/>
  <c r="AE192" i="1"/>
  <c r="AF192" i="1"/>
  <c r="AH192" i="1"/>
  <c r="AI192" i="1"/>
  <c r="R193" i="1"/>
  <c r="W193" i="1"/>
  <c r="AE193" i="1"/>
  <c r="AF193" i="1"/>
  <c r="AH193" i="1"/>
  <c r="AI193" i="1"/>
  <c r="R194" i="1"/>
  <c r="W194" i="1"/>
  <c r="AE194" i="1"/>
  <c r="AF194" i="1"/>
  <c r="AH194" i="1"/>
  <c r="AI194" i="1"/>
  <c r="R195" i="1"/>
  <c r="W195" i="1"/>
  <c r="AE195" i="1"/>
  <c r="AF195" i="1"/>
  <c r="AH195" i="1"/>
  <c r="AI195" i="1"/>
  <c r="R196" i="1"/>
  <c r="W196" i="1"/>
  <c r="AE196" i="1"/>
  <c r="AF196" i="1"/>
  <c r="AH196" i="1"/>
  <c r="AI196" i="1"/>
  <c r="R197" i="1"/>
  <c r="W197" i="1"/>
  <c r="AE197" i="1"/>
  <c r="AF197" i="1"/>
  <c r="AH197" i="1"/>
  <c r="AI197" i="1"/>
  <c r="R198" i="1"/>
  <c r="W198" i="1"/>
  <c r="AE198" i="1"/>
  <c r="AF198" i="1"/>
  <c r="AH198" i="1"/>
  <c r="AI198" i="1"/>
  <c r="R199" i="1"/>
  <c r="W199" i="1"/>
  <c r="AE199" i="1"/>
  <c r="AF199" i="1"/>
  <c r="AH199" i="1"/>
  <c r="AI199" i="1"/>
  <c r="R200" i="1"/>
  <c r="W200" i="1"/>
  <c r="AE200" i="1"/>
  <c r="AF200" i="1"/>
  <c r="AH200" i="1"/>
  <c r="AI200" i="1"/>
  <c r="A109" i="4"/>
  <c r="B109" i="4"/>
  <c r="C109" i="4"/>
  <c r="D109" i="4"/>
  <c r="E109" i="4"/>
  <c r="F109" i="4"/>
  <c r="H109" i="4"/>
  <c r="I109" i="4"/>
  <c r="A110" i="4"/>
  <c r="B110" i="4"/>
  <c r="C110" i="4"/>
  <c r="D110" i="4"/>
  <c r="E110" i="4"/>
  <c r="F110" i="4"/>
  <c r="H110" i="4"/>
  <c r="I110" i="4"/>
  <c r="A111" i="4"/>
  <c r="B111" i="4"/>
  <c r="C111" i="4"/>
  <c r="D111" i="4"/>
  <c r="E111" i="4"/>
  <c r="F111" i="4"/>
  <c r="H111" i="4"/>
  <c r="I111" i="4"/>
  <c r="A112" i="4"/>
  <c r="B112" i="4"/>
  <c r="C112" i="4"/>
  <c r="D112" i="4"/>
  <c r="E112" i="4"/>
  <c r="F112" i="4"/>
  <c r="H112" i="4"/>
  <c r="I112" i="4"/>
  <c r="A113" i="4"/>
  <c r="B113" i="4"/>
  <c r="C113" i="4"/>
  <c r="D113" i="4"/>
  <c r="E113" i="4"/>
  <c r="F113" i="4"/>
  <c r="H113" i="4"/>
  <c r="I113" i="4"/>
  <c r="A114" i="4"/>
  <c r="B114" i="4"/>
  <c r="C114" i="4"/>
  <c r="D114" i="4"/>
  <c r="E114" i="4"/>
  <c r="F114" i="4"/>
  <c r="H114" i="4"/>
  <c r="I114" i="4"/>
  <c r="A115" i="4"/>
  <c r="B115" i="4"/>
  <c r="C115" i="4"/>
  <c r="D115" i="4"/>
  <c r="E115" i="4"/>
  <c r="F115" i="4"/>
  <c r="H115" i="4"/>
  <c r="I115" i="4"/>
  <c r="A116" i="4"/>
  <c r="B116" i="4"/>
  <c r="C116" i="4"/>
  <c r="D116" i="4"/>
  <c r="E116" i="4"/>
  <c r="F116" i="4"/>
  <c r="H116" i="4"/>
  <c r="I116" i="4"/>
  <c r="A117" i="4"/>
  <c r="B117" i="4"/>
  <c r="C117" i="4"/>
  <c r="D117" i="4"/>
  <c r="E117" i="4"/>
  <c r="F117" i="4"/>
  <c r="H117" i="4"/>
  <c r="I117" i="4"/>
  <c r="A118" i="4"/>
  <c r="B118" i="4"/>
  <c r="C118" i="4"/>
  <c r="D118" i="4"/>
  <c r="E118" i="4"/>
  <c r="F118" i="4"/>
  <c r="H118" i="4"/>
  <c r="I118" i="4"/>
  <c r="A119" i="4"/>
  <c r="B119" i="4"/>
  <c r="C119" i="4"/>
  <c r="D119" i="4"/>
  <c r="E119" i="4"/>
  <c r="F119" i="4"/>
  <c r="H119" i="4"/>
  <c r="I119" i="4"/>
  <c r="A120" i="4"/>
  <c r="B120" i="4"/>
  <c r="C120" i="4"/>
  <c r="D120" i="4"/>
  <c r="E120" i="4"/>
  <c r="F120" i="4"/>
  <c r="H120" i="4"/>
  <c r="I120" i="4"/>
  <c r="A121" i="4"/>
  <c r="B121" i="4"/>
  <c r="C121" i="4"/>
  <c r="D121" i="4"/>
  <c r="E121" i="4"/>
  <c r="F121" i="4"/>
  <c r="H121" i="4"/>
  <c r="I121" i="4"/>
  <c r="A122" i="4"/>
  <c r="B122" i="4"/>
  <c r="C122" i="4"/>
  <c r="D122" i="4"/>
  <c r="E122" i="4"/>
  <c r="F122" i="4"/>
  <c r="H122" i="4"/>
  <c r="I122" i="4"/>
  <c r="A123" i="4"/>
  <c r="B123" i="4"/>
  <c r="C123" i="4"/>
  <c r="D123" i="4"/>
  <c r="E123" i="4"/>
  <c r="F123" i="4"/>
  <c r="H123" i="4"/>
  <c r="I123" i="4"/>
  <c r="A124" i="4"/>
  <c r="B124" i="4"/>
  <c r="C124" i="4"/>
  <c r="D124" i="4"/>
  <c r="E124" i="4"/>
  <c r="F124" i="4"/>
  <c r="H124" i="4"/>
  <c r="I124" i="4"/>
  <c r="A125" i="4"/>
  <c r="B125" i="4"/>
  <c r="C125" i="4"/>
  <c r="D125" i="4"/>
  <c r="E125" i="4"/>
  <c r="F125" i="4"/>
  <c r="H125" i="4"/>
  <c r="I125" i="4"/>
  <c r="A126" i="4"/>
  <c r="B126" i="4"/>
  <c r="C126" i="4"/>
  <c r="D126" i="4"/>
  <c r="E126" i="4"/>
  <c r="F126" i="4"/>
  <c r="H126" i="4"/>
  <c r="I126" i="4"/>
  <c r="A127" i="4"/>
  <c r="B127" i="4"/>
  <c r="C127" i="4"/>
  <c r="D127" i="4"/>
  <c r="E127" i="4"/>
  <c r="F127" i="4"/>
  <c r="H127" i="4"/>
  <c r="I127" i="4"/>
  <c r="A128" i="4"/>
  <c r="B128" i="4"/>
  <c r="C128" i="4"/>
  <c r="D128" i="4"/>
  <c r="E128" i="4"/>
  <c r="F128" i="4"/>
  <c r="H128" i="4"/>
  <c r="I128" i="4"/>
  <c r="A129" i="4"/>
  <c r="B129" i="4"/>
  <c r="C129" i="4"/>
  <c r="D129" i="4"/>
  <c r="E129" i="4"/>
  <c r="F129" i="4"/>
  <c r="H129" i="4"/>
  <c r="I129" i="4"/>
  <c r="A130" i="4"/>
  <c r="B130" i="4"/>
  <c r="C130" i="4"/>
  <c r="D130" i="4"/>
  <c r="E130" i="4"/>
  <c r="F130" i="4"/>
  <c r="H130" i="4"/>
  <c r="I130" i="4"/>
  <c r="A131" i="4"/>
  <c r="B131" i="4"/>
  <c r="C131" i="4"/>
  <c r="D131" i="4"/>
  <c r="E131" i="4"/>
  <c r="F131" i="4"/>
  <c r="H131" i="4"/>
  <c r="I131" i="4"/>
  <c r="A132" i="4"/>
  <c r="B132" i="4"/>
  <c r="C132" i="4"/>
  <c r="D132" i="4"/>
  <c r="E132" i="4"/>
  <c r="F132" i="4"/>
  <c r="H132" i="4"/>
  <c r="I132" i="4"/>
  <c r="A133" i="4"/>
  <c r="B133" i="4"/>
  <c r="C133" i="4"/>
  <c r="D133" i="4"/>
  <c r="E133" i="4"/>
  <c r="F133" i="4"/>
  <c r="H133" i="4"/>
  <c r="I133" i="4"/>
  <c r="A134" i="4"/>
  <c r="B134" i="4"/>
  <c r="C134" i="4"/>
  <c r="D134" i="4"/>
  <c r="E134" i="4"/>
  <c r="F134" i="4"/>
  <c r="H134" i="4"/>
  <c r="I134" i="4"/>
  <c r="A135" i="4"/>
  <c r="B135" i="4"/>
  <c r="C135" i="4"/>
  <c r="D135" i="4"/>
  <c r="E135" i="4"/>
  <c r="F135" i="4"/>
  <c r="H135" i="4"/>
  <c r="I135" i="4"/>
  <c r="A136" i="4"/>
  <c r="B136" i="4"/>
  <c r="C136" i="4"/>
  <c r="D136" i="4"/>
  <c r="E136" i="4"/>
  <c r="F136" i="4"/>
  <c r="H136" i="4"/>
  <c r="I136" i="4"/>
  <c r="A137" i="4"/>
  <c r="B137" i="4"/>
  <c r="C137" i="4"/>
  <c r="D137" i="4"/>
  <c r="E137" i="4"/>
  <c r="F137" i="4"/>
  <c r="H137" i="4"/>
  <c r="I137" i="4"/>
  <c r="A138" i="4"/>
  <c r="B138" i="4"/>
  <c r="C138" i="4"/>
  <c r="D138" i="4"/>
  <c r="E138" i="4"/>
  <c r="F138" i="4"/>
  <c r="H138" i="4"/>
  <c r="I138" i="4"/>
  <c r="A139" i="4"/>
  <c r="B139" i="4"/>
  <c r="C139" i="4"/>
  <c r="D139" i="4"/>
  <c r="E139" i="4"/>
  <c r="F139" i="4"/>
  <c r="H139" i="4"/>
  <c r="I139" i="4"/>
  <c r="A140" i="4"/>
  <c r="B140" i="4"/>
  <c r="C140" i="4"/>
  <c r="D140" i="4"/>
  <c r="E140" i="4"/>
  <c r="F140" i="4"/>
  <c r="H140" i="4"/>
  <c r="I140" i="4"/>
  <c r="A141" i="4"/>
  <c r="B141" i="4"/>
  <c r="C141" i="4"/>
  <c r="D141" i="4"/>
  <c r="E141" i="4"/>
  <c r="F141" i="4"/>
  <c r="H141" i="4"/>
  <c r="I141" i="4"/>
  <c r="R107" i="1"/>
  <c r="W107" i="1"/>
  <c r="AE107" i="1"/>
  <c r="AF107" i="1"/>
  <c r="AH107" i="1"/>
  <c r="AI107" i="1"/>
  <c r="R108" i="1"/>
  <c r="W108" i="1"/>
  <c r="AE108" i="1"/>
  <c r="AF108" i="1"/>
  <c r="AG108" i="1"/>
  <c r="AH108" i="1"/>
  <c r="AI108" i="1"/>
  <c r="R109" i="1"/>
  <c r="W109" i="1"/>
  <c r="AE109" i="1"/>
  <c r="AF109" i="1"/>
  <c r="AH109" i="1"/>
  <c r="AI109" i="1"/>
  <c r="R110" i="1"/>
  <c r="W110" i="1"/>
  <c r="AE110" i="1"/>
  <c r="AF110" i="1"/>
  <c r="AH110" i="1"/>
  <c r="AI110" i="1"/>
  <c r="R111" i="1"/>
  <c r="W111" i="1"/>
  <c r="AE111" i="1"/>
  <c r="AF111" i="1"/>
  <c r="AH111" i="1"/>
  <c r="AI111" i="1"/>
  <c r="R112" i="1"/>
  <c r="W112" i="1"/>
  <c r="AE112" i="1"/>
  <c r="AF112" i="1"/>
  <c r="AH112" i="1"/>
  <c r="AI112" i="1"/>
  <c r="R113" i="1"/>
  <c r="W113" i="1"/>
  <c r="AE113" i="1"/>
  <c r="AF113" i="1"/>
  <c r="AH113" i="1"/>
  <c r="AI113" i="1"/>
  <c r="R114" i="1"/>
  <c r="W114" i="1"/>
  <c r="AE114" i="1"/>
  <c r="AF114" i="1"/>
  <c r="AH114" i="1"/>
  <c r="AI114" i="1"/>
  <c r="R115" i="1"/>
  <c r="W115" i="1"/>
  <c r="AE115" i="1"/>
  <c r="AF115" i="1"/>
  <c r="AH115" i="1"/>
  <c r="AI115" i="1"/>
  <c r="R116" i="1"/>
  <c r="W116" i="1"/>
  <c r="AE116" i="1"/>
  <c r="AF116" i="1"/>
  <c r="AH116" i="1"/>
  <c r="AI116" i="1"/>
  <c r="R117" i="1"/>
  <c r="W117" i="1"/>
  <c r="AE117" i="1"/>
  <c r="AF117" i="1"/>
  <c r="AH117" i="1"/>
  <c r="AI117" i="1"/>
  <c r="R118" i="1"/>
  <c r="W118" i="1"/>
  <c r="AE118" i="1"/>
  <c r="AF118" i="1"/>
  <c r="AH118" i="1"/>
  <c r="AI118" i="1"/>
  <c r="R119" i="1"/>
  <c r="W119" i="1"/>
  <c r="AE119" i="1"/>
  <c r="AF119" i="1"/>
  <c r="AH119" i="1"/>
  <c r="AI119" i="1"/>
  <c r="R120" i="1"/>
  <c r="W120" i="1"/>
  <c r="AE120" i="1"/>
  <c r="AF120" i="1"/>
  <c r="AH120" i="1"/>
  <c r="AI120" i="1"/>
  <c r="R121" i="1"/>
  <c r="W121" i="1"/>
  <c r="AE121" i="1"/>
  <c r="AF121" i="1"/>
  <c r="AH121" i="1"/>
  <c r="AI121" i="1"/>
  <c r="R122" i="1"/>
  <c r="W122" i="1"/>
  <c r="AE122" i="1"/>
  <c r="AF122" i="1"/>
  <c r="AH122" i="1"/>
  <c r="AI122" i="1"/>
  <c r="R123" i="1"/>
  <c r="W123" i="1"/>
  <c r="AE123" i="1"/>
  <c r="AF123" i="1"/>
  <c r="AH123" i="1"/>
  <c r="AI123" i="1"/>
  <c r="R124" i="1"/>
  <c r="W124" i="1"/>
  <c r="AE124" i="1"/>
  <c r="AF124" i="1"/>
  <c r="AH124" i="1"/>
  <c r="AI124" i="1"/>
  <c r="R125" i="1"/>
  <c r="W125" i="1"/>
  <c r="AE125" i="1"/>
  <c r="AF125" i="1"/>
  <c r="AH125" i="1"/>
  <c r="AI125" i="1"/>
  <c r="R126" i="1"/>
  <c r="W126" i="1"/>
  <c r="AE126" i="1"/>
  <c r="AF126" i="1"/>
  <c r="AH126" i="1"/>
  <c r="AI126" i="1"/>
  <c r="R127" i="1"/>
  <c r="W127" i="1"/>
  <c r="AE127" i="1"/>
  <c r="AF127" i="1"/>
  <c r="AH127" i="1"/>
  <c r="AI127" i="1"/>
  <c r="R128" i="1"/>
  <c r="W128" i="1"/>
  <c r="AE128" i="1"/>
  <c r="AF128" i="1"/>
  <c r="AH128" i="1"/>
  <c r="AI128" i="1"/>
  <c r="R129" i="1"/>
  <c r="W129" i="1"/>
  <c r="AE129" i="1"/>
  <c r="AF129" i="1"/>
  <c r="AH129" i="1"/>
  <c r="AI129" i="1"/>
  <c r="R130" i="1"/>
  <c r="W130" i="1"/>
  <c r="AE130" i="1"/>
  <c r="AF130" i="1"/>
  <c r="AH130" i="1"/>
  <c r="AI130" i="1"/>
  <c r="R131" i="1"/>
  <c r="W131" i="1"/>
  <c r="AE131" i="1"/>
  <c r="AF131" i="1"/>
  <c r="AH131" i="1"/>
  <c r="AI131" i="1"/>
  <c r="R132" i="1"/>
  <c r="W132" i="1"/>
  <c r="AE132" i="1"/>
  <c r="AF132" i="1"/>
  <c r="AH132" i="1"/>
  <c r="AI132" i="1"/>
  <c r="R133" i="1"/>
  <c r="W133" i="1"/>
  <c r="AE133" i="1"/>
  <c r="AF133" i="1"/>
  <c r="AH133" i="1"/>
  <c r="AI133" i="1"/>
  <c r="R134" i="1"/>
  <c r="W134" i="1"/>
  <c r="AE134" i="1"/>
  <c r="AF134" i="1"/>
  <c r="AH134" i="1"/>
  <c r="AI134" i="1"/>
  <c r="R135" i="1"/>
  <c r="W135" i="1"/>
  <c r="AE135" i="1"/>
  <c r="AF135" i="1"/>
  <c r="AH135" i="1"/>
  <c r="AI135" i="1"/>
  <c r="R136" i="1"/>
  <c r="W136" i="1"/>
  <c r="AE136" i="1"/>
  <c r="AF136" i="1"/>
  <c r="AH136" i="1"/>
  <c r="AI136" i="1"/>
  <c r="R137" i="1"/>
  <c r="W137" i="1"/>
  <c r="AE137" i="1"/>
  <c r="AF137" i="1"/>
  <c r="AH137" i="1"/>
  <c r="AI137" i="1"/>
  <c r="R138" i="1"/>
  <c r="W138" i="1"/>
  <c r="AE138" i="1"/>
  <c r="AF138" i="1"/>
  <c r="AH138" i="1"/>
  <c r="AI138" i="1"/>
  <c r="R139" i="1"/>
  <c r="W139" i="1"/>
  <c r="AE139" i="1"/>
  <c r="AF139" i="1"/>
  <c r="AH139" i="1"/>
  <c r="AI139" i="1"/>
  <c r="R99" i="1"/>
  <c r="I67" i="4"/>
  <c r="A80" i="4"/>
  <c r="B80" i="4"/>
  <c r="C80" i="4"/>
  <c r="D80" i="4"/>
  <c r="E80" i="4"/>
  <c r="F80" i="4"/>
  <c r="H80" i="4"/>
  <c r="I80" i="4"/>
  <c r="A81" i="4"/>
  <c r="B81" i="4"/>
  <c r="C81" i="4"/>
  <c r="D81" i="4"/>
  <c r="E81" i="4"/>
  <c r="F81" i="4"/>
  <c r="H81" i="4"/>
  <c r="I81" i="4"/>
  <c r="A82" i="4"/>
  <c r="B82" i="4"/>
  <c r="C82" i="4"/>
  <c r="D82" i="4"/>
  <c r="E82" i="4"/>
  <c r="F82" i="4"/>
  <c r="H82" i="4"/>
  <c r="I82" i="4"/>
  <c r="A83" i="4"/>
  <c r="B83" i="4"/>
  <c r="C83" i="4"/>
  <c r="D83" i="4"/>
  <c r="E83" i="4"/>
  <c r="F83" i="4"/>
  <c r="H83" i="4"/>
  <c r="I83" i="4"/>
  <c r="A84" i="4"/>
  <c r="B84" i="4"/>
  <c r="C84" i="4"/>
  <c r="D84" i="4"/>
  <c r="E84" i="4"/>
  <c r="F84" i="4"/>
  <c r="H84" i="4"/>
  <c r="I84" i="4"/>
  <c r="A85" i="4"/>
  <c r="B85" i="4"/>
  <c r="C85" i="4"/>
  <c r="D85" i="4"/>
  <c r="E85" i="4"/>
  <c r="F85" i="4"/>
  <c r="H85" i="4"/>
  <c r="I85" i="4"/>
  <c r="A86" i="4"/>
  <c r="B86" i="4"/>
  <c r="C86" i="4"/>
  <c r="D86" i="4"/>
  <c r="E86" i="4"/>
  <c r="F86" i="4"/>
  <c r="H86" i="4"/>
  <c r="I86" i="4"/>
  <c r="A87" i="4"/>
  <c r="B87" i="4"/>
  <c r="C87" i="4"/>
  <c r="D87" i="4"/>
  <c r="E87" i="4"/>
  <c r="F87" i="4"/>
  <c r="H87" i="4"/>
  <c r="I87" i="4"/>
  <c r="A88" i="4"/>
  <c r="B88" i="4"/>
  <c r="C88" i="4"/>
  <c r="D88" i="4"/>
  <c r="E88" i="4"/>
  <c r="F88" i="4"/>
  <c r="H88" i="4"/>
  <c r="I88" i="4"/>
  <c r="A89" i="4"/>
  <c r="B89" i="4"/>
  <c r="C89" i="4"/>
  <c r="D89" i="4"/>
  <c r="E89" i="4"/>
  <c r="F89" i="4"/>
  <c r="H89" i="4"/>
  <c r="I89" i="4"/>
  <c r="A90" i="4"/>
  <c r="B90" i="4"/>
  <c r="C90" i="4"/>
  <c r="D90" i="4"/>
  <c r="E90" i="4"/>
  <c r="F90" i="4"/>
  <c r="H90" i="4"/>
  <c r="I90" i="4"/>
  <c r="A91" i="4"/>
  <c r="B91" i="4"/>
  <c r="C91" i="4"/>
  <c r="D91" i="4"/>
  <c r="E91" i="4"/>
  <c r="F91" i="4"/>
  <c r="H91" i="4"/>
  <c r="I91" i="4"/>
  <c r="A92" i="4"/>
  <c r="B92" i="4"/>
  <c r="C92" i="4"/>
  <c r="D92" i="4"/>
  <c r="E92" i="4"/>
  <c r="F92" i="4"/>
  <c r="H92" i="4"/>
  <c r="I92" i="4"/>
  <c r="A93" i="4"/>
  <c r="B93" i="4"/>
  <c r="C93" i="4"/>
  <c r="D93" i="4"/>
  <c r="E93" i="4"/>
  <c r="F93" i="4"/>
  <c r="H93" i="4"/>
  <c r="I93" i="4"/>
  <c r="A94" i="4"/>
  <c r="B94" i="4"/>
  <c r="C94" i="4"/>
  <c r="D94" i="4"/>
  <c r="E94" i="4"/>
  <c r="F94" i="4"/>
  <c r="H94" i="4"/>
  <c r="I94" i="4"/>
  <c r="A95" i="4"/>
  <c r="B95" i="4"/>
  <c r="C95" i="4"/>
  <c r="D95" i="4"/>
  <c r="E95" i="4"/>
  <c r="F95" i="4"/>
  <c r="H95" i="4"/>
  <c r="I95" i="4"/>
  <c r="A96" i="4"/>
  <c r="B96" i="4"/>
  <c r="C96" i="4"/>
  <c r="D96" i="4"/>
  <c r="E96" i="4"/>
  <c r="F96" i="4"/>
  <c r="H96" i="4"/>
  <c r="I96" i="4"/>
  <c r="A97" i="4"/>
  <c r="B97" i="4"/>
  <c r="C97" i="4"/>
  <c r="D97" i="4"/>
  <c r="E97" i="4"/>
  <c r="F97" i="4"/>
  <c r="H97" i="4"/>
  <c r="I97" i="4"/>
  <c r="A98" i="4"/>
  <c r="B98" i="4"/>
  <c r="C98" i="4"/>
  <c r="D98" i="4"/>
  <c r="E98" i="4"/>
  <c r="F98" i="4"/>
  <c r="H98" i="4"/>
  <c r="I98" i="4"/>
  <c r="A99" i="4"/>
  <c r="B99" i="4"/>
  <c r="C99" i="4"/>
  <c r="D99" i="4"/>
  <c r="E99" i="4"/>
  <c r="F99" i="4"/>
  <c r="H99" i="4"/>
  <c r="I99" i="4"/>
  <c r="A100" i="4"/>
  <c r="B100" i="4"/>
  <c r="C100" i="4"/>
  <c r="D100" i="4"/>
  <c r="E100" i="4"/>
  <c r="F100" i="4"/>
  <c r="H100" i="4"/>
  <c r="I100" i="4"/>
  <c r="A101" i="4"/>
  <c r="B101" i="4"/>
  <c r="C101" i="4"/>
  <c r="D101" i="4"/>
  <c r="E101" i="4"/>
  <c r="F101" i="4"/>
  <c r="H101" i="4"/>
  <c r="I101" i="4"/>
  <c r="A102" i="4"/>
  <c r="B102" i="4"/>
  <c r="C102" i="4"/>
  <c r="D102" i="4"/>
  <c r="E102" i="4"/>
  <c r="F102" i="4"/>
  <c r="H102" i="4"/>
  <c r="I102" i="4"/>
  <c r="A103" i="4"/>
  <c r="B103" i="4"/>
  <c r="C103" i="4"/>
  <c r="D103" i="4"/>
  <c r="E103" i="4"/>
  <c r="F103" i="4"/>
  <c r="H103" i="4"/>
  <c r="I103" i="4"/>
  <c r="A104" i="4"/>
  <c r="B104" i="4"/>
  <c r="C104" i="4"/>
  <c r="D104" i="4"/>
  <c r="E104" i="4"/>
  <c r="F104" i="4"/>
  <c r="H104" i="4"/>
  <c r="I104" i="4"/>
  <c r="A105" i="4"/>
  <c r="B105" i="4"/>
  <c r="C105" i="4"/>
  <c r="D105" i="4"/>
  <c r="E105" i="4"/>
  <c r="F105" i="4"/>
  <c r="H105" i="4"/>
  <c r="I105" i="4"/>
  <c r="A106" i="4"/>
  <c r="B106" i="4"/>
  <c r="C106" i="4"/>
  <c r="D106" i="4"/>
  <c r="E106" i="4"/>
  <c r="F106" i="4"/>
  <c r="H106" i="4"/>
  <c r="I106" i="4"/>
  <c r="A107" i="4"/>
  <c r="B107" i="4"/>
  <c r="C107" i="4"/>
  <c r="D107" i="4"/>
  <c r="E107" i="4"/>
  <c r="F107" i="4"/>
  <c r="H107" i="4"/>
  <c r="I107" i="4"/>
  <c r="A108" i="4"/>
  <c r="B108" i="4"/>
  <c r="C108" i="4"/>
  <c r="D108" i="4"/>
  <c r="E108" i="4"/>
  <c r="F108" i="4"/>
  <c r="H108" i="4"/>
  <c r="I108" i="4"/>
  <c r="R79" i="1"/>
  <c r="W79" i="1"/>
  <c r="AE79" i="1"/>
  <c r="AF79" i="1"/>
  <c r="AH79" i="1"/>
  <c r="AI79" i="1"/>
  <c r="R80" i="1"/>
  <c r="W80" i="1"/>
  <c r="AE80" i="1"/>
  <c r="AF80" i="1"/>
  <c r="AH80" i="1"/>
  <c r="AI80" i="1"/>
  <c r="R81" i="1"/>
  <c r="W81" i="1"/>
  <c r="AE81" i="1"/>
  <c r="AF81" i="1"/>
  <c r="AH81" i="1"/>
  <c r="AI81" i="1"/>
  <c r="R82" i="1"/>
  <c r="W82" i="1"/>
  <c r="AE82" i="1"/>
  <c r="AF82" i="1"/>
  <c r="AG82" i="1"/>
  <c r="AH82" i="1"/>
  <c r="AI82" i="1"/>
  <c r="R83" i="1"/>
  <c r="W83" i="1"/>
  <c r="AE83" i="1"/>
  <c r="AF83" i="1"/>
  <c r="AH83" i="1"/>
  <c r="AI83" i="1"/>
  <c r="R84" i="1"/>
  <c r="W84" i="1"/>
  <c r="AE84" i="1"/>
  <c r="AF84" i="1"/>
  <c r="AH84" i="1"/>
  <c r="AI84" i="1"/>
  <c r="R85" i="1"/>
  <c r="W85" i="1"/>
  <c r="AE85" i="1"/>
  <c r="AF85" i="1"/>
  <c r="AH85" i="1"/>
  <c r="AI85" i="1"/>
  <c r="R86" i="1"/>
  <c r="W86" i="1"/>
  <c r="AE86" i="1"/>
  <c r="AF86" i="1"/>
  <c r="AH86" i="1"/>
  <c r="AI86" i="1"/>
  <c r="R87" i="1"/>
  <c r="W87" i="1"/>
  <c r="AE87" i="1"/>
  <c r="AF87" i="1"/>
  <c r="AH87" i="1"/>
  <c r="AI87" i="1"/>
  <c r="R88" i="1"/>
  <c r="W88" i="1"/>
  <c r="AE88" i="1"/>
  <c r="AF88" i="1"/>
  <c r="AH88" i="1"/>
  <c r="AI88" i="1"/>
  <c r="R89" i="1"/>
  <c r="W89" i="1"/>
  <c r="AE89" i="1"/>
  <c r="AF89" i="1"/>
  <c r="AH89" i="1"/>
  <c r="AI89" i="1"/>
  <c r="R90" i="1"/>
  <c r="W90" i="1"/>
  <c r="AE90" i="1"/>
  <c r="AF90" i="1"/>
  <c r="AH90" i="1"/>
  <c r="AI90" i="1"/>
  <c r="R91" i="1"/>
  <c r="W91" i="1"/>
  <c r="AE91" i="1"/>
  <c r="AF91" i="1"/>
  <c r="AH91" i="1"/>
  <c r="AI91" i="1"/>
  <c r="R92" i="1"/>
  <c r="W92" i="1"/>
  <c r="AE92" i="1"/>
  <c r="AF92" i="1"/>
  <c r="AH92" i="1"/>
  <c r="AI92" i="1"/>
  <c r="R93" i="1"/>
  <c r="W93" i="1"/>
  <c r="AE93" i="1"/>
  <c r="AF93" i="1"/>
  <c r="AH93" i="1"/>
  <c r="AI93" i="1"/>
  <c r="R94" i="1"/>
  <c r="W94" i="1"/>
  <c r="AE94" i="1"/>
  <c r="AF94" i="1"/>
  <c r="AH94" i="1"/>
  <c r="AI94" i="1"/>
  <c r="R95" i="1"/>
  <c r="W95" i="1"/>
  <c r="AE95" i="1"/>
  <c r="AF95" i="1"/>
  <c r="AH95" i="1"/>
  <c r="AI95" i="1"/>
  <c r="R96" i="1"/>
  <c r="W96" i="1"/>
  <c r="AE96" i="1"/>
  <c r="AF96" i="1"/>
  <c r="AH96" i="1"/>
  <c r="AI96" i="1"/>
  <c r="R97" i="1"/>
  <c r="W97" i="1"/>
  <c r="AE97" i="1"/>
  <c r="AF97" i="1"/>
  <c r="AH97" i="1"/>
  <c r="AI97" i="1"/>
  <c r="R98" i="1"/>
  <c r="W98" i="1"/>
  <c r="AE98" i="1"/>
  <c r="AF98" i="1"/>
  <c r="AG98" i="1"/>
  <c r="AH98" i="1"/>
  <c r="AI98" i="1"/>
  <c r="W99" i="1"/>
  <c r="AE99" i="1"/>
  <c r="AF99" i="1"/>
  <c r="AH99" i="1"/>
  <c r="AI99" i="1"/>
  <c r="R100" i="1"/>
  <c r="W100" i="1"/>
  <c r="AE100" i="1"/>
  <c r="AF100" i="1"/>
  <c r="AH100" i="1"/>
  <c r="AI100" i="1"/>
  <c r="R101" i="1"/>
  <c r="W101" i="1"/>
  <c r="AE101" i="1"/>
  <c r="AF101" i="1"/>
  <c r="AH101" i="1"/>
  <c r="AI101" i="1"/>
  <c r="R102" i="1"/>
  <c r="W102" i="1"/>
  <c r="AE102" i="1"/>
  <c r="AF102" i="1"/>
  <c r="AH102" i="1"/>
  <c r="AI102" i="1"/>
  <c r="R103" i="1"/>
  <c r="W103" i="1"/>
  <c r="AE103" i="1"/>
  <c r="AF103" i="1"/>
  <c r="AH103" i="1"/>
  <c r="AI103" i="1"/>
  <c r="R104" i="1"/>
  <c r="W104" i="1"/>
  <c r="AE104" i="1"/>
  <c r="AF104" i="1"/>
  <c r="AH104" i="1"/>
  <c r="AI104" i="1"/>
  <c r="R105" i="1"/>
  <c r="W105" i="1"/>
  <c r="AE105" i="1"/>
  <c r="AF105" i="1"/>
  <c r="AH105" i="1"/>
  <c r="AI105" i="1"/>
  <c r="R106" i="1"/>
  <c r="W106" i="1"/>
  <c r="AE106" i="1"/>
  <c r="AF106" i="1"/>
  <c r="AH106" i="1"/>
  <c r="AI106" i="1"/>
  <c r="A56" i="4"/>
  <c r="B56" i="4"/>
  <c r="C56" i="4"/>
  <c r="D56" i="4"/>
  <c r="E56" i="4"/>
  <c r="F56" i="4"/>
  <c r="H56" i="4"/>
  <c r="I56" i="4"/>
  <c r="A57" i="4"/>
  <c r="B57" i="4"/>
  <c r="C57" i="4"/>
  <c r="D57" i="4"/>
  <c r="E57" i="4"/>
  <c r="F57" i="4"/>
  <c r="H57" i="4"/>
  <c r="I57" i="4"/>
  <c r="A58" i="4"/>
  <c r="B58" i="4"/>
  <c r="C58" i="4"/>
  <c r="D58" i="4"/>
  <c r="E58" i="4"/>
  <c r="F58" i="4"/>
  <c r="H58" i="4"/>
  <c r="I58" i="4"/>
  <c r="A59" i="4"/>
  <c r="B59" i="4"/>
  <c r="C59" i="4"/>
  <c r="D59" i="4"/>
  <c r="E59" i="4"/>
  <c r="F59" i="4"/>
  <c r="H59" i="4"/>
  <c r="I59" i="4"/>
  <c r="A60" i="4"/>
  <c r="B60" i="4"/>
  <c r="C60" i="4"/>
  <c r="D60" i="4"/>
  <c r="E60" i="4"/>
  <c r="F60" i="4"/>
  <c r="H60" i="4"/>
  <c r="I60" i="4"/>
  <c r="A61" i="4"/>
  <c r="B61" i="4"/>
  <c r="C61" i="4"/>
  <c r="D61" i="4"/>
  <c r="E61" i="4"/>
  <c r="F61" i="4"/>
  <c r="H61" i="4"/>
  <c r="I61" i="4"/>
  <c r="A62" i="4"/>
  <c r="B62" i="4"/>
  <c r="C62" i="4"/>
  <c r="D62" i="4"/>
  <c r="E62" i="4"/>
  <c r="F62" i="4"/>
  <c r="H62" i="4"/>
  <c r="I62" i="4"/>
  <c r="A63" i="4"/>
  <c r="B63" i="4"/>
  <c r="C63" i="4"/>
  <c r="D63" i="4"/>
  <c r="E63" i="4"/>
  <c r="F63" i="4"/>
  <c r="H63" i="4"/>
  <c r="I63" i="4"/>
  <c r="A64" i="4"/>
  <c r="B64" i="4"/>
  <c r="C64" i="4"/>
  <c r="D64" i="4"/>
  <c r="E64" i="4"/>
  <c r="F64" i="4"/>
  <c r="H64" i="4"/>
  <c r="I64" i="4"/>
  <c r="A65" i="4"/>
  <c r="B65" i="4"/>
  <c r="C65" i="4"/>
  <c r="D65" i="4"/>
  <c r="E65" i="4"/>
  <c r="F65" i="4"/>
  <c r="H65" i="4"/>
  <c r="I65" i="4"/>
  <c r="A66" i="4"/>
  <c r="B66" i="4"/>
  <c r="C66" i="4"/>
  <c r="D66" i="4"/>
  <c r="E66" i="4"/>
  <c r="F66" i="4"/>
  <c r="H66" i="4"/>
  <c r="I66" i="4"/>
  <c r="A67" i="4"/>
  <c r="B67" i="4"/>
  <c r="C67" i="4"/>
  <c r="D67" i="4"/>
  <c r="E67" i="4"/>
  <c r="F67" i="4"/>
  <c r="H67" i="4"/>
  <c r="A68" i="4"/>
  <c r="B68" i="4"/>
  <c r="C68" i="4"/>
  <c r="D68" i="4"/>
  <c r="E68" i="4"/>
  <c r="F68" i="4"/>
  <c r="H68" i="4"/>
  <c r="I68" i="4"/>
  <c r="A69" i="4"/>
  <c r="B69" i="4"/>
  <c r="C69" i="4"/>
  <c r="D69" i="4"/>
  <c r="E69" i="4"/>
  <c r="F69" i="4"/>
  <c r="H69" i="4"/>
  <c r="I69" i="4"/>
  <c r="A70" i="4"/>
  <c r="B70" i="4"/>
  <c r="C70" i="4"/>
  <c r="D70" i="4"/>
  <c r="E70" i="4"/>
  <c r="F70" i="4"/>
  <c r="H70" i="4"/>
  <c r="I70" i="4"/>
  <c r="A71" i="4"/>
  <c r="B71" i="4"/>
  <c r="C71" i="4"/>
  <c r="D71" i="4"/>
  <c r="E71" i="4"/>
  <c r="F71" i="4"/>
  <c r="H71" i="4"/>
  <c r="I71" i="4"/>
  <c r="A72" i="4"/>
  <c r="B72" i="4"/>
  <c r="C72" i="4"/>
  <c r="D72" i="4"/>
  <c r="E72" i="4"/>
  <c r="F72" i="4"/>
  <c r="H72" i="4"/>
  <c r="I72" i="4"/>
  <c r="A73" i="4"/>
  <c r="B73" i="4"/>
  <c r="C73" i="4"/>
  <c r="D73" i="4"/>
  <c r="E73" i="4"/>
  <c r="F73" i="4"/>
  <c r="H73" i="4"/>
  <c r="I73" i="4"/>
  <c r="A74" i="4"/>
  <c r="B74" i="4"/>
  <c r="C74" i="4"/>
  <c r="D74" i="4"/>
  <c r="E74" i="4"/>
  <c r="F74" i="4"/>
  <c r="H74" i="4"/>
  <c r="I74" i="4"/>
  <c r="A75" i="4"/>
  <c r="B75" i="4"/>
  <c r="C75" i="4"/>
  <c r="D75" i="4"/>
  <c r="E75" i="4"/>
  <c r="F75" i="4"/>
  <c r="H75" i="4"/>
  <c r="I75" i="4"/>
  <c r="A76" i="4"/>
  <c r="B76" i="4"/>
  <c r="C76" i="4"/>
  <c r="D76" i="4"/>
  <c r="E76" i="4"/>
  <c r="F76" i="4"/>
  <c r="H76" i="4"/>
  <c r="I76" i="4"/>
  <c r="A77" i="4"/>
  <c r="B77" i="4"/>
  <c r="C77" i="4"/>
  <c r="D77" i="4"/>
  <c r="E77" i="4"/>
  <c r="F77" i="4"/>
  <c r="H77" i="4"/>
  <c r="I77" i="4"/>
  <c r="A78" i="4"/>
  <c r="B78" i="4"/>
  <c r="C78" i="4"/>
  <c r="D78" i="4"/>
  <c r="E78" i="4"/>
  <c r="F78" i="4"/>
  <c r="H78" i="4"/>
  <c r="I78" i="4"/>
  <c r="A79" i="4"/>
  <c r="B79" i="4"/>
  <c r="C79" i="4"/>
  <c r="D79" i="4"/>
  <c r="E79" i="4"/>
  <c r="F79" i="4"/>
  <c r="H79" i="4"/>
  <c r="I79" i="4"/>
  <c r="R51" i="1"/>
  <c r="W51" i="1"/>
  <c r="AE51" i="1"/>
  <c r="AF51" i="1"/>
  <c r="AH51" i="1"/>
  <c r="AI51" i="1"/>
  <c r="R52" i="1"/>
  <c r="W52" i="1"/>
  <c r="AE52" i="1"/>
  <c r="AF52" i="1"/>
  <c r="AH52" i="1"/>
  <c r="AI52" i="1"/>
  <c r="R53" i="1"/>
  <c r="W53" i="1"/>
  <c r="AE53" i="1"/>
  <c r="AF53" i="1"/>
  <c r="AG53" i="1"/>
  <c r="AH53" i="1"/>
  <c r="AI53" i="1"/>
  <c r="R54" i="1"/>
  <c r="W54" i="1"/>
  <c r="AE54" i="1"/>
  <c r="AF54" i="1"/>
  <c r="AH54" i="1"/>
  <c r="AI54" i="1"/>
  <c r="R55" i="1"/>
  <c r="W55" i="1"/>
  <c r="AE55" i="1"/>
  <c r="AF55" i="1"/>
  <c r="AH55" i="1"/>
  <c r="AI55" i="1"/>
  <c r="R56" i="1"/>
  <c r="W56" i="1"/>
  <c r="AE56" i="1"/>
  <c r="AF56" i="1"/>
  <c r="AH56" i="1"/>
  <c r="AI56" i="1"/>
  <c r="R57" i="1"/>
  <c r="W57" i="1"/>
  <c r="AE57" i="1"/>
  <c r="AF57" i="1"/>
  <c r="AG57" i="1"/>
  <c r="AH57" i="1"/>
  <c r="AI57" i="1"/>
  <c r="R58" i="1"/>
  <c r="W58" i="1"/>
  <c r="AE58" i="1"/>
  <c r="AF58" i="1"/>
  <c r="AH58" i="1"/>
  <c r="AI58" i="1"/>
  <c r="R59" i="1"/>
  <c r="W59" i="1"/>
  <c r="AE59" i="1"/>
  <c r="AF59" i="1"/>
  <c r="AH59" i="1"/>
  <c r="AI59" i="1"/>
  <c r="R60" i="1"/>
  <c r="W60" i="1"/>
  <c r="AE60" i="1"/>
  <c r="AF60" i="1"/>
  <c r="AH60" i="1"/>
  <c r="AI60" i="1"/>
  <c r="R61" i="1"/>
  <c r="W61" i="1"/>
  <c r="AE61" i="1"/>
  <c r="AF61" i="1"/>
  <c r="AG61" i="1"/>
  <c r="AH61" i="1"/>
  <c r="AI61" i="1"/>
  <c r="R62" i="1"/>
  <c r="W62" i="1"/>
  <c r="AE62" i="1"/>
  <c r="AF62" i="1"/>
  <c r="AH62" i="1"/>
  <c r="AI62" i="1"/>
  <c r="R63" i="1"/>
  <c r="W63" i="1"/>
  <c r="AE63" i="1"/>
  <c r="AF63" i="1"/>
  <c r="AH63" i="1"/>
  <c r="AI63" i="1"/>
  <c r="R64" i="1"/>
  <c r="W64" i="1"/>
  <c r="AE64" i="1"/>
  <c r="AF64" i="1"/>
  <c r="AH64" i="1"/>
  <c r="AI64" i="1"/>
  <c r="R65" i="1"/>
  <c r="W65" i="1"/>
  <c r="AE65" i="1"/>
  <c r="AF65" i="1"/>
  <c r="AH65" i="1"/>
  <c r="AI65" i="1"/>
  <c r="R66" i="1"/>
  <c r="W66" i="1"/>
  <c r="AE66" i="1"/>
  <c r="AF66" i="1"/>
  <c r="AH66" i="1"/>
  <c r="AI66" i="1"/>
  <c r="R67" i="1"/>
  <c r="W67" i="1"/>
  <c r="AE67" i="1"/>
  <c r="AF67" i="1"/>
  <c r="AG67" i="1"/>
  <c r="AH67" i="1"/>
  <c r="AI67" i="1"/>
  <c r="R68" i="1"/>
  <c r="W68" i="1"/>
  <c r="AE68" i="1"/>
  <c r="AF68" i="1"/>
  <c r="AH68" i="1"/>
  <c r="AI68" i="1"/>
  <c r="R69" i="1"/>
  <c r="W69" i="1"/>
  <c r="AE69" i="1"/>
  <c r="AF69" i="1"/>
  <c r="AH69" i="1"/>
  <c r="AI69" i="1"/>
  <c r="R70" i="1"/>
  <c r="W70" i="1"/>
  <c r="AE70" i="1"/>
  <c r="AF70" i="1"/>
  <c r="AH70" i="1"/>
  <c r="AI70" i="1"/>
  <c r="R71" i="1"/>
  <c r="W71" i="1"/>
  <c r="AE71" i="1"/>
  <c r="AF71" i="1"/>
  <c r="AH71" i="1"/>
  <c r="AI71" i="1"/>
  <c r="R72" i="1"/>
  <c r="W72" i="1"/>
  <c r="AE72" i="1"/>
  <c r="AF72" i="1"/>
  <c r="AH72" i="1"/>
  <c r="AI72" i="1"/>
  <c r="R73" i="1"/>
  <c r="W73" i="1"/>
  <c r="AE73" i="1"/>
  <c r="AF73" i="1"/>
  <c r="AH73" i="1"/>
  <c r="AI73" i="1"/>
  <c r="R74" i="1"/>
  <c r="W74" i="1"/>
  <c r="AE74" i="1"/>
  <c r="AF74" i="1"/>
  <c r="AH74" i="1"/>
  <c r="AI74" i="1"/>
  <c r="R75" i="1"/>
  <c r="W75" i="1"/>
  <c r="AE75" i="1"/>
  <c r="AF75" i="1"/>
  <c r="AH75" i="1"/>
  <c r="AI75" i="1"/>
  <c r="R76" i="1"/>
  <c r="W76" i="1"/>
  <c r="AE76" i="1"/>
  <c r="AF76" i="1"/>
  <c r="AH76" i="1"/>
  <c r="AI76" i="1"/>
  <c r="R77" i="1"/>
  <c r="W77" i="1"/>
  <c r="AE77" i="1"/>
  <c r="AF77" i="1"/>
  <c r="AH77" i="1"/>
  <c r="AI77" i="1"/>
  <c r="R78" i="1"/>
  <c r="W78" i="1"/>
  <c r="AE78" i="1"/>
  <c r="AF78" i="1"/>
  <c r="AH78" i="1"/>
  <c r="AI78" i="1"/>
  <c r="R32" i="1"/>
  <c r="R33" i="1"/>
  <c r="R34" i="1"/>
  <c r="R35" i="1"/>
  <c r="R36" i="1"/>
  <c r="R37" i="1"/>
  <c r="A43" i="4"/>
  <c r="B43" i="4"/>
  <c r="C43" i="4"/>
  <c r="D43" i="4"/>
  <c r="E43" i="4"/>
  <c r="F43" i="4"/>
  <c r="H43" i="4"/>
  <c r="I43" i="4"/>
  <c r="A44" i="4"/>
  <c r="B44" i="4"/>
  <c r="C44" i="4"/>
  <c r="D44" i="4"/>
  <c r="E44" i="4"/>
  <c r="F44" i="4"/>
  <c r="H44" i="4"/>
  <c r="I44" i="4"/>
  <c r="A45" i="4"/>
  <c r="B45" i="4"/>
  <c r="C45" i="4"/>
  <c r="D45" i="4"/>
  <c r="E45" i="4"/>
  <c r="F45" i="4"/>
  <c r="H45" i="4"/>
  <c r="I45" i="4"/>
  <c r="A46" i="4"/>
  <c r="B46" i="4"/>
  <c r="C46" i="4"/>
  <c r="D46" i="4"/>
  <c r="E46" i="4"/>
  <c r="F46" i="4"/>
  <c r="H46" i="4"/>
  <c r="I46" i="4"/>
  <c r="A47" i="4"/>
  <c r="B47" i="4"/>
  <c r="C47" i="4"/>
  <c r="D47" i="4"/>
  <c r="E47" i="4"/>
  <c r="F47" i="4"/>
  <c r="H47" i="4"/>
  <c r="I47" i="4"/>
  <c r="A48" i="4"/>
  <c r="B48" i="4"/>
  <c r="C48" i="4"/>
  <c r="D48" i="4"/>
  <c r="E48" i="4"/>
  <c r="F48" i="4"/>
  <c r="H48" i="4"/>
  <c r="I48" i="4"/>
  <c r="A49" i="4"/>
  <c r="B49" i="4"/>
  <c r="C49" i="4"/>
  <c r="D49" i="4"/>
  <c r="E49" i="4"/>
  <c r="F49" i="4"/>
  <c r="H49" i="4"/>
  <c r="I49" i="4"/>
  <c r="A50" i="4"/>
  <c r="B50" i="4"/>
  <c r="C50" i="4"/>
  <c r="D50" i="4"/>
  <c r="E50" i="4"/>
  <c r="F50" i="4"/>
  <c r="H50" i="4"/>
  <c r="I50" i="4"/>
  <c r="A51" i="4"/>
  <c r="B51" i="4"/>
  <c r="C51" i="4"/>
  <c r="D51" i="4"/>
  <c r="E51" i="4"/>
  <c r="F51" i="4"/>
  <c r="H51" i="4"/>
  <c r="I51" i="4"/>
  <c r="A52" i="4"/>
  <c r="B52" i="4"/>
  <c r="C52" i="4"/>
  <c r="D52" i="4"/>
  <c r="E52" i="4"/>
  <c r="F52" i="4"/>
  <c r="H52" i="4"/>
  <c r="I52" i="4"/>
  <c r="A53" i="4"/>
  <c r="B53" i="4"/>
  <c r="C53" i="4"/>
  <c r="D53" i="4"/>
  <c r="E53" i="4"/>
  <c r="F53" i="4"/>
  <c r="H53" i="4"/>
  <c r="I53" i="4"/>
  <c r="A54" i="4"/>
  <c r="B54" i="4"/>
  <c r="C54" i="4"/>
  <c r="D54" i="4"/>
  <c r="E54" i="4"/>
  <c r="F54" i="4"/>
  <c r="H54" i="4"/>
  <c r="I54" i="4"/>
  <c r="A55" i="4"/>
  <c r="B55" i="4"/>
  <c r="C55" i="4"/>
  <c r="D55" i="4"/>
  <c r="E55" i="4"/>
  <c r="F55" i="4"/>
  <c r="H55" i="4"/>
  <c r="I55" i="4"/>
  <c r="R39" i="1"/>
  <c r="W39" i="1"/>
  <c r="AE39" i="1"/>
  <c r="AF39" i="1"/>
  <c r="AH39" i="1"/>
  <c r="AI39" i="1"/>
  <c r="R40" i="1"/>
  <c r="W40" i="1"/>
  <c r="AE40" i="1"/>
  <c r="AF40" i="1"/>
  <c r="AH40" i="1"/>
  <c r="AI40" i="1"/>
  <c r="R41" i="1"/>
  <c r="W41" i="1"/>
  <c r="AE41" i="1"/>
  <c r="AF41" i="1"/>
  <c r="AH41" i="1"/>
  <c r="AI41" i="1"/>
  <c r="R42" i="1"/>
  <c r="W42" i="1"/>
  <c r="AE42" i="1"/>
  <c r="AF42" i="1"/>
  <c r="AH42" i="1"/>
  <c r="AI42" i="1"/>
  <c r="R43" i="1"/>
  <c r="W43" i="1"/>
  <c r="AE43" i="1"/>
  <c r="AF43" i="1"/>
  <c r="AH43" i="1"/>
  <c r="AI43" i="1"/>
  <c r="R44" i="1"/>
  <c r="W44" i="1"/>
  <c r="AE44" i="1"/>
  <c r="AF44" i="1"/>
  <c r="AH44" i="1"/>
  <c r="AI44" i="1"/>
  <c r="R45" i="1"/>
  <c r="W45" i="1"/>
  <c r="AE45" i="1"/>
  <c r="AF45" i="1"/>
  <c r="AH45" i="1"/>
  <c r="AI45" i="1"/>
  <c r="R46" i="1"/>
  <c r="W46" i="1"/>
  <c r="AE46" i="1"/>
  <c r="AF46" i="1"/>
  <c r="AH46" i="1"/>
  <c r="AI46" i="1"/>
  <c r="R47" i="1"/>
  <c r="W47" i="1"/>
  <c r="AE47" i="1"/>
  <c r="AF47" i="1"/>
  <c r="AH47" i="1"/>
  <c r="AI47" i="1"/>
  <c r="R48" i="1"/>
  <c r="W48" i="1"/>
  <c r="AE48" i="1"/>
  <c r="AF48" i="1"/>
  <c r="AH48" i="1"/>
  <c r="AI48" i="1"/>
  <c r="R49" i="1"/>
  <c r="W49" i="1"/>
  <c r="AE49" i="1"/>
  <c r="AF49" i="1"/>
  <c r="AH49" i="1"/>
  <c r="AI49" i="1"/>
  <c r="R50" i="1"/>
  <c r="W50" i="1"/>
  <c r="AE50" i="1"/>
  <c r="AF50" i="1"/>
  <c r="AH50" i="1"/>
  <c r="AI50" i="1"/>
  <c r="A23" i="4"/>
  <c r="B23" i="4"/>
  <c r="C23" i="4"/>
  <c r="D23" i="4"/>
  <c r="E23" i="4"/>
  <c r="F23" i="4"/>
  <c r="H23" i="4"/>
  <c r="I23" i="4"/>
  <c r="A24" i="4"/>
  <c r="B24" i="4"/>
  <c r="C24" i="4"/>
  <c r="D24" i="4"/>
  <c r="E24" i="4"/>
  <c r="F24" i="4"/>
  <c r="H24" i="4"/>
  <c r="I24" i="4"/>
  <c r="A25" i="4"/>
  <c r="B25" i="4"/>
  <c r="C25" i="4"/>
  <c r="D25" i="4"/>
  <c r="E25" i="4"/>
  <c r="F25" i="4"/>
  <c r="H25" i="4"/>
  <c r="I25" i="4"/>
  <c r="A26" i="4"/>
  <c r="B26" i="4"/>
  <c r="C26" i="4"/>
  <c r="D26" i="4"/>
  <c r="E26" i="4"/>
  <c r="F26" i="4"/>
  <c r="H26" i="4"/>
  <c r="I26" i="4"/>
  <c r="A27" i="4"/>
  <c r="B27" i="4"/>
  <c r="C27" i="4"/>
  <c r="D27" i="4"/>
  <c r="E27" i="4"/>
  <c r="F27" i="4"/>
  <c r="H27" i="4"/>
  <c r="I27" i="4"/>
  <c r="A28" i="4"/>
  <c r="B28" i="4"/>
  <c r="C28" i="4"/>
  <c r="D28" i="4"/>
  <c r="E28" i="4"/>
  <c r="F28" i="4"/>
  <c r="H28" i="4"/>
  <c r="I28" i="4"/>
  <c r="A29" i="4"/>
  <c r="B29" i="4"/>
  <c r="C29" i="4"/>
  <c r="D29" i="4"/>
  <c r="E29" i="4"/>
  <c r="F29" i="4"/>
  <c r="H29" i="4"/>
  <c r="I29" i="4"/>
  <c r="A30" i="4"/>
  <c r="B30" i="4"/>
  <c r="C30" i="4"/>
  <c r="D30" i="4"/>
  <c r="E30" i="4"/>
  <c r="F30" i="4"/>
  <c r="H30" i="4"/>
  <c r="I30" i="4"/>
  <c r="A31" i="4"/>
  <c r="B31" i="4"/>
  <c r="C31" i="4"/>
  <c r="D31" i="4"/>
  <c r="E31" i="4"/>
  <c r="F31" i="4"/>
  <c r="H31" i="4"/>
  <c r="I31" i="4"/>
  <c r="A32" i="4"/>
  <c r="B32" i="4"/>
  <c r="C32" i="4"/>
  <c r="D32" i="4"/>
  <c r="E32" i="4"/>
  <c r="F32" i="4"/>
  <c r="H32" i="4"/>
  <c r="I32" i="4"/>
  <c r="A33" i="4"/>
  <c r="B33" i="4"/>
  <c r="C33" i="4"/>
  <c r="D33" i="4"/>
  <c r="E33" i="4"/>
  <c r="F33" i="4"/>
  <c r="H33" i="4"/>
  <c r="I33" i="4"/>
  <c r="A34" i="4"/>
  <c r="B34" i="4"/>
  <c r="C34" i="4"/>
  <c r="D34" i="4"/>
  <c r="E34" i="4"/>
  <c r="F34" i="4"/>
  <c r="H34" i="4"/>
  <c r="I34" i="4"/>
  <c r="A35" i="4"/>
  <c r="B35" i="4"/>
  <c r="C35" i="4"/>
  <c r="D35" i="4"/>
  <c r="E35" i="4"/>
  <c r="F35" i="4"/>
  <c r="H35" i="4"/>
  <c r="I35" i="4"/>
  <c r="A36" i="4"/>
  <c r="B36" i="4"/>
  <c r="C36" i="4"/>
  <c r="D36" i="4"/>
  <c r="E36" i="4"/>
  <c r="F36" i="4"/>
  <c r="H36" i="4"/>
  <c r="I36" i="4"/>
  <c r="A37" i="4"/>
  <c r="B37" i="4"/>
  <c r="C37" i="4"/>
  <c r="D37" i="4"/>
  <c r="E37" i="4"/>
  <c r="F37" i="4"/>
  <c r="H37" i="4"/>
  <c r="I37" i="4"/>
  <c r="A38" i="4"/>
  <c r="B38" i="4"/>
  <c r="C38" i="4"/>
  <c r="D38" i="4"/>
  <c r="E38" i="4"/>
  <c r="F38" i="4"/>
  <c r="H38" i="4"/>
  <c r="I38" i="4"/>
  <c r="A39" i="4"/>
  <c r="B39" i="4"/>
  <c r="C39" i="4"/>
  <c r="D39" i="4"/>
  <c r="E39" i="4"/>
  <c r="F39" i="4"/>
  <c r="H39" i="4"/>
  <c r="I39" i="4"/>
  <c r="A40" i="4"/>
  <c r="B40" i="4"/>
  <c r="C40" i="4"/>
  <c r="D40" i="4"/>
  <c r="E40" i="4"/>
  <c r="F40" i="4"/>
  <c r="H40" i="4"/>
  <c r="I40" i="4"/>
  <c r="A41" i="4"/>
  <c r="B41" i="4"/>
  <c r="C41" i="4"/>
  <c r="D41" i="4"/>
  <c r="E41" i="4"/>
  <c r="F41" i="4"/>
  <c r="H41" i="4"/>
  <c r="I41" i="4"/>
  <c r="A42" i="4"/>
  <c r="B42" i="4"/>
  <c r="C42" i="4"/>
  <c r="D42" i="4"/>
  <c r="E42" i="4"/>
  <c r="F42" i="4"/>
  <c r="H42" i="4"/>
  <c r="I42" i="4"/>
  <c r="D22" i="4"/>
  <c r="E22" i="4"/>
  <c r="F22" i="4"/>
  <c r="H22" i="4"/>
  <c r="I22" i="4"/>
  <c r="R15" i="1"/>
  <c r="W15" i="1"/>
  <c r="AE15" i="1"/>
  <c r="AF15" i="1"/>
  <c r="AH15" i="1"/>
  <c r="AI15" i="1"/>
  <c r="R16" i="1"/>
  <c r="W16" i="1"/>
  <c r="AE16" i="1"/>
  <c r="AF16" i="1"/>
  <c r="AH16" i="1"/>
  <c r="AI16" i="1"/>
  <c r="R17" i="1"/>
  <c r="W17" i="1"/>
  <c r="AE17" i="1"/>
  <c r="AF17" i="1"/>
  <c r="AH17" i="1"/>
  <c r="AI17" i="1"/>
  <c r="R18" i="1"/>
  <c r="W18" i="1"/>
  <c r="AE18" i="1"/>
  <c r="AF18" i="1"/>
  <c r="AH18" i="1"/>
  <c r="AI18" i="1"/>
  <c r="R19" i="1"/>
  <c r="W19" i="1"/>
  <c r="AE19" i="1"/>
  <c r="AF19" i="1"/>
  <c r="AH19" i="1"/>
  <c r="AI19" i="1"/>
  <c r="R20" i="1"/>
  <c r="W20" i="1"/>
  <c r="AE20" i="1"/>
  <c r="AF20" i="1"/>
  <c r="AH20" i="1"/>
  <c r="AI20" i="1"/>
  <c r="R21" i="1"/>
  <c r="W21" i="1"/>
  <c r="AE21" i="1"/>
  <c r="AF21" i="1"/>
  <c r="AH21" i="1"/>
  <c r="AI21" i="1"/>
  <c r="R22" i="1"/>
  <c r="W22" i="1"/>
  <c r="AE22" i="1"/>
  <c r="AF22" i="1"/>
  <c r="AH22" i="1"/>
  <c r="AI22" i="1"/>
  <c r="R23" i="1"/>
  <c r="W23" i="1"/>
  <c r="AE23" i="1"/>
  <c r="AF23" i="1"/>
  <c r="AH23" i="1"/>
  <c r="AI23" i="1"/>
  <c r="R24" i="1"/>
  <c r="W24" i="1"/>
  <c r="AE24" i="1"/>
  <c r="AF24" i="1"/>
  <c r="AH24" i="1"/>
  <c r="AI24" i="1"/>
  <c r="R25" i="1"/>
  <c r="W25" i="1"/>
  <c r="AE25" i="1"/>
  <c r="AF25" i="1"/>
  <c r="AH25" i="1"/>
  <c r="AI25" i="1"/>
  <c r="R26" i="1"/>
  <c r="W26" i="1"/>
  <c r="AE26" i="1"/>
  <c r="AF26" i="1"/>
  <c r="AH26" i="1"/>
  <c r="AI26" i="1"/>
  <c r="R27" i="1"/>
  <c r="W27" i="1"/>
  <c r="AE27" i="1"/>
  <c r="AF27" i="1"/>
  <c r="AH27" i="1"/>
  <c r="AI27" i="1"/>
  <c r="R28" i="1"/>
  <c r="W28" i="1"/>
  <c r="AE28" i="1"/>
  <c r="AF28" i="1"/>
  <c r="AH28" i="1"/>
  <c r="AI28" i="1"/>
  <c r="R29" i="1"/>
  <c r="W29" i="1"/>
  <c r="AE29" i="1"/>
  <c r="AF29" i="1"/>
  <c r="AH29" i="1"/>
  <c r="AI29" i="1"/>
  <c r="R30" i="1"/>
  <c r="W30" i="1"/>
  <c r="AE30" i="1"/>
  <c r="AF30" i="1"/>
  <c r="AH30" i="1"/>
  <c r="AI30" i="1"/>
  <c r="R31" i="1"/>
  <c r="W31" i="1"/>
  <c r="AE31" i="1"/>
  <c r="AF31" i="1"/>
  <c r="AH31" i="1"/>
  <c r="AI31" i="1"/>
  <c r="W32" i="1"/>
  <c r="AE32" i="1"/>
  <c r="AF32" i="1"/>
  <c r="AH32" i="1"/>
  <c r="AI32" i="1"/>
  <c r="W33" i="1"/>
  <c r="AE33" i="1"/>
  <c r="AF33" i="1"/>
  <c r="AH33" i="1"/>
  <c r="AI33" i="1"/>
  <c r="W34" i="1"/>
  <c r="AE34" i="1"/>
  <c r="AF34" i="1"/>
  <c r="AH34" i="1"/>
  <c r="AI34" i="1"/>
  <c r="W35" i="1"/>
  <c r="AE35" i="1"/>
  <c r="AF35" i="1"/>
  <c r="AH35" i="1"/>
  <c r="AI35" i="1"/>
  <c r="W36" i="1"/>
  <c r="AE36" i="1"/>
  <c r="AF36" i="1"/>
  <c r="AH36" i="1"/>
  <c r="AI36" i="1"/>
  <c r="W37" i="1"/>
  <c r="AE37" i="1"/>
  <c r="AF37" i="1"/>
  <c r="AH37" i="1"/>
  <c r="AI37" i="1"/>
  <c r="R38" i="1"/>
  <c r="W38" i="1"/>
  <c r="AE38" i="1"/>
  <c r="AF38" i="1"/>
  <c r="AH38" i="1"/>
  <c r="AI38" i="1"/>
  <c r="A6" i="4"/>
  <c r="B6" i="4"/>
  <c r="C6" i="4"/>
  <c r="D6" i="4"/>
  <c r="E6" i="4"/>
  <c r="F6" i="4"/>
  <c r="H6" i="4"/>
  <c r="I6" i="4"/>
  <c r="A7" i="4"/>
  <c r="B7" i="4"/>
  <c r="C7" i="4"/>
  <c r="D7" i="4"/>
  <c r="E7" i="4"/>
  <c r="F7" i="4"/>
  <c r="H7" i="4"/>
  <c r="I7" i="4"/>
  <c r="A8" i="4"/>
  <c r="B8" i="4"/>
  <c r="C8" i="4"/>
  <c r="D8" i="4"/>
  <c r="E8" i="4"/>
  <c r="F8" i="4"/>
  <c r="H8" i="4"/>
  <c r="I8" i="4"/>
  <c r="A9" i="4"/>
  <c r="B9" i="4"/>
  <c r="C9" i="4"/>
  <c r="D9" i="4"/>
  <c r="E9" i="4"/>
  <c r="F9" i="4"/>
  <c r="H9" i="4"/>
  <c r="I9" i="4"/>
  <c r="A10" i="4"/>
  <c r="B10" i="4"/>
  <c r="C10" i="4"/>
  <c r="D10" i="4"/>
  <c r="E10" i="4"/>
  <c r="F10" i="4"/>
  <c r="H10" i="4"/>
  <c r="I10" i="4"/>
  <c r="A11" i="4"/>
  <c r="B11" i="4"/>
  <c r="C11" i="4"/>
  <c r="D11" i="4"/>
  <c r="E11" i="4"/>
  <c r="F11" i="4"/>
  <c r="H11" i="4"/>
  <c r="I11" i="4"/>
  <c r="A12" i="4"/>
  <c r="B12" i="4"/>
  <c r="C12" i="4"/>
  <c r="D12" i="4"/>
  <c r="E12" i="4"/>
  <c r="F12" i="4"/>
  <c r="H12" i="4"/>
  <c r="I12" i="4"/>
  <c r="A13" i="4"/>
  <c r="B13" i="4"/>
  <c r="C13" i="4"/>
  <c r="D13" i="4"/>
  <c r="E13" i="4"/>
  <c r="F13" i="4"/>
  <c r="H13" i="4"/>
  <c r="I13" i="4"/>
  <c r="A14" i="4"/>
  <c r="B14" i="4"/>
  <c r="C14" i="4"/>
  <c r="D14" i="4"/>
  <c r="E14" i="4"/>
  <c r="F14" i="4"/>
  <c r="H14" i="4"/>
  <c r="I14" i="4"/>
  <c r="A15" i="4"/>
  <c r="B15" i="4"/>
  <c r="C15" i="4"/>
  <c r="D15" i="4"/>
  <c r="E15" i="4"/>
  <c r="F15" i="4"/>
  <c r="H15" i="4"/>
  <c r="I15" i="4"/>
  <c r="A16" i="4"/>
  <c r="B16" i="4"/>
  <c r="C16" i="4"/>
  <c r="D16" i="4"/>
  <c r="E16" i="4"/>
  <c r="F16" i="4"/>
  <c r="H16" i="4"/>
  <c r="I16" i="4"/>
  <c r="A17" i="4"/>
  <c r="B17" i="4"/>
  <c r="C17" i="4"/>
  <c r="D17" i="4"/>
  <c r="E17" i="4"/>
  <c r="F17" i="4"/>
  <c r="H17" i="4"/>
  <c r="I17" i="4"/>
  <c r="A18" i="4"/>
  <c r="B18" i="4"/>
  <c r="C18" i="4"/>
  <c r="D18" i="4"/>
  <c r="E18" i="4"/>
  <c r="F18" i="4"/>
  <c r="H18" i="4"/>
  <c r="I18" i="4"/>
  <c r="A19" i="4"/>
  <c r="B19" i="4"/>
  <c r="C19" i="4"/>
  <c r="D19" i="4"/>
  <c r="E19" i="4"/>
  <c r="F19" i="4"/>
  <c r="H19" i="4"/>
  <c r="I19" i="4"/>
  <c r="A20" i="4"/>
  <c r="B20" i="4"/>
  <c r="C20" i="4"/>
  <c r="D20" i="4"/>
  <c r="E20" i="4"/>
  <c r="F20" i="4"/>
  <c r="H20" i="4"/>
  <c r="I20" i="4"/>
  <c r="A21" i="4"/>
  <c r="B21" i="4"/>
  <c r="C21" i="4"/>
  <c r="D21" i="4"/>
  <c r="E21" i="4"/>
  <c r="F21" i="4"/>
  <c r="H21" i="4"/>
  <c r="I21" i="4"/>
  <c r="A22" i="4"/>
  <c r="B22" i="4"/>
  <c r="C22" i="4"/>
  <c r="R9" i="1"/>
  <c r="W9" i="1"/>
  <c r="AE9" i="1"/>
  <c r="AF9" i="1"/>
  <c r="AH9" i="1"/>
  <c r="AI9" i="1"/>
  <c r="R10" i="1"/>
  <c r="W10" i="1"/>
  <c r="AE10" i="1"/>
  <c r="AF10" i="1"/>
  <c r="AH10" i="1"/>
  <c r="AI10" i="1"/>
  <c r="R11" i="1"/>
  <c r="W11" i="1"/>
  <c r="AE11" i="1"/>
  <c r="AF11" i="1"/>
  <c r="AH11" i="1"/>
  <c r="AI11" i="1"/>
  <c r="R12" i="1"/>
  <c r="W12" i="1"/>
  <c r="AE12" i="1"/>
  <c r="AF12" i="1"/>
  <c r="AH12" i="1"/>
  <c r="AI12" i="1"/>
  <c r="R13" i="1"/>
  <c r="W13" i="1"/>
  <c r="AE13" i="1"/>
  <c r="AF13" i="1"/>
  <c r="AH13" i="1"/>
  <c r="AI13" i="1"/>
  <c r="R14" i="1"/>
  <c r="W14" i="1"/>
  <c r="AE14" i="1"/>
  <c r="AF14" i="1"/>
  <c r="AH14" i="1"/>
  <c r="AI14" i="1"/>
  <c r="R6" i="1"/>
  <c r="W6" i="1"/>
  <c r="AE6" i="1"/>
  <c r="AF6" i="1"/>
  <c r="AG6" i="1"/>
  <c r="AH6" i="1"/>
  <c r="AI6" i="1"/>
  <c r="R7" i="1"/>
  <c r="W7" i="1"/>
  <c r="AE7" i="1"/>
  <c r="AF7" i="1"/>
  <c r="AH7" i="1"/>
  <c r="AI7" i="1"/>
  <c r="R8" i="1"/>
  <c r="W8" i="1"/>
  <c r="AE8" i="1"/>
  <c r="AF8" i="1"/>
  <c r="AH8" i="1"/>
  <c r="AI8" i="1"/>
  <c r="AG118" i="1"/>
  <c r="AG91" i="1"/>
  <c r="AG87" i="1"/>
  <c r="AG79" i="1"/>
  <c r="AG166" i="1"/>
  <c r="AG76" i="1"/>
  <c r="AG52" i="1"/>
  <c r="AG135" i="1"/>
  <c r="AG127" i="1"/>
  <c r="AG199" i="1"/>
  <c r="AG159" i="1"/>
  <c r="AG102" i="1"/>
  <c r="AG50" i="1"/>
  <c r="AG46" i="1"/>
  <c r="AG55" i="1"/>
  <c r="AG89" i="1"/>
  <c r="AG49" i="1"/>
  <c r="AG144" i="1"/>
  <c r="AG140" i="1"/>
  <c r="AG39" i="1"/>
  <c r="AG28" i="1"/>
  <c r="AG24" i="1"/>
  <c r="AG16" i="1"/>
  <c r="AG196" i="1"/>
  <c r="AG38" i="1"/>
  <c r="AG136" i="1"/>
  <c r="AG132" i="1"/>
  <c r="AG128" i="1"/>
  <c r="AG124" i="1"/>
  <c r="AG75" i="1"/>
  <c r="AG7" i="1"/>
  <c r="AG12" i="1"/>
  <c r="AG34" i="1"/>
  <c r="AG27" i="1"/>
  <c r="AG23" i="1"/>
  <c r="AG19" i="1"/>
  <c r="AG15" i="1"/>
  <c r="AG72" i="1"/>
  <c r="AG64" i="1"/>
  <c r="AG60" i="1"/>
  <c r="AG93" i="1"/>
  <c r="AG81" i="1"/>
  <c r="AG198" i="1"/>
  <c r="AG92" i="1"/>
  <c r="AG137" i="1"/>
  <c r="AG125" i="1"/>
  <c r="AG167" i="1"/>
  <c r="AG147" i="1"/>
  <c r="AG130" i="1"/>
  <c r="AG188" i="1"/>
  <c r="AG86" i="1"/>
  <c r="AG138" i="1"/>
  <c r="AG134" i="1"/>
  <c r="AG29" i="1"/>
  <c r="AG25" i="1"/>
  <c r="AG21" i="1"/>
  <c r="AG17" i="1"/>
  <c r="AG70" i="1"/>
  <c r="AG106" i="1"/>
  <c r="AG115" i="1"/>
  <c r="AG33" i="1"/>
  <c r="AG30" i="1"/>
  <c r="AG26" i="1"/>
  <c r="AG197" i="1"/>
  <c r="AG149" i="1"/>
  <c r="AG187" i="1"/>
  <c r="AG183" i="1"/>
  <c r="AG184" i="1"/>
  <c r="AG186" i="1"/>
  <c r="AG181" i="1"/>
  <c r="AG194" i="1"/>
  <c r="AG179" i="1"/>
  <c r="AG178" i="1"/>
  <c r="AG152" i="1"/>
  <c r="AG156" i="1"/>
  <c r="AG174" i="1"/>
  <c r="AG155" i="1"/>
  <c r="AG20" i="1"/>
  <c r="AG62" i="1"/>
  <c r="AG58" i="1"/>
  <c r="AG54" i="1"/>
  <c r="AG101" i="1"/>
  <c r="AG84" i="1"/>
  <c r="AG119" i="1"/>
  <c r="AG192" i="1"/>
  <c r="AG142" i="1"/>
  <c r="AG8" i="1"/>
  <c r="AG13" i="1"/>
  <c r="AG9" i="1"/>
  <c r="AG35" i="1"/>
  <c r="AG51" i="1"/>
  <c r="AG94" i="1"/>
  <c r="AG90" i="1"/>
  <c r="AG85" i="1"/>
  <c r="AG133" i="1"/>
  <c r="AG116" i="1"/>
  <c r="AG112" i="1"/>
  <c r="AG189" i="1"/>
  <c r="AG169" i="1"/>
  <c r="AG151" i="1"/>
  <c r="AG143" i="1"/>
  <c r="AG14" i="1"/>
  <c r="AG10" i="1"/>
  <c r="AG22" i="1"/>
  <c r="AG18" i="1"/>
  <c r="AG77" i="1"/>
  <c r="AG68" i="1"/>
  <c r="AG56" i="1"/>
  <c r="AG99" i="1"/>
  <c r="AG95" i="1"/>
  <c r="AG126" i="1"/>
  <c r="AG121" i="1"/>
  <c r="AG113" i="1"/>
  <c r="AG190" i="1"/>
  <c r="AG165" i="1"/>
  <c r="AG148" i="1"/>
  <c r="AG145" i="1"/>
  <c r="AG47" i="1"/>
  <c r="AG43" i="1"/>
  <c r="AG69" i="1"/>
  <c r="AG105" i="1"/>
  <c r="AG100" i="1"/>
  <c r="AG96" i="1"/>
  <c r="AG139" i="1"/>
  <c r="AG122" i="1"/>
  <c r="AG114" i="1"/>
  <c r="AG110" i="1"/>
  <c r="AG158" i="1"/>
  <c r="AG153" i="1"/>
  <c r="AG11" i="1"/>
  <c r="AG36" i="1"/>
  <c r="AG31" i="1"/>
  <c r="AG48" i="1"/>
  <c r="AG44" i="1"/>
  <c r="AG40" i="1"/>
  <c r="AG63" i="1"/>
  <c r="AG59" i="1"/>
  <c r="AG104" i="1"/>
  <c r="AG131" i="1"/>
  <c r="AG117" i="1"/>
  <c r="AG193" i="1"/>
  <c r="AG180" i="1"/>
  <c r="AG175" i="1"/>
  <c r="AG162" i="1"/>
  <c r="AG157" i="1"/>
  <c r="AG37" i="1"/>
  <c r="AG45" i="1"/>
  <c r="AG41" i="1"/>
  <c r="AG73" i="1"/>
  <c r="AG97" i="1"/>
  <c r="AG123" i="1"/>
  <c r="AG109" i="1"/>
  <c r="AG185" i="1"/>
  <c r="AG176" i="1"/>
  <c r="AG168" i="1"/>
  <c r="AG163" i="1"/>
  <c r="AG154" i="1"/>
  <c r="AG32" i="1"/>
  <c r="AG42" i="1"/>
  <c r="AG78" i="1"/>
  <c r="AG74" i="1"/>
  <c r="AG65" i="1"/>
  <c r="AG88" i="1"/>
  <c r="AG83" i="1"/>
  <c r="AG195" i="1"/>
  <c r="AG164" i="1"/>
  <c r="AG160" i="1"/>
  <c r="AG66" i="1"/>
  <c r="AG103" i="1"/>
  <c r="AG80" i="1"/>
  <c r="AG129" i="1"/>
  <c r="AG120" i="1"/>
  <c r="AG111" i="1"/>
  <c r="AG200" i="1"/>
  <c r="AG191" i="1"/>
  <c r="AG182" i="1"/>
  <c r="AG161" i="1"/>
  <c r="AG150" i="1"/>
  <c r="AG146" i="1"/>
  <c r="AG141" i="1"/>
  <c r="AG71" i="1"/>
  <c r="AG107" i="1"/>
  <c r="AG177" i="1"/>
  <c r="AG172" i="1"/>
  <c r="AG170" i="1"/>
  <c r="AG173" i="1"/>
  <c r="AG171" i="1"/>
  <c r="AF276" i="1"/>
  <c r="AE276" i="1"/>
  <c r="AG276" i="1"/>
</calcChain>
</file>

<file path=xl/comments1.xml><?xml version="1.0" encoding="utf-8"?>
<comments xmlns="http://schemas.openxmlformats.org/spreadsheetml/2006/main">
  <authors>
    <author>박성훈</author>
  </authors>
  <commentList>
    <comment ref="N11" authorId="0" shapeId="0">
      <text>
        <r>
          <rPr>
            <b/>
            <sz val="9"/>
            <color indexed="81"/>
            <rFont val="돋움"/>
            <family val="3"/>
            <charset val="129"/>
          </rPr>
          <t>수량변경</t>
        </r>
        <r>
          <rPr>
            <b/>
            <sz val="9"/>
            <color indexed="81"/>
            <rFont val="Tahoma"/>
            <family val="2"/>
          </rPr>
          <t xml:space="preserve"> 2set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3set</t>
        </r>
      </text>
    </comment>
    <comment ref="M41" authorId="0" shapeId="0">
      <text>
        <r>
          <rPr>
            <b/>
            <sz val="9"/>
            <color indexed="81"/>
            <rFont val="돋움"/>
            <family val="3"/>
            <charset val="129"/>
          </rPr>
          <t>현품수정</t>
        </r>
        <r>
          <rPr>
            <b/>
            <sz val="9"/>
            <color indexed="81"/>
            <rFont val="Tahoma"/>
            <family val="2"/>
          </rPr>
          <t xml:space="preserve"> : 7</t>
        </r>
        <r>
          <rPr>
            <b/>
            <sz val="9"/>
            <color indexed="81"/>
            <rFont val="돋움"/>
            <family val="3"/>
            <charset val="129"/>
          </rPr>
          <t>종
신규가공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종</t>
        </r>
      </text>
    </comment>
    <comment ref="M107" authorId="0" shape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돋움"/>
            <family val="3"/>
            <charset val="129"/>
          </rPr>
          <t>메모리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받침대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 xml:space="preserve">신규가공
</t>
        </r>
        <r>
          <rPr>
            <b/>
            <sz val="9"/>
            <color indexed="81"/>
            <rFont val="Tahoma"/>
            <family val="2"/>
          </rPr>
          <t xml:space="preserve">2.AP BOT Frame : </t>
        </r>
        <r>
          <rPr>
            <b/>
            <sz val="9"/>
            <color indexed="81"/>
            <rFont val="돋움"/>
            <family val="3"/>
            <charset val="129"/>
          </rPr>
          <t xml:space="preserve">가공수정
</t>
        </r>
        <r>
          <rPr>
            <b/>
            <sz val="9"/>
            <color indexed="81"/>
            <rFont val="Tahoma"/>
            <family val="2"/>
          </rPr>
          <t xml:space="preserve">    (</t>
        </r>
        <r>
          <rPr>
            <b/>
            <sz val="9"/>
            <color indexed="81"/>
            <rFont val="돋움"/>
            <family val="3"/>
            <charset val="129"/>
          </rPr>
          <t>후처리</t>
        </r>
        <r>
          <rPr>
            <b/>
            <sz val="9"/>
            <color indexed="81"/>
            <rFont val="Tahoma"/>
            <family val="2"/>
          </rPr>
          <t xml:space="preserve"> X)</t>
        </r>
      </text>
    </comment>
    <comment ref="M122" authorId="0" shapeId="0">
      <text>
        <r>
          <rPr>
            <b/>
            <sz val="9"/>
            <color indexed="81"/>
            <rFont val="Tahoma"/>
            <family val="2"/>
          </rPr>
          <t xml:space="preserve">1.Peltier </t>
        </r>
        <r>
          <rPr>
            <b/>
            <sz val="9"/>
            <color indexed="81"/>
            <rFont val="돋움"/>
            <family val="3"/>
            <charset val="129"/>
          </rPr>
          <t xml:space="preserve">교체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돋움"/>
            <family val="3"/>
            <charset val="129"/>
          </rPr>
          <t>온도센서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교체
</t>
        </r>
        <r>
          <rPr>
            <b/>
            <sz val="9"/>
            <color indexed="81"/>
            <rFont val="Tahoma"/>
            <family val="2"/>
          </rPr>
          <t>3."</t>
        </r>
        <r>
          <rPr>
            <b/>
            <sz val="9"/>
            <color indexed="81"/>
            <rFont val="돋움"/>
            <family val="3"/>
            <charset val="129"/>
          </rPr>
          <t>ㄱ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피팅교체
</t>
        </r>
        <r>
          <rPr>
            <b/>
            <sz val="9"/>
            <color indexed="81"/>
            <rFont val="Tahoma"/>
            <family val="2"/>
          </rPr>
          <t xml:space="preserve">4.stroke spring </t>
        </r>
        <r>
          <rPr>
            <b/>
            <sz val="9"/>
            <color indexed="81"/>
            <rFont val="돋움"/>
            <family val="3"/>
            <charset val="129"/>
          </rPr>
          <t xml:space="preserve">교체
</t>
        </r>
        <r>
          <rPr>
            <b/>
            <sz val="9"/>
            <color indexed="81"/>
            <rFont val="Tahoma"/>
            <family val="2"/>
          </rPr>
          <t>5.</t>
        </r>
        <r>
          <rPr>
            <b/>
            <sz val="9"/>
            <color indexed="81"/>
            <rFont val="돋움"/>
            <family val="3"/>
            <charset val="129"/>
          </rPr>
          <t>영점세팅</t>
        </r>
      </text>
    </comment>
    <comment ref="N131" authorId="0" shapeId="0">
      <text>
        <r>
          <rPr>
            <b/>
            <sz val="9"/>
            <color indexed="81"/>
            <rFont val="Tahoma"/>
            <family val="2"/>
          </rPr>
          <t xml:space="preserve">4set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2set 
2set 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
LPCAMM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전환</t>
        </r>
      </text>
    </comment>
    <comment ref="M158" authorId="0" shapeId="0">
      <text>
        <r>
          <rPr>
            <sz val="9"/>
            <color indexed="81"/>
            <rFont val="돋움"/>
            <family val="3"/>
            <charset val="129"/>
          </rPr>
          <t>- 25D-SOCAMM-BA005 25D Dummy AP 0.65t : 18ea
- 25D-SOCAMM-BA004 AP Guide_250425 : 10ea
- 25D-SOCAMM-BA006 AP Guide-II_250425 : 10ea</t>
        </r>
      </text>
    </comment>
    <comment ref="N249" authorId="0" shapeId="0">
      <text>
        <r>
          <rPr>
            <b/>
            <sz val="9"/>
            <color indexed="81"/>
            <rFont val="Tahoma"/>
            <family val="2"/>
          </rPr>
          <t xml:space="preserve">16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12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10
</t>
        </r>
        <r>
          <rPr>
            <b/>
            <sz val="9"/>
            <color indexed="81"/>
            <rFont val="돋움"/>
            <family val="3"/>
            <charset val="129"/>
          </rPr>
          <t>수량변경</t>
        </r>
      </text>
    </comment>
    <comment ref="M314" authorId="0" shapeId="0">
      <text>
        <r>
          <rPr>
            <b/>
            <sz val="9"/>
            <color indexed="81"/>
            <rFont val="돋움"/>
            <family val="3"/>
            <charset val="129"/>
          </rPr>
          <t>메리테크용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긴</t>
        </r>
        <r>
          <rPr>
            <b/>
            <sz val="9"/>
            <color indexed="81"/>
            <rFont val="Tahoma"/>
            <family val="2"/>
          </rPr>
          <t xml:space="preserve"> Pusher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박성훈</author>
  </authors>
  <commentLis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이팀장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병가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E1" authorId="0" shapeId="0">
      <text>
        <r>
          <rPr>
            <b/>
            <sz val="9"/>
            <color indexed="81"/>
            <rFont val="돋움"/>
            <family val="3"/>
            <charset val="129"/>
          </rPr>
          <t>박이사</t>
        </r>
        <r>
          <rPr>
            <b/>
            <sz val="9"/>
            <color indexed="81"/>
            <rFont val="Tahoma"/>
            <family val="2"/>
          </rPr>
          <t xml:space="preserve"> : 
</t>
        </r>
        <r>
          <rPr>
            <b/>
            <sz val="9"/>
            <color indexed="81"/>
            <rFont val="돋움"/>
            <family val="3"/>
            <charset val="129"/>
          </rPr>
          <t>이팀장</t>
        </r>
        <r>
          <rPr>
            <b/>
            <sz val="9"/>
            <color indexed="81"/>
            <rFont val="Tahoma"/>
            <family val="2"/>
          </rPr>
          <t xml:space="preserve"> :
</t>
        </r>
        <r>
          <rPr>
            <b/>
            <sz val="9"/>
            <color indexed="81"/>
            <rFont val="돋움"/>
            <family val="3"/>
            <charset val="129"/>
          </rPr>
          <t>정팀장</t>
        </r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b/>
            <sz val="9"/>
            <color indexed="81"/>
            <rFont val="돋움"/>
            <family val="3"/>
            <charset val="129"/>
          </rPr>
          <t xml:space="preserve">
조과장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 xml:space="preserve">
박과장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조퇴</t>
        </r>
        <r>
          <rPr>
            <b/>
            <sz val="9"/>
            <color indexed="81"/>
            <rFont val="Tahoma"/>
            <family val="2"/>
          </rPr>
          <t>1</t>
        </r>
      </text>
    </comment>
    <comment ref="AH1" authorId="0" shapeId="0">
      <text>
        <r>
          <rPr>
            <b/>
            <sz val="9"/>
            <color indexed="81"/>
            <rFont val="돋움"/>
            <family val="3"/>
            <charset val="129"/>
          </rPr>
          <t>박이사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조퇴</t>
        </r>
        <r>
          <rPr>
            <b/>
            <sz val="9"/>
            <color indexed="81"/>
            <rFont val="Tahoma"/>
            <family val="2"/>
          </rPr>
          <t xml:space="preserve">1
</t>
        </r>
        <r>
          <rPr>
            <b/>
            <sz val="9"/>
            <color indexed="81"/>
            <rFont val="돋움"/>
            <family val="3"/>
            <charset val="129"/>
          </rPr>
          <t>이팀장</t>
        </r>
        <r>
          <rPr>
            <b/>
            <sz val="9"/>
            <color indexed="81"/>
            <rFont val="Tahoma"/>
            <family val="2"/>
          </rPr>
          <t xml:space="preserve"> :
</t>
        </r>
        <r>
          <rPr>
            <b/>
            <sz val="9"/>
            <color indexed="81"/>
            <rFont val="돋움"/>
            <family val="3"/>
            <charset val="129"/>
          </rPr>
          <t>정팀장</t>
        </r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b/>
            <sz val="9"/>
            <color indexed="81"/>
            <rFont val="돋움"/>
            <family val="3"/>
            <charset val="129"/>
          </rPr>
          <t xml:space="preserve">
조과장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 xml:space="preserve">
박과장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조퇴</t>
        </r>
        <r>
          <rPr>
            <b/>
            <sz val="9"/>
            <color indexed="81"/>
            <rFont val="Tahoma"/>
            <family val="2"/>
          </rPr>
          <t>1</t>
        </r>
      </text>
    </comment>
    <comment ref="AI1" authorId="0" shapeId="0">
      <text>
        <r>
          <rPr>
            <b/>
            <sz val="9"/>
            <color indexed="81"/>
            <rFont val="돋움"/>
            <family val="3"/>
            <charset val="129"/>
          </rPr>
          <t>박이사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조퇴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반차</t>
        </r>
        <r>
          <rPr>
            <b/>
            <sz val="9"/>
            <color indexed="81"/>
            <rFont val="Tahoma"/>
            <family val="2"/>
          </rPr>
          <t xml:space="preserve">1
</t>
        </r>
        <r>
          <rPr>
            <b/>
            <sz val="9"/>
            <color indexed="81"/>
            <rFont val="돋움"/>
            <family val="3"/>
            <charset val="129"/>
          </rPr>
          <t>이팀장</t>
        </r>
        <r>
          <rPr>
            <b/>
            <sz val="9"/>
            <color indexed="81"/>
            <rFont val="Tahoma"/>
            <family val="2"/>
          </rPr>
          <t xml:space="preserve"> :
</t>
        </r>
        <r>
          <rPr>
            <b/>
            <sz val="9"/>
            <color indexed="81"/>
            <rFont val="돋움"/>
            <family val="3"/>
            <charset val="129"/>
          </rPr>
          <t>정팀장</t>
        </r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b/>
            <sz val="9"/>
            <color indexed="81"/>
            <rFont val="돋움"/>
            <family val="3"/>
            <charset val="129"/>
          </rPr>
          <t xml:space="preserve">
조과장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 xml:space="preserve">
박과장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조퇴</t>
        </r>
        <r>
          <rPr>
            <b/>
            <sz val="9"/>
            <color indexed="81"/>
            <rFont val="Tahoma"/>
            <family val="2"/>
          </rPr>
          <t>1</t>
        </r>
      </text>
    </comment>
    <comment ref="AY1" authorId="0" shapeId="0">
      <text>
        <r>
          <rPr>
            <b/>
            <sz val="9"/>
            <color indexed="81"/>
            <rFont val="돋움"/>
            <family val="3"/>
            <charset val="129"/>
          </rPr>
          <t>박이사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조퇴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반차</t>
        </r>
        <r>
          <rPr>
            <b/>
            <sz val="9"/>
            <color indexed="81"/>
            <rFont val="Tahoma"/>
            <family val="2"/>
          </rPr>
          <t xml:space="preserve">1
</t>
        </r>
        <r>
          <rPr>
            <b/>
            <sz val="9"/>
            <color indexed="81"/>
            <rFont val="돋움"/>
            <family val="3"/>
            <charset val="129"/>
          </rPr>
          <t>이팀장</t>
        </r>
        <r>
          <rPr>
            <b/>
            <sz val="9"/>
            <color indexed="81"/>
            <rFont val="Tahoma"/>
            <family val="2"/>
          </rPr>
          <t xml:space="preserve"> :
</t>
        </r>
        <r>
          <rPr>
            <b/>
            <sz val="9"/>
            <color indexed="81"/>
            <rFont val="돋움"/>
            <family val="3"/>
            <charset val="129"/>
          </rPr>
          <t>정팀장</t>
        </r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b/>
            <sz val="9"/>
            <color indexed="81"/>
            <rFont val="돋움"/>
            <family val="3"/>
            <charset val="129"/>
          </rPr>
          <t xml:space="preserve">
조과장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 xml:space="preserve">
박과장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반차</t>
        </r>
        <r>
          <rPr>
            <b/>
            <sz val="9"/>
            <color indexed="81"/>
            <rFont val="Tahoma"/>
            <family val="2"/>
          </rPr>
          <t>2</t>
        </r>
      </text>
    </comment>
    <comment ref="BL1" authorId="0" shapeId="0">
      <text>
        <r>
          <rPr>
            <b/>
            <sz val="9"/>
            <color indexed="81"/>
            <rFont val="돋움"/>
            <family val="3"/>
            <charset val="129"/>
          </rPr>
          <t>박이사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병원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BT1" authorId="0" shapeId="0">
      <text>
        <r>
          <rPr>
            <b/>
            <sz val="9"/>
            <color indexed="81"/>
            <rFont val="돋움"/>
            <family val="3"/>
            <charset val="129"/>
          </rPr>
          <t>박이사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오전반차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병원상담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CA1" authorId="0" shapeId="0">
      <text>
        <r>
          <rPr>
            <b/>
            <sz val="9"/>
            <color indexed="81"/>
            <rFont val="돋움"/>
            <family val="3"/>
            <charset val="129"/>
          </rPr>
          <t>1. YST-T100 DUT BLOCK : 8SET
2. MTK25D 496B 2X2 4PARA 실장기 : 10SET
3. YST-T100 CHAMBER : 8SET
4. YST-104N CHAMBER : 2SET
5. YST-104N DUT BLOCK : 2SET
6. YST-104N CHAMBER : 4SET
7. YST-104N DUTBLOCK : 4SET
8. YST-106A CHAMBER : 1SET
9. YST-106A DUT BLOCK : 1SET</t>
        </r>
      </text>
    </comment>
    <comment ref="CI1" authorId="0" shapeId="0">
      <text>
        <r>
          <rPr>
            <b/>
            <sz val="9"/>
            <color indexed="81"/>
            <rFont val="돋움"/>
            <family val="3"/>
            <charset val="129"/>
          </rPr>
          <t>이팀장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</text>
    </comment>
    <comment ref="CM1" authorId="0" shapeId="0">
      <text>
        <r>
          <rPr>
            <b/>
            <sz val="9"/>
            <color indexed="81"/>
            <rFont val="돋움"/>
            <family val="3"/>
            <charset val="129"/>
          </rPr>
          <t>박과장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</text>
    </comment>
    <comment ref="CN1" authorId="0" shapeId="0">
      <text>
        <r>
          <rPr>
            <b/>
            <sz val="9"/>
            <color indexed="81"/>
            <rFont val="돋움"/>
            <family val="3"/>
            <charset val="129"/>
          </rPr>
          <t>박과장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</text>
    </comment>
    <comment ref="CO1" authorId="0" shapeId="0">
      <text>
        <r>
          <rPr>
            <b/>
            <sz val="9"/>
            <color indexed="81"/>
            <rFont val="돋움"/>
            <family val="3"/>
            <charset val="129"/>
          </rPr>
          <t>박과장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</text>
    </comment>
    <comment ref="CP1" authorId="0" shapeId="0">
      <text>
        <r>
          <rPr>
            <b/>
            <sz val="9"/>
            <color indexed="81"/>
            <rFont val="돋움"/>
            <family val="3"/>
            <charset val="129"/>
          </rPr>
          <t>박과장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</text>
    </comment>
    <comment ref="CQ1" authorId="0" shapeId="0">
      <text>
        <r>
          <rPr>
            <b/>
            <sz val="9"/>
            <color indexed="81"/>
            <rFont val="돋움"/>
            <family val="3"/>
            <charset val="129"/>
          </rPr>
          <t>정팀장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오후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근무</t>
        </r>
      </text>
    </comment>
    <comment ref="CZ1" authorId="0" shapeId="0">
      <text>
        <r>
          <rPr>
            <b/>
            <sz val="9"/>
            <color indexed="81"/>
            <rFont val="돋움"/>
            <family val="3"/>
            <charset val="129"/>
          </rPr>
          <t>이팀장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휴가
장책임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오후출근</t>
        </r>
      </text>
    </comment>
    <comment ref="DA1" authorId="0" shapeId="0">
      <text>
        <r>
          <rPr>
            <b/>
            <sz val="9"/>
            <color indexed="81"/>
            <rFont val="돋움"/>
            <family val="3"/>
            <charset val="129"/>
          </rPr>
          <t>정팀장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오후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조퇴
</t>
        </r>
        <r>
          <rPr>
            <b/>
            <sz val="9"/>
            <color indexed="81"/>
            <rFont val="Tahoma"/>
            <family val="2"/>
          </rPr>
          <t xml:space="preserve">             (</t>
        </r>
        <r>
          <rPr>
            <b/>
            <sz val="9"/>
            <color indexed="81"/>
            <rFont val="돋움"/>
            <family val="3"/>
            <charset val="129"/>
          </rPr>
          <t>검진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H1" authorId="0" shapeId="0">
      <text>
        <r>
          <rPr>
            <b/>
            <sz val="9"/>
            <color indexed="81"/>
            <rFont val="돋움"/>
            <family val="3"/>
            <charset val="129"/>
          </rPr>
          <t>정팀장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 xml:space="preserve">휴가
</t>
        </r>
      </text>
    </comment>
    <comment ref="DI1" authorId="0" shapeId="0">
      <text>
        <r>
          <rPr>
            <b/>
            <sz val="9"/>
            <color indexed="81"/>
            <rFont val="돋움"/>
            <family val="3"/>
            <charset val="129"/>
          </rPr>
          <t>이팀장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조퇴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오후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P1" authorId="0" shapeId="0">
      <text>
        <r>
          <rPr>
            <b/>
            <sz val="9"/>
            <color indexed="81"/>
            <rFont val="돋움"/>
            <family val="3"/>
            <charset val="129"/>
          </rPr>
          <t>박과장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오후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출근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자녀참관수업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X1" authorId="0" shapeId="0">
      <text>
        <r>
          <rPr>
            <b/>
            <sz val="9"/>
            <color indexed="81"/>
            <rFont val="돋움"/>
            <family val="3"/>
            <charset val="129"/>
          </rPr>
          <t>조과장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건강검진</t>
        </r>
      </text>
    </comment>
    <comment ref="EK1" authorId="0" shapeId="0">
      <text>
        <r>
          <rPr>
            <b/>
            <sz val="9"/>
            <color indexed="81"/>
            <rFont val="돋움"/>
            <family val="3"/>
            <charset val="129"/>
          </rPr>
          <t>조과장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오후출근</t>
        </r>
      </text>
    </comment>
    <comment ref="EM1" authorId="0" shapeId="0">
      <text>
        <r>
          <rPr>
            <b/>
            <sz val="9"/>
            <color indexed="81"/>
            <rFont val="돋움"/>
            <family val="3"/>
            <charset val="129"/>
          </rPr>
          <t>박이사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오후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출근
정팀장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</text>
    </comment>
    <comment ref="EY1" authorId="0" shapeId="0">
      <text>
        <r>
          <rPr>
            <b/>
            <sz val="9"/>
            <color indexed="81"/>
            <rFont val="돋움"/>
            <family val="3"/>
            <charset val="129"/>
          </rPr>
          <t>박과장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</text>
    </comment>
    <comment ref="FM1" authorId="0" shapeId="0">
      <text>
        <r>
          <rPr>
            <b/>
            <sz val="9"/>
            <color indexed="81"/>
            <rFont val="돋움"/>
            <family val="3"/>
            <charset val="129"/>
          </rPr>
          <t>박이사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 xml:space="preserve">반차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오후출근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G1" authorId="0" shapeId="0">
      <text>
        <r>
          <rPr>
            <b/>
            <sz val="9"/>
            <color indexed="81"/>
            <rFont val="돋움"/>
            <family val="3"/>
            <charset val="129"/>
          </rPr>
          <t>이팀장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 xml:space="preserve">오전반차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건강검진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A1" authorId="0" shapeId="0">
      <text>
        <r>
          <rPr>
            <b/>
            <sz val="9"/>
            <color indexed="81"/>
            <rFont val="돋움"/>
            <family val="3"/>
            <charset val="129"/>
          </rPr>
          <t>정팀장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 xml:space="preserve">조퇴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개인사유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L1" authorId="0" shapeId="0">
      <text>
        <r>
          <rPr>
            <b/>
            <sz val="9"/>
            <color indexed="81"/>
            <rFont val="돋움"/>
            <family val="3"/>
            <charset val="129"/>
          </rPr>
          <t>조과장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반차
이팀장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반차</t>
        </r>
      </text>
    </comment>
    <comment ref="HX1" authorId="0" shapeId="0">
      <text>
        <r>
          <rPr>
            <b/>
            <sz val="9"/>
            <color indexed="81"/>
            <rFont val="돋움"/>
            <family val="3"/>
            <charset val="129"/>
          </rPr>
          <t>박이사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 xml:space="preserve">연차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개인사유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Y1" authorId="0" shapeId="0">
      <text>
        <r>
          <rPr>
            <b/>
            <sz val="9"/>
            <color indexed="81"/>
            <rFont val="돋움"/>
            <family val="3"/>
            <charset val="129"/>
          </rPr>
          <t>이팀장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</text>
    </comment>
    <comment ref="HZ1" authorId="0" shapeId="0">
      <text>
        <r>
          <rPr>
            <b/>
            <sz val="9"/>
            <color indexed="81"/>
            <rFont val="돋움"/>
            <family val="3"/>
            <charset val="129"/>
          </rPr>
          <t>이팀장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</text>
    </comment>
    <comment ref="IC1" authorId="0" shapeId="0">
      <text>
        <r>
          <rPr>
            <b/>
            <sz val="9"/>
            <color indexed="81"/>
            <rFont val="돋움"/>
            <family val="3"/>
            <charset val="129"/>
          </rPr>
          <t>류실장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</text>
    </comment>
    <comment ref="IM1" authorId="0" shapeId="0">
      <text>
        <r>
          <rPr>
            <b/>
            <sz val="9"/>
            <color indexed="81"/>
            <rFont val="돋움"/>
            <family val="3"/>
            <charset val="129"/>
          </rPr>
          <t>박</t>
        </r>
        <r>
          <rPr>
            <b/>
            <sz val="9"/>
            <color indexed="81"/>
            <rFont val="Tahoma"/>
            <family val="2"/>
          </rPr>
          <t xml:space="preserve">G : </t>
        </r>
        <r>
          <rPr>
            <b/>
            <sz val="9"/>
            <color indexed="81"/>
            <rFont val="돋움"/>
            <family val="3"/>
            <charset val="129"/>
          </rPr>
          <t>건강검진</t>
        </r>
      </text>
    </comment>
    <comment ref="IQ1" authorId="0" shapeId="0">
      <text>
        <r>
          <rPr>
            <b/>
            <sz val="9"/>
            <color indexed="81"/>
            <rFont val="돋움"/>
            <family val="3"/>
            <charset val="129"/>
          </rPr>
          <t>박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 xml:space="preserve">오후출근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개인사유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T1" authorId="0" shapeId="0">
      <text>
        <r>
          <rPr>
            <b/>
            <sz val="9"/>
            <color indexed="81"/>
            <rFont val="돋움"/>
            <family val="3"/>
            <charset val="129"/>
          </rPr>
          <t>박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>병원검사</t>
        </r>
      </text>
    </comment>
    <comment ref="IX1" authorId="0" shapeId="0">
      <text>
        <r>
          <rPr>
            <b/>
            <sz val="9"/>
            <color indexed="81"/>
            <rFont val="돋움"/>
            <family val="3"/>
            <charset val="129"/>
          </rPr>
          <t>장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연차
박</t>
        </r>
        <r>
          <rPr>
            <b/>
            <sz val="9"/>
            <color indexed="81"/>
            <rFont val="Tahoma"/>
            <family val="2"/>
          </rPr>
          <t xml:space="preserve">G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</text>
    </comment>
    <comment ref="IY1" authorId="0" shapeId="0">
      <text>
        <r>
          <rPr>
            <b/>
            <sz val="9"/>
            <color indexed="81"/>
            <rFont val="돋움"/>
            <family val="3"/>
            <charset val="129"/>
          </rPr>
          <t>장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</text>
    </comment>
    <comment ref="IZ1" authorId="0" shapeId="0">
      <text>
        <r>
          <rPr>
            <b/>
            <sz val="9"/>
            <color indexed="81"/>
            <rFont val="돋움"/>
            <family val="3"/>
            <charset val="129"/>
          </rPr>
          <t>장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</text>
    </comment>
    <comment ref="JA1" authorId="0" shapeId="0">
      <text>
        <r>
          <rPr>
            <b/>
            <sz val="9"/>
            <color indexed="81"/>
            <rFont val="돋움"/>
            <family val="3"/>
            <charset val="129"/>
          </rPr>
          <t>박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 xml:space="preserve">오전중출근
</t>
        </r>
        <r>
          <rPr>
            <b/>
            <sz val="9"/>
            <color indexed="81"/>
            <rFont val="Tahoma"/>
            <family val="2"/>
          </rPr>
          <t xml:space="preserve">      (</t>
        </r>
        <r>
          <rPr>
            <b/>
            <sz val="9"/>
            <color indexed="81"/>
            <rFont val="돋움"/>
            <family val="3"/>
            <charset val="129"/>
          </rPr>
          <t>병원진료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조</t>
        </r>
        <r>
          <rPr>
            <b/>
            <sz val="9"/>
            <color indexed="81"/>
            <rFont val="Tahoma"/>
            <family val="2"/>
          </rPr>
          <t xml:space="preserve">G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</text>
    </comment>
    <comment ref="JB1" authorId="0" shapeId="0">
      <text>
        <r>
          <rPr>
            <b/>
            <sz val="9"/>
            <color indexed="81"/>
            <rFont val="돋움"/>
            <family val="3"/>
            <charset val="129"/>
          </rPr>
          <t>조</t>
        </r>
        <r>
          <rPr>
            <b/>
            <sz val="9"/>
            <color indexed="81"/>
            <rFont val="Tahoma"/>
            <family val="2"/>
          </rPr>
          <t xml:space="preserve">G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</text>
    </comment>
    <comment ref="JI1" authorId="0" shapeId="0">
      <text>
        <r>
          <rPr>
            <b/>
            <sz val="9"/>
            <color indexed="81"/>
            <rFont val="돋움"/>
            <family val="3"/>
            <charset val="129"/>
          </rPr>
          <t>정</t>
        </r>
        <r>
          <rPr>
            <b/>
            <sz val="9"/>
            <color indexed="81"/>
            <rFont val="Tahoma"/>
            <family val="2"/>
          </rPr>
          <t xml:space="preserve">T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</text>
    </comment>
    <comment ref="JU1" authorId="0" shapeId="0">
      <text>
        <r>
          <rPr>
            <b/>
            <sz val="9"/>
            <color indexed="81"/>
            <rFont val="돋움"/>
            <family val="3"/>
            <charset val="129"/>
          </rPr>
          <t>박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>오전진료
장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오후진료</t>
        </r>
      </text>
    </comment>
    <comment ref="JV1" authorId="0" shapeId="0">
      <text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T : </t>
        </r>
        <r>
          <rPr>
            <b/>
            <sz val="9"/>
            <color indexed="81"/>
            <rFont val="돋움"/>
            <family val="3"/>
            <charset val="129"/>
          </rPr>
          <t xml:space="preserve">연차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개인사유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H1" authorId="0" shapeId="0">
      <text>
        <r>
          <rPr>
            <b/>
            <sz val="9"/>
            <color indexed="81"/>
            <rFont val="돋움"/>
            <family val="3"/>
            <charset val="129"/>
          </rPr>
          <t>박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 xml:space="preserve">오후조퇴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개인사유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I1" authorId="0" shapeId="0">
      <text>
        <r>
          <rPr>
            <b/>
            <sz val="9"/>
            <color indexed="81"/>
            <rFont val="돋움"/>
            <family val="3"/>
            <charset val="129"/>
          </rPr>
          <t>정</t>
        </r>
        <r>
          <rPr>
            <b/>
            <sz val="9"/>
            <color indexed="81"/>
            <rFont val="Tahoma"/>
            <family val="2"/>
          </rPr>
          <t xml:space="preserve">T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</text>
    </comment>
    <comment ref="KY1" authorId="0" shapeId="0">
      <text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연차</t>
        </r>
      </text>
    </comment>
    <comment ref="I5" authorId="0" shapeId="0">
      <text>
        <r>
          <rPr>
            <b/>
            <sz val="9"/>
            <color indexed="81"/>
            <rFont val="돋움"/>
            <family val="3"/>
            <charset val="129"/>
          </rPr>
          <t>적색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부적합발생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AH6" authorId="0" shapeId="0">
      <text>
        <r>
          <rPr>
            <b/>
            <sz val="10"/>
            <color indexed="81"/>
            <rFont val="굴림"/>
            <family val="3"/>
            <charset val="129"/>
          </rPr>
          <t>가공 : 절곡물 1개 용접누락으로 가공입고 지연
설계: AUB_T TOP Plate 모델명 마킹 미스
       화물재송부 후 재작업 진행</t>
        </r>
      </text>
    </comment>
    <comment ref="AI6" authorId="0" shapeId="0">
      <text>
        <r>
          <rPr>
            <b/>
            <sz val="9"/>
            <color indexed="81"/>
            <rFont val="돋움"/>
            <family val="3"/>
            <charset val="129"/>
          </rPr>
          <t>- M/B 와 AP BOT Frame 하단 간섭확인
= AUB_T TOP Plate 추가 간섭
▶ AP BOT Frame 가공수정/후처리 재작업</t>
        </r>
      </text>
    </comment>
    <comment ref="AL6" authorId="0" shapeId="0">
      <text>
        <r>
          <rPr>
            <b/>
            <sz val="9"/>
            <color indexed="81"/>
            <rFont val="Tahoma"/>
            <family val="2"/>
          </rPr>
          <t xml:space="preserve">PCR </t>
        </r>
        <r>
          <rPr>
            <b/>
            <sz val="9"/>
            <color indexed="81"/>
            <rFont val="돋움"/>
            <family val="3"/>
            <charset val="129"/>
          </rPr>
          <t>장착하여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납품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협의</t>
        </r>
        <r>
          <rPr>
            <b/>
            <sz val="9"/>
            <color indexed="81"/>
            <rFont val="Tahoma"/>
            <family val="2"/>
          </rPr>
          <t xml:space="preserve">
(</t>
        </r>
        <r>
          <rPr>
            <b/>
            <sz val="9"/>
            <color indexed="81"/>
            <rFont val="돋움"/>
            <family val="3"/>
            <charset val="129"/>
          </rPr>
          <t>이동현선임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J9" authorId="0" shapeId="0">
      <text>
        <r>
          <rPr>
            <b/>
            <sz val="9"/>
            <color indexed="81"/>
            <rFont val="돋움"/>
            <family val="3"/>
            <charset val="129"/>
          </rPr>
          <t>전장판</t>
        </r>
        <r>
          <rPr>
            <b/>
            <sz val="9"/>
            <color indexed="81"/>
            <rFont val="Tahoma"/>
            <family val="2"/>
          </rPr>
          <t xml:space="preserve"> &amp; Plate BOT</t>
        </r>
      </text>
    </comment>
    <comment ref="AK9" authorId="0" shapeId="0">
      <text>
        <r>
          <rPr>
            <b/>
            <sz val="9"/>
            <color indexed="81"/>
            <rFont val="Tahoma"/>
            <family val="2"/>
          </rPr>
          <t>Ejector 1</t>
        </r>
        <r>
          <rPr>
            <b/>
            <sz val="9"/>
            <color indexed="81"/>
            <rFont val="돋움"/>
            <family val="3"/>
            <charset val="129"/>
          </rPr>
          <t>종</t>
        </r>
      </text>
    </comment>
    <comment ref="AL9" authorId="0" shapeId="0">
      <text>
        <r>
          <rPr>
            <b/>
            <sz val="9"/>
            <color indexed="81"/>
            <rFont val="돋움"/>
            <family val="3"/>
            <charset val="129"/>
          </rPr>
          <t>아세탈</t>
        </r>
        <r>
          <rPr>
            <b/>
            <sz val="9"/>
            <color indexed="81"/>
            <rFont val="Tahoma"/>
            <family val="2"/>
          </rPr>
          <t xml:space="preserve"> SUPPORT BLOCK 2</t>
        </r>
        <r>
          <rPr>
            <b/>
            <sz val="9"/>
            <color indexed="81"/>
            <rFont val="돋움"/>
            <family val="3"/>
            <charset val="129"/>
          </rPr>
          <t>종</t>
        </r>
      </text>
    </comment>
    <comment ref="AO9" authorId="0" shapeId="0">
      <text>
        <r>
          <rPr>
            <b/>
            <sz val="9"/>
            <color indexed="81"/>
            <rFont val="돋움"/>
            <family val="3"/>
            <charset val="129"/>
          </rPr>
          <t>전장판</t>
        </r>
        <r>
          <rPr>
            <b/>
            <sz val="9"/>
            <color indexed="81"/>
            <rFont val="Tahoma"/>
            <family val="2"/>
          </rPr>
          <t xml:space="preserve"> bar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미입고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기구물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일체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17"/>
            <rFont val="맑은 고딕"/>
            <family val="3"/>
            <charset val="129"/>
          </rPr>
          <t xml:space="preserve">설계불량 </t>
        </r>
        <r>
          <rPr>
            <b/>
            <sz val="9"/>
            <color indexed="81"/>
            <rFont val="Tahoma"/>
            <family val="2"/>
          </rPr>
          <t xml:space="preserve">: TOP PLATE (B-TYPE) - </t>
        </r>
        <r>
          <rPr>
            <b/>
            <sz val="9"/>
            <color indexed="57"/>
            <rFont val="맑은 고딕"/>
            <family val="3"/>
            <charset val="129"/>
          </rPr>
          <t>2건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
    </t>
        </r>
        <r>
          <rPr>
            <b/>
            <sz val="9"/>
            <color indexed="81"/>
            <rFont val="돋움"/>
            <family val="3"/>
            <charset val="129"/>
          </rPr>
          <t>①</t>
        </r>
        <r>
          <rPr>
            <b/>
            <sz val="9"/>
            <color indexed="81"/>
            <rFont val="Tahoma"/>
            <family val="2"/>
          </rPr>
          <t xml:space="preserve"> M/B </t>
        </r>
        <r>
          <rPr>
            <b/>
            <sz val="9"/>
            <color indexed="81"/>
            <rFont val="돋움"/>
            <family val="3"/>
            <charset val="129"/>
          </rPr>
          <t>하단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헤더핀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간섭</t>
        </r>
        <r>
          <rPr>
            <b/>
            <sz val="9"/>
            <color indexed="81"/>
            <rFont val="Tahoma"/>
            <family val="2"/>
          </rPr>
          <t xml:space="preserve">
    </t>
        </r>
        <r>
          <rPr>
            <b/>
            <sz val="9"/>
            <color indexed="81"/>
            <rFont val="돋움"/>
            <family val="3"/>
            <charset val="129"/>
          </rPr>
          <t>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메모리받침대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고정</t>
        </r>
        <r>
          <rPr>
            <b/>
            <sz val="9"/>
            <color indexed="81"/>
            <rFont val="Tahoma"/>
            <family val="2"/>
          </rPr>
          <t xml:space="preserve"> tap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맞음
</t>
        </r>
        <r>
          <rPr>
            <b/>
            <sz val="9"/>
            <color indexed="81"/>
            <rFont val="Tahoma"/>
            <family val="2"/>
          </rPr>
          <t xml:space="preserve">    </t>
        </r>
        <r>
          <rPr>
            <b/>
            <sz val="9"/>
            <color indexed="81"/>
            <rFont val="돋움"/>
            <family val="3"/>
            <charset val="129"/>
          </rPr>
          <t>조치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의뢰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후처리</t>
        </r>
        <r>
          <rPr>
            <b/>
            <sz val="9"/>
            <color indexed="81"/>
            <rFont val="Tahoma"/>
            <family val="2"/>
          </rPr>
          <t xml:space="preserve"> X)
3. </t>
        </r>
        <r>
          <rPr>
            <b/>
            <sz val="9"/>
            <color indexed="23"/>
            <rFont val="돋움"/>
            <family val="3"/>
            <charset val="129"/>
          </rPr>
          <t>가공불량</t>
        </r>
        <r>
          <rPr>
            <b/>
            <sz val="9"/>
            <color indexed="81"/>
            <rFont val="Tahoma"/>
            <family val="2"/>
          </rPr>
          <t xml:space="preserve"> : Fixture Sealing </t>
        </r>
        <r>
          <rPr>
            <b/>
            <sz val="9"/>
            <color indexed="81"/>
            <rFont val="돋움"/>
            <family val="3"/>
            <charset val="129"/>
          </rPr>
          <t>지지대</t>
        </r>
        <r>
          <rPr>
            <b/>
            <sz val="9"/>
            <color indexed="81"/>
            <rFont val="Tahoma"/>
            <family val="2"/>
          </rPr>
          <t xml:space="preserve"> (F-R) </t>
        </r>
        <r>
          <rPr>
            <b/>
            <sz val="9"/>
            <color indexed="81"/>
            <rFont val="돋움"/>
            <family val="3"/>
            <charset val="129"/>
          </rPr>
          <t>치수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불량
</t>
        </r>
        <r>
          <rPr>
            <b/>
            <sz val="9"/>
            <color indexed="81"/>
            <rFont val="Tahoma"/>
            <family val="2"/>
          </rPr>
          <t xml:space="preserve">    </t>
        </r>
        <r>
          <rPr>
            <b/>
            <sz val="9"/>
            <color indexed="81"/>
            <rFont val="돋움"/>
            <family val="3"/>
            <charset val="129"/>
          </rPr>
          <t>조치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재가공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AR9" authorId="0" shapeId="0">
      <text>
        <r>
          <rPr>
            <b/>
            <sz val="9"/>
            <color indexed="81"/>
            <rFont val="Tahoma"/>
            <family val="2"/>
          </rPr>
          <t xml:space="preserve">Main Board Cover Plate </t>
        </r>
        <r>
          <rPr>
            <b/>
            <sz val="9"/>
            <color indexed="81"/>
            <rFont val="돋움"/>
            <family val="3"/>
            <charset val="129"/>
          </rPr>
          <t>간섭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추가확인
</t>
        </r>
        <r>
          <rPr>
            <b/>
            <sz val="9"/>
            <color indexed="81"/>
            <rFont val="Tahoma"/>
            <family val="2"/>
          </rPr>
          <t xml:space="preserve">; </t>
        </r>
        <r>
          <rPr>
            <b/>
            <sz val="9"/>
            <color indexed="81"/>
            <rFont val="돋움"/>
            <family val="3"/>
            <charset val="129"/>
          </rPr>
          <t>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화물발송</t>
        </r>
      </text>
    </comment>
    <comment ref="AS9" authorId="0" shapeId="0">
      <text>
        <r>
          <rPr>
            <b/>
            <sz val="9"/>
            <color indexed="81"/>
            <rFont val="돋움"/>
            <family val="3"/>
            <charset val="129"/>
          </rPr>
          <t>사급</t>
        </r>
        <r>
          <rPr>
            <b/>
            <sz val="9"/>
            <color indexed="81"/>
            <rFont val="Tahoma"/>
            <family val="2"/>
          </rPr>
          <t xml:space="preserve"> : SMPS </t>
        </r>
        <r>
          <rPr>
            <b/>
            <sz val="9"/>
            <color indexed="81"/>
            <rFont val="돋움"/>
            <family val="3"/>
            <charset val="129"/>
          </rPr>
          <t>미입고분
불량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측판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윗면</t>
        </r>
        <r>
          <rPr>
            <b/>
            <sz val="9"/>
            <color indexed="81"/>
            <rFont val="Tahoma"/>
            <family val="2"/>
          </rPr>
          <t xml:space="preserve"> TAP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23"/>
            <rFont val="돋움"/>
            <family val="3"/>
            <charset val="129"/>
          </rPr>
          <t>가공미스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      2</t>
        </r>
        <r>
          <rPr>
            <b/>
            <sz val="9"/>
            <color indexed="81"/>
            <rFont val="돋움"/>
            <family val="3"/>
            <charset val="129"/>
          </rPr>
          <t>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재가공</t>
        </r>
        <r>
          <rPr>
            <b/>
            <sz val="9"/>
            <color indexed="81"/>
            <rFont val="Tahoma"/>
            <family val="2"/>
          </rPr>
          <t xml:space="preserve"> (1/21, </t>
        </r>
        <r>
          <rPr>
            <b/>
            <sz val="9"/>
            <color indexed="81"/>
            <rFont val="돋움"/>
            <family val="3"/>
            <charset val="129"/>
          </rPr>
          <t>입고예정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H10" authorId="0" shapeId="0">
      <text>
        <r>
          <rPr>
            <b/>
            <sz val="9"/>
            <color indexed="81"/>
            <rFont val="Tahoma"/>
            <family val="2"/>
          </rPr>
          <t xml:space="preserve"> AP KIT </t>
        </r>
        <r>
          <rPr>
            <b/>
            <sz val="9"/>
            <color indexed="81"/>
            <rFont val="돋움"/>
            <family val="3"/>
            <charset val="129"/>
          </rPr>
          <t>색상불량
전량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재작업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9</t>
        </r>
        <r>
          <rPr>
            <b/>
            <sz val="9"/>
            <color indexed="81"/>
            <rFont val="돋움"/>
            <family val="3"/>
            <charset val="129"/>
          </rPr>
          <t>일中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납품확인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 xml:space="preserve">315B SCR PCB </t>
        </r>
        <r>
          <rPr>
            <b/>
            <sz val="9"/>
            <color indexed="81"/>
            <rFont val="돋움"/>
            <family val="3"/>
            <charset val="129"/>
          </rPr>
          <t>사급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조립해서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기존일정</t>
        </r>
        <r>
          <rPr>
            <b/>
            <sz val="9"/>
            <color indexed="81"/>
            <rFont val="Tahoma"/>
            <family val="2"/>
          </rPr>
          <t xml:space="preserve">(1/14)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재요청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사급일정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담당자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휴가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L10" authorId="0" shapeId="0">
      <text>
        <r>
          <rPr>
            <b/>
            <sz val="9"/>
            <color indexed="81"/>
            <rFont val="Tahoma"/>
            <family val="2"/>
          </rPr>
          <t xml:space="preserve">SCR PCB </t>
        </r>
        <r>
          <rPr>
            <b/>
            <sz val="9"/>
            <color indexed="81"/>
            <rFont val="돋움"/>
            <family val="3"/>
            <charset val="129"/>
          </rPr>
          <t xml:space="preserve">미사급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김창규팀장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조립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납품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P10" authorId="0" shapeId="0">
      <text>
        <r>
          <rPr>
            <b/>
            <sz val="9"/>
            <color indexed="81"/>
            <rFont val="Tahoma"/>
            <family val="2"/>
          </rPr>
          <t xml:space="preserve">Auto Pusher </t>
        </r>
        <r>
          <rPr>
            <b/>
            <sz val="9"/>
            <color indexed="81"/>
            <rFont val="돋움"/>
            <family val="3"/>
            <charset val="129"/>
          </rPr>
          <t>선출고</t>
        </r>
      </text>
    </comment>
    <comment ref="AS10" authorId="0" shapeId="0">
      <text>
        <r>
          <rPr>
            <b/>
            <sz val="9"/>
            <color indexed="81"/>
            <rFont val="Tahoma"/>
            <family val="2"/>
          </rPr>
          <t>Interposer 
AP Guide 
SCR PCB, PCR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이정섭수석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BN10" authorId="0" shapeId="0">
      <text>
        <r>
          <rPr>
            <b/>
            <sz val="9"/>
            <color indexed="81"/>
            <rFont val="돋움"/>
            <family val="3"/>
            <charset val="129"/>
          </rPr>
          <t>ㅇ</t>
        </r>
        <r>
          <rPr>
            <b/>
            <sz val="9"/>
            <color indexed="81"/>
            <rFont val="Tahoma"/>
            <family val="2"/>
          </rPr>
          <t xml:space="preserve"> Pusher Adaptor </t>
        </r>
        <r>
          <rPr>
            <b/>
            <sz val="9"/>
            <color indexed="81"/>
            <rFont val="돋움"/>
            <family val="3"/>
            <charset val="129"/>
          </rPr>
          <t>체결불가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전화접수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김창규팀장</t>
        </r>
        <r>
          <rPr>
            <b/>
            <sz val="9"/>
            <color indexed="81"/>
            <rFont val="Tahoma"/>
            <family val="2"/>
          </rPr>
          <t xml:space="preserve"> &amp; </t>
        </r>
        <r>
          <rPr>
            <b/>
            <sz val="9"/>
            <color indexed="81"/>
            <rFont val="돋움"/>
            <family val="3"/>
            <charset val="129"/>
          </rPr>
          <t>류실장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 1.</t>
        </r>
        <r>
          <rPr>
            <b/>
            <sz val="9"/>
            <color indexed="81"/>
            <rFont val="돋움"/>
            <family val="3"/>
            <charset val="129"/>
          </rPr>
          <t>원인</t>
        </r>
        <r>
          <rPr>
            <b/>
            <sz val="9"/>
            <color indexed="81"/>
            <rFont val="Tahoma"/>
            <family val="2"/>
          </rPr>
          <t xml:space="preserve"> : Dual Pusher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90</t>
        </r>
        <r>
          <rPr>
            <b/>
            <sz val="9"/>
            <color indexed="81"/>
            <rFont val="돋움"/>
            <family val="3"/>
            <charset val="129"/>
          </rPr>
          <t>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돌아가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상대물과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맞지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설계미스</t>
        </r>
        <r>
          <rPr>
            <b/>
            <sz val="9"/>
            <color indexed="81"/>
            <rFont val="Tahoma"/>
            <family val="2"/>
          </rPr>
          <t>)
     2.</t>
        </r>
        <r>
          <rPr>
            <b/>
            <sz val="9"/>
            <color indexed="81"/>
            <rFont val="돋움"/>
            <family val="3"/>
            <charset val="129"/>
          </rPr>
          <t>협의</t>
        </r>
        <r>
          <rPr>
            <b/>
            <sz val="9"/>
            <color indexed="81"/>
            <rFont val="Tahoma"/>
            <family val="2"/>
          </rPr>
          <t xml:space="preserve"> : Pusher Adaptor 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온도변화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김창규팀장</t>
        </r>
        <r>
          <rPr>
            <b/>
            <sz val="9"/>
            <color indexed="81"/>
            <rFont val="Tahoma"/>
            <family val="2"/>
          </rPr>
          <t xml:space="preserve"> &amp; </t>
        </r>
        <r>
          <rPr>
            <b/>
            <sz val="9"/>
            <color indexed="81"/>
            <rFont val="돋움"/>
            <family val="3"/>
            <charset val="129"/>
          </rPr>
          <t>류실장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</t>
        </r>
      </text>
    </comment>
    <comment ref="BX10" authorId="0" shapeId="0">
      <text>
        <r>
          <rPr>
            <b/>
            <sz val="9"/>
            <color indexed="81"/>
            <rFont val="돋움"/>
            <family val="3"/>
            <charset val="129"/>
          </rPr>
          <t>김윤성수석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오전방문</t>
        </r>
      </text>
    </comment>
    <comment ref="AE11" authorId="0" shapeId="0">
      <text>
        <r>
          <rPr>
            <b/>
            <sz val="9"/>
            <color indexed="81"/>
            <rFont val="돋움"/>
            <family val="3"/>
            <charset val="129"/>
          </rPr>
          <t>류실장편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</text>
    </comment>
    <comment ref="AI11" authorId="0" shapeId="0">
      <text>
        <r>
          <rPr>
            <b/>
            <sz val="9"/>
            <color indexed="81"/>
            <rFont val="돋움"/>
            <family val="3"/>
            <charset val="129"/>
          </rPr>
          <t>류실장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판교납품</t>
        </r>
      </text>
    </comment>
    <comment ref="AT12" authorId="0" shapeId="0">
      <text>
        <r>
          <rPr>
            <b/>
            <sz val="9"/>
            <color indexed="81"/>
            <rFont val="Tahoma"/>
            <family val="2"/>
          </rPr>
          <t xml:space="preserve">AP B'D </t>
        </r>
        <r>
          <rPr>
            <b/>
            <sz val="9"/>
            <color indexed="81"/>
            <rFont val="돋움"/>
            <family val="3"/>
            <charset val="129"/>
          </rPr>
          <t>미사급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BQ12" authorId="0" shapeId="0">
      <text>
        <r>
          <rPr>
            <b/>
            <sz val="9"/>
            <color indexed="81"/>
            <rFont val="돋움"/>
            <family val="3"/>
            <charset val="129"/>
          </rPr>
          <t>가조립품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재반입</t>
        </r>
        <r>
          <rPr>
            <b/>
            <sz val="9"/>
            <color indexed="81"/>
            <rFont val="Tahoma"/>
            <family val="2"/>
          </rPr>
          <t xml:space="preserve"> (96set)
/
</t>
        </r>
        <r>
          <rPr>
            <b/>
            <sz val="9"/>
            <color indexed="81"/>
            <rFont val="돋움"/>
            <family val="3"/>
            <charset val="129"/>
          </rPr>
          <t>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조립후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퀵송부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착불</t>
        </r>
        <r>
          <rPr>
            <b/>
            <sz val="9"/>
            <color indexed="81"/>
            <rFont val="Tahoma"/>
            <family val="2"/>
          </rPr>
          <t xml:space="preserve">)
; </t>
        </r>
        <r>
          <rPr>
            <b/>
            <sz val="9"/>
            <color indexed="81"/>
            <rFont val="돋움"/>
            <family val="3"/>
            <charset val="129"/>
          </rPr>
          <t>잔량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유정에서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마무리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SOCAMM Socket Base : 3ea</t>
        </r>
      </text>
    </comment>
    <comment ref="AE14" authorId="0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차</t>
        </r>
        <r>
          <rPr>
            <b/>
            <sz val="9"/>
            <color indexed="81"/>
            <rFont val="Tahoma"/>
            <family val="2"/>
          </rPr>
          <t xml:space="preserve"> sample full : 3set
(Dummy, PCB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P14" authorId="0" shapeId="0">
      <text>
        <r>
          <rPr>
            <b/>
            <sz val="9"/>
            <color indexed="81"/>
            <rFont val="Tahoma"/>
            <family val="2"/>
          </rPr>
          <t xml:space="preserve">Socket Base </t>
        </r>
        <r>
          <rPr>
            <b/>
            <sz val="9"/>
            <color indexed="81"/>
            <rFont val="돋움"/>
            <family val="3"/>
            <charset val="129"/>
          </rPr>
          <t>수정품
통전용</t>
        </r>
        <r>
          <rPr>
            <b/>
            <sz val="9"/>
            <color indexed="81"/>
            <rFont val="Tahoma"/>
            <family val="2"/>
          </rPr>
          <t xml:space="preserve"> Washer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AQ14" authorId="0" shapeId="0">
      <text>
        <r>
          <rPr>
            <b/>
            <sz val="9"/>
            <color indexed="81"/>
            <rFont val="돋움"/>
            <family val="3"/>
            <charset val="129"/>
          </rPr>
          <t>판교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백전무님꼐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전달</t>
        </r>
      </text>
    </comment>
    <comment ref="AH15" authorId="0" shapeId="0">
      <text>
        <r>
          <rPr>
            <b/>
            <sz val="9"/>
            <color indexed="81"/>
            <rFont val="돋움"/>
            <family val="3"/>
            <charset val="129"/>
          </rPr>
          <t>사급</t>
        </r>
        <r>
          <rPr>
            <b/>
            <sz val="9"/>
            <color indexed="81"/>
            <rFont val="Tahoma"/>
            <family val="2"/>
          </rPr>
          <t xml:space="preserve"> : HTS 160SET
</t>
        </r>
        <r>
          <rPr>
            <b/>
            <sz val="9"/>
            <color indexed="81"/>
            <rFont val="돋움"/>
            <family val="3"/>
            <charset val="129"/>
          </rPr>
          <t>분해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가공화물송부</t>
        </r>
      </text>
    </comment>
    <comment ref="AJ17" authorId="0" shapeId="0">
      <text>
        <r>
          <rPr>
            <b/>
            <sz val="9"/>
            <color indexed="81"/>
            <rFont val="돋움"/>
            <family val="3"/>
            <charset val="129"/>
          </rPr>
          <t>W.K 에서 유정 직송</t>
        </r>
      </text>
    </comment>
    <comment ref="AJ18" authorId="0" shapeId="0">
      <text>
        <r>
          <rPr>
            <b/>
            <sz val="9"/>
            <color indexed="81"/>
            <rFont val="돋움"/>
            <family val="3"/>
            <charset val="129"/>
          </rPr>
          <t>센서블럭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선입고</t>
        </r>
      </text>
    </comment>
    <comment ref="AK18" authorId="0" shapeId="0">
      <text>
        <r>
          <rPr>
            <b/>
            <sz val="9"/>
            <color indexed="81"/>
            <rFont val="돋움"/>
            <family val="3"/>
            <charset val="129"/>
          </rPr>
          <t>가공단가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대기</t>
        </r>
      </text>
    </comment>
    <comment ref="AJ19" authorId="0" shapeId="0">
      <text>
        <r>
          <rPr>
            <b/>
            <sz val="9"/>
            <color indexed="81"/>
            <rFont val="돋움"/>
            <family val="3"/>
            <charset val="129"/>
          </rPr>
          <t>센서블럭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선입고</t>
        </r>
      </text>
    </comment>
    <comment ref="AK19" authorId="0" shapeId="0">
      <text>
        <r>
          <rPr>
            <b/>
            <sz val="9"/>
            <color indexed="81"/>
            <rFont val="돋움"/>
            <family val="3"/>
            <charset val="129"/>
          </rPr>
          <t>가공단가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대기</t>
        </r>
      </text>
    </comment>
    <comment ref="AW19" authorId="0" shapeId="0">
      <text>
        <r>
          <rPr>
            <b/>
            <sz val="9"/>
            <color indexed="81"/>
            <rFont val="Tahoma"/>
            <family val="2"/>
          </rPr>
          <t xml:space="preserve">Pusher 1ea </t>
        </r>
        <r>
          <rPr>
            <b/>
            <sz val="9"/>
            <color indexed="81"/>
            <rFont val="돋움"/>
            <family val="3"/>
            <charset val="129"/>
          </rPr>
          <t xml:space="preserve">지연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파손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K20" authorId="0" shapeId="0">
      <text>
        <r>
          <rPr>
            <b/>
            <sz val="9"/>
            <color indexed="81"/>
            <rFont val="돋움"/>
            <family val="3"/>
            <charset val="129"/>
          </rPr>
          <t>가공단가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대기</t>
        </r>
      </text>
    </comment>
    <comment ref="AW21" authorId="0" shapeId="0">
      <text>
        <r>
          <rPr>
            <b/>
            <sz val="9"/>
            <color indexed="81"/>
            <rFont val="돋움"/>
            <family val="3"/>
            <charset val="129"/>
          </rPr>
          <t>납품일정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협의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이노웰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백상무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BJ21" authorId="0" shapeId="0">
      <text>
        <r>
          <rPr>
            <b/>
            <sz val="9"/>
            <color indexed="81"/>
            <rFont val="돋움"/>
            <family val="3"/>
            <charset val="129"/>
          </rPr>
          <t>하이닉스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우선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납품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이노웰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양산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Pusher </t>
        </r>
        <r>
          <rPr>
            <b/>
            <sz val="9"/>
            <color indexed="81"/>
            <rFont val="돋움"/>
            <family val="3"/>
            <charset val="129"/>
          </rPr>
          <t>전량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교체
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협의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류실장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K22" authorId="0" shapeId="0">
      <text>
        <r>
          <rPr>
            <b/>
            <sz val="9"/>
            <color indexed="81"/>
            <rFont val="돋움"/>
            <family val="3"/>
            <charset val="129"/>
          </rPr>
          <t>장책임 유정납품</t>
        </r>
      </text>
    </comment>
    <comment ref="AS22" authorId="0" shapeId="0">
      <text>
        <r>
          <rPr>
            <b/>
            <sz val="9"/>
            <color indexed="81"/>
            <rFont val="돋움"/>
            <family val="3"/>
            <charset val="129"/>
          </rPr>
          <t>이준승선임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방문요청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전달</t>
        </r>
      </text>
    </comment>
    <comment ref="AW25" authorId="0" shapeId="0">
      <text>
        <r>
          <rPr>
            <b/>
            <sz val="9"/>
            <color indexed="81"/>
            <rFont val="돋움"/>
            <family val="3"/>
            <charset val="129"/>
          </rPr>
          <t>샘플 1set 이천 납품
(류실장)</t>
        </r>
      </text>
    </comment>
    <comment ref="AR26" authorId="0" shapeId="0">
      <text>
        <r>
          <rPr>
            <b/>
            <sz val="9"/>
            <color indexed="81"/>
            <rFont val="Tahoma"/>
            <family val="2"/>
          </rPr>
          <t>Power Connector : 4ea</t>
        </r>
      </text>
    </comment>
    <comment ref="AS26" authorId="0" shapeId="0">
      <text>
        <r>
          <rPr>
            <b/>
            <sz val="9"/>
            <color indexed="81"/>
            <rFont val="Tahoma"/>
            <family val="2"/>
          </rPr>
          <t>#3 Port : 2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>#4</t>
        </r>
        <r>
          <rPr>
            <b/>
            <sz val="9"/>
            <color indexed="81"/>
            <rFont val="Tahoma"/>
            <family val="2"/>
          </rPr>
          <t xml:space="preserve"> Port : 1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>Spare</t>
        </r>
        <r>
          <rPr>
            <b/>
            <sz val="9"/>
            <color indexed="81"/>
            <rFont val="돋움"/>
            <family val="3"/>
            <charset val="129"/>
          </rPr>
          <t>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가장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긴</t>
        </r>
        <r>
          <rPr>
            <b/>
            <sz val="9"/>
            <color indexed="81"/>
            <rFont val="Tahoma"/>
            <family val="2"/>
          </rPr>
          <t xml:space="preserve"> Port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>) Port :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27" authorId="0" shapeId="0">
      <text>
        <r>
          <rPr>
            <b/>
            <sz val="9"/>
            <color indexed="81"/>
            <rFont val="Tahoma"/>
            <family val="2"/>
          </rPr>
          <t xml:space="preserve">MFC + </t>
        </r>
        <r>
          <rPr>
            <b/>
            <sz val="9"/>
            <color indexed="81"/>
            <rFont val="돋움"/>
            <family val="3"/>
            <charset val="129"/>
          </rPr>
          <t>펠티어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사급</t>
        </r>
      </text>
    </comment>
    <comment ref="BL28" authorId="0" shapeId="0">
      <text>
        <r>
          <rPr>
            <b/>
            <sz val="9"/>
            <color indexed="81"/>
            <rFont val="Tahoma"/>
            <family val="2"/>
          </rPr>
          <t xml:space="preserve">Socket Base </t>
        </r>
        <r>
          <rPr>
            <b/>
            <sz val="9"/>
            <color indexed="81"/>
            <rFont val="돋움"/>
            <family val="3"/>
            <charset val="129"/>
          </rPr>
          <t>가공불량
수정불가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재가공요청</t>
        </r>
      </text>
    </comment>
    <comment ref="BN28" authorId="0" shape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돋움"/>
            <family val="3"/>
            <charset val="129"/>
          </rPr>
          <t>이동현선임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단축요청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건
</t>
        </r>
        <r>
          <rPr>
            <b/>
            <sz val="9"/>
            <color indexed="81"/>
            <rFont val="Tahoma"/>
            <family val="2"/>
          </rPr>
          <t xml:space="preserve">2.Socket  </t>
        </r>
        <r>
          <rPr>
            <b/>
            <sz val="9"/>
            <color indexed="81"/>
            <rFont val="돋움"/>
            <family val="3"/>
            <charset val="129"/>
          </rPr>
          <t>반출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지연으로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출고연기
</t>
        </r>
        <r>
          <rPr>
            <b/>
            <sz val="9"/>
            <color indexed="52"/>
            <rFont val="맑은 고딕"/>
            <family val="3"/>
            <charset val="129"/>
          </rPr>
          <t>3.SA8255 AP Heatsink Block-1 가공송부(수정가공)</t>
        </r>
      </text>
    </comment>
    <comment ref="BQ28" authorId="0" shapeId="0">
      <text>
        <r>
          <rPr>
            <b/>
            <sz val="9"/>
            <color indexed="81"/>
            <rFont val="Tahoma"/>
            <family val="2"/>
          </rPr>
          <t>Socket Base 2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가공불량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재가공</t>
        </r>
        <r>
          <rPr>
            <b/>
            <sz val="9"/>
            <color indexed="81"/>
            <rFont val="Tahoma"/>
            <family val="2"/>
          </rPr>
          <t>, 2/11</t>
        </r>
        <r>
          <rPr>
            <b/>
            <sz val="9"/>
            <color indexed="81"/>
            <rFont val="돋움"/>
            <family val="3"/>
            <charset val="129"/>
          </rPr>
          <t>입고확인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BR32" authorId="0" shapeId="0">
      <text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사급</t>
        </r>
        <r>
          <rPr>
            <b/>
            <sz val="9"/>
            <color indexed="81"/>
            <rFont val="Tahoma"/>
            <family val="2"/>
          </rPr>
          <t xml:space="preserve"> 
(I/O B'd, Cable 1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BL38" authorId="0" shapeId="0">
      <text>
        <r>
          <rPr>
            <b/>
            <sz val="9"/>
            <color indexed="81"/>
            <rFont val="Tahoma"/>
            <family val="2"/>
          </rPr>
          <t xml:space="preserve">1.Board Plate-II </t>
        </r>
        <r>
          <rPr>
            <b/>
            <sz val="9"/>
            <color indexed="81"/>
            <rFont val="돋움"/>
            <family val="3"/>
            <charset val="129"/>
          </rPr>
          <t>가공불량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재가공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)
2.Socket Guide Plate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 xml:space="preserve">
   --&gt; 2/6 </t>
        </r>
        <r>
          <rPr>
            <b/>
            <sz val="9"/>
            <color indexed="81"/>
            <rFont val="돋움"/>
            <family val="3"/>
            <charset val="129"/>
          </rPr>
          <t>가공수정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류실장편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BM38" authorId="0" shapeId="0">
      <text>
        <r>
          <rPr>
            <b/>
            <sz val="9"/>
            <color indexed="81"/>
            <rFont val="Tahoma"/>
            <family val="2"/>
          </rPr>
          <t xml:space="preserve">Socket Guide Plate </t>
        </r>
        <r>
          <rPr>
            <b/>
            <sz val="9"/>
            <color indexed="81"/>
            <rFont val="돋움"/>
            <family val="3"/>
            <charset val="129"/>
          </rPr>
          <t>수정후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</text>
    </comment>
    <comment ref="BN38" authorId="0" shapeId="0">
      <text>
        <r>
          <rPr>
            <b/>
            <sz val="9"/>
            <color indexed="81"/>
            <rFont val="Tahoma"/>
            <family val="2"/>
          </rPr>
          <t xml:space="preserve">Board Plate-II </t>
        </r>
        <r>
          <rPr>
            <b/>
            <sz val="9"/>
            <color indexed="17"/>
            <rFont val="돋움"/>
            <family val="3"/>
            <charset val="129"/>
          </rPr>
          <t xml:space="preserve">화물입고
</t>
        </r>
        <r>
          <rPr>
            <b/>
            <sz val="9"/>
            <color indexed="12"/>
            <rFont val="맑은 고딕"/>
            <family val="3"/>
            <charset val="129"/>
          </rPr>
          <t>※ 명판 가공보관 (사양미정)</t>
        </r>
      </text>
    </comment>
    <comment ref="BK40" authorId="0" shapeId="0">
      <text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지연예상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이팀장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BM40" authorId="0" shapeId="0">
      <text>
        <r>
          <rPr>
            <b/>
            <sz val="9"/>
            <color indexed="81"/>
            <rFont val="Tahoma"/>
            <family val="2"/>
          </rPr>
          <t>RHS Socket : 160set</t>
        </r>
      </text>
    </comment>
    <comment ref="AY41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사급
</t>
        </r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돋움"/>
            <family val="3"/>
            <charset val="129"/>
          </rPr>
          <t>실장기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 xml:space="preserve">대
</t>
        </r>
        <r>
          <rPr>
            <b/>
            <sz val="9"/>
            <color indexed="81"/>
            <rFont val="Tahoma"/>
            <family val="2"/>
          </rPr>
          <t>2.LINK SOCKET : 2set</t>
        </r>
      </text>
    </comment>
    <comment ref="BJ41" authorId="0" shapeId="0">
      <text>
        <r>
          <rPr>
            <b/>
            <sz val="9"/>
            <color indexed="81"/>
            <rFont val="Tahoma"/>
            <family val="2"/>
          </rPr>
          <t xml:space="preserve">Pusher 4ea </t>
        </r>
        <r>
          <rPr>
            <b/>
            <sz val="9"/>
            <color indexed="81"/>
            <rFont val="돋움"/>
            <family val="3"/>
            <charset val="129"/>
          </rPr>
          <t>수정품</t>
        </r>
        <r>
          <rPr>
            <b/>
            <sz val="9"/>
            <color indexed="81"/>
            <rFont val="Tahoma"/>
            <family val="2"/>
          </rPr>
          <t xml:space="preserve"> (-0.2T) </t>
        </r>
        <r>
          <rPr>
            <b/>
            <sz val="9"/>
            <color indexed="81"/>
            <rFont val="돋움"/>
            <family val="3"/>
            <charset val="129"/>
          </rPr>
          <t xml:space="preserve">입고
</t>
        </r>
        <r>
          <rPr>
            <b/>
            <sz val="9"/>
            <color indexed="12"/>
            <rFont val="맑은 고딕"/>
            <family val="3"/>
            <charset val="129"/>
          </rPr>
          <t>결과 : PASS</t>
        </r>
      </text>
    </comment>
    <comment ref="BS41" authorId="0" shapeId="0">
      <text>
        <r>
          <rPr>
            <b/>
            <sz val="9"/>
            <color indexed="81"/>
            <rFont val="돋움"/>
            <family val="3"/>
            <charset val="129"/>
          </rPr>
          <t>※ Device 안착 불안정 개선차 수정가공 결정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 xml:space="preserve">    ; 부품3종 (Cover Base, Handle, Lever)
      → 류실장편 가공송부</t>
        </r>
      </text>
    </comment>
    <comment ref="BY43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SMA Connector </t>
        </r>
        <r>
          <rPr>
            <b/>
            <sz val="9"/>
            <color indexed="81"/>
            <rFont val="돋움"/>
            <family val="3"/>
            <charset val="129"/>
          </rPr>
          <t>솔더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작업추가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재작업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유정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 ; </t>
        </r>
        <r>
          <rPr>
            <b/>
            <sz val="9"/>
            <color indexed="81"/>
            <rFont val="돋움"/>
            <family val="3"/>
            <charset val="129"/>
          </rPr>
          <t>재작업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사유</t>
        </r>
        <r>
          <rPr>
            <b/>
            <sz val="9"/>
            <color indexed="81"/>
            <rFont val="Tahoma"/>
            <family val="2"/>
          </rPr>
          <t xml:space="preserve"> : cable </t>
        </r>
        <r>
          <rPr>
            <b/>
            <sz val="9"/>
            <color indexed="81"/>
            <rFont val="돋움"/>
            <family val="3"/>
            <charset val="129"/>
          </rPr>
          <t>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미지정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사양서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접수</t>
        </r>
        <r>
          <rPr>
            <b/>
            <sz val="9"/>
            <color indexed="81"/>
            <rFont val="Tahoma"/>
            <family val="2"/>
          </rPr>
          <t xml:space="preserve"> 2/18)</t>
        </r>
      </text>
    </comment>
    <comment ref="BM44" authorId="0" shapeId="0">
      <text>
        <r>
          <rPr>
            <b/>
            <sz val="9"/>
            <color indexed="81"/>
            <rFont val="Tahoma"/>
            <family val="2"/>
          </rPr>
          <t xml:space="preserve">Board </t>
        </r>
        <r>
          <rPr>
            <b/>
            <sz val="9"/>
            <color indexed="81"/>
            <rFont val="돋움"/>
            <family val="3"/>
            <charset val="129"/>
          </rPr>
          <t>실물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사급예정</t>
        </r>
      </text>
    </comment>
    <comment ref="BX44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메모리받침대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17"/>
            <rFont val="맑은 고딕"/>
            <family val="3"/>
            <charset val="129"/>
          </rPr>
          <t>(설계미스)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 xml:space="preserve">     </t>
        </r>
        <r>
          <rPr>
            <b/>
            <sz val="9"/>
            <color indexed="81"/>
            <rFont val="Tahoma"/>
            <family val="2"/>
          </rPr>
          <t xml:space="preserve">; </t>
        </r>
        <r>
          <rPr>
            <b/>
            <sz val="9"/>
            <color indexed="81"/>
            <rFont val="돋움"/>
            <family val="3"/>
            <charset val="129"/>
          </rPr>
          <t>자체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</text>
    </comment>
    <comment ref="BY44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SMA Connector </t>
        </r>
        <r>
          <rPr>
            <b/>
            <sz val="9"/>
            <color indexed="81"/>
            <rFont val="돋움"/>
            <family val="3"/>
            <charset val="129"/>
          </rPr>
          <t>솔더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작업추가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재작업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유정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 ; </t>
        </r>
        <r>
          <rPr>
            <b/>
            <sz val="9"/>
            <color indexed="81"/>
            <rFont val="돋움"/>
            <family val="3"/>
            <charset val="129"/>
          </rPr>
          <t>재작업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사유</t>
        </r>
        <r>
          <rPr>
            <b/>
            <sz val="9"/>
            <color indexed="81"/>
            <rFont val="Tahoma"/>
            <family val="2"/>
          </rPr>
          <t xml:space="preserve"> : cable </t>
        </r>
        <r>
          <rPr>
            <b/>
            <sz val="9"/>
            <color indexed="81"/>
            <rFont val="돋움"/>
            <family val="3"/>
            <charset val="129"/>
          </rPr>
          <t>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미지정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사양서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접수</t>
        </r>
        <r>
          <rPr>
            <b/>
            <sz val="9"/>
            <color indexed="81"/>
            <rFont val="Tahoma"/>
            <family val="2"/>
          </rPr>
          <t xml:space="preserve"> 2/18)</t>
        </r>
      </text>
    </comment>
    <comment ref="BU45" authorId="0" shapeId="0">
      <text>
        <r>
          <rPr>
            <b/>
            <sz val="9"/>
            <color indexed="81"/>
            <rFont val="Tahoma"/>
            <family val="2"/>
          </rPr>
          <t xml:space="preserve">TOP Plate </t>
        </r>
        <r>
          <rPr>
            <b/>
            <sz val="9"/>
            <color indexed="81"/>
            <rFont val="돋움"/>
            <family val="3"/>
            <charset val="129"/>
          </rPr>
          <t>가공수정</t>
        </r>
        <r>
          <rPr>
            <b/>
            <sz val="9"/>
            <color indexed="81"/>
            <rFont val="Tahoma"/>
            <family val="2"/>
          </rPr>
          <t xml:space="preserve">
(M/B </t>
        </r>
        <r>
          <rPr>
            <b/>
            <sz val="9"/>
            <color indexed="81"/>
            <rFont val="돋움"/>
            <family val="3"/>
            <charset val="129"/>
          </rPr>
          <t>최종변경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A45" authorId="0" shapeId="0">
      <text>
        <r>
          <rPr>
            <b/>
            <sz val="9"/>
            <color indexed="81"/>
            <rFont val="돋움"/>
            <family val="3"/>
            <charset val="129"/>
          </rPr>
          <t>사급일정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미정</t>
        </r>
      </text>
    </comment>
    <comment ref="CE45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Board </t>
        </r>
        <r>
          <rPr>
            <b/>
            <sz val="9"/>
            <color indexed="81"/>
            <rFont val="돋움"/>
            <family val="3"/>
            <charset val="129"/>
          </rPr>
          <t>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생산일정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확인불가
</t>
        </r>
        <r>
          <rPr>
            <b/>
            <sz val="9"/>
            <color indexed="81"/>
            <rFont val="Tahoma"/>
            <family val="2"/>
          </rPr>
          <t xml:space="preserve">    (</t>
        </r>
        <r>
          <rPr>
            <b/>
            <sz val="9"/>
            <color indexed="81"/>
            <rFont val="돋움"/>
            <family val="3"/>
            <charset val="129"/>
          </rPr>
          <t>이팀장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G45" authorId="0" shapeId="0">
      <text>
        <r>
          <rPr>
            <b/>
            <sz val="9"/>
            <color indexed="81"/>
            <rFont val="돋움"/>
            <family val="3"/>
            <charset val="129"/>
          </rPr>
          <t>※ 요청사항
    ; I/O B'D 사급예정으로
  Body Part 선납품 (백인호선임)</t>
        </r>
      </text>
    </comment>
    <comment ref="CH45" authorId="0" shapeId="0">
      <text>
        <r>
          <rPr>
            <b/>
            <sz val="9"/>
            <color indexed="81"/>
            <rFont val="Tahoma"/>
            <family val="2"/>
          </rPr>
          <t xml:space="preserve">I/O Board </t>
        </r>
        <r>
          <rPr>
            <b/>
            <sz val="9"/>
            <color indexed="81"/>
            <rFont val="돋움"/>
            <family val="3"/>
            <charset val="129"/>
          </rPr>
          <t>미사급</t>
        </r>
      </text>
    </comment>
    <comment ref="CO45" authorId="0" shapeId="0">
      <text>
        <r>
          <rPr>
            <b/>
            <sz val="9"/>
            <color indexed="81"/>
            <rFont val="돋움"/>
            <family val="3"/>
            <charset val="129"/>
          </rPr>
          <t>1.</t>
        </r>
        <r>
          <rPr>
            <b/>
            <sz val="9"/>
            <color indexed="81"/>
            <rFont val="Tahoma"/>
            <family val="2"/>
          </rPr>
          <t xml:space="preserve">M/B </t>
        </r>
        <r>
          <rPr>
            <b/>
            <sz val="9"/>
            <color indexed="81"/>
            <rFont val="돋움"/>
            <family val="3"/>
            <charset val="129"/>
          </rPr>
          <t xml:space="preserve">사급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돋움"/>
            <family val="3"/>
            <charset val="129"/>
          </rPr>
          <t>부적합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발생
</t>
        </r>
        <r>
          <rPr>
            <b/>
            <sz val="9"/>
            <color indexed="81"/>
            <rFont val="Tahoma"/>
            <family val="2"/>
          </rPr>
          <t xml:space="preserve">   ; M/B </t>
        </r>
        <r>
          <rPr>
            <b/>
            <sz val="9"/>
            <color indexed="81"/>
            <rFont val="돋움"/>
            <family val="3"/>
            <charset val="129"/>
          </rPr>
          <t>하부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기구물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多
</t>
        </r>
        <r>
          <rPr>
            <b/>
            <sz val="9"/>
            <color indexed="81"/>
            <rFont val="Tahoma"/>
            <family val="2"/>
          </rPr>
          <t xml:space="preserve">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설계수정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후처리</t>
        </r>
        <r>
          <rPr>
            <b/>
            <sz val="9"/>
            <color indexed="81"/>
            <rFont val="Tahoma"/>
            <family val="2"/>
          </rPr>
          <t xml:space="preserve"> X)</t>
        </r>
      </text>
    </comment>
    <comment ref="CP45" authorId="0" shapeId="0">
      <text>
        <r>
          <rPr>
            <b/>
            <sz val="9"/>
            <color indexed="81"/>
            <rFont val="돋움"/>
            <family val="3"/>
            <charset val="129"/>
          </rPr>
          <t>※ 하우징 조립불가 - 설계 컨셉 미스
    ; 내부 배치 검토 미흡 
      SMPS, PSCM  내부 배치 변경
      Bottom Plate 수정가공 / 후처리 (입고일정 확인예정)</t>
        </r>
      </text>
    </comment>
    <comment ref="CT4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1.TOP Plate-(Auto Type) : M/B 고정용 Tap 수정가공의뢰
   ; </t>
        </r>
        <r>
          <rPr>
            <b/>
            <sz val="9"/>
            <color indexed="17"/>
            <rFont val="돋움"/>
            <family val="3"/>
            <charset val="129"/>
          </rPr>
          <t>M2.5 → M3 (4Point)</t>
        </r>
        <r>
          <rPr>
            <b/>
            <sz val="9"/>
            <color indexed="81"/>
            <rFont val="돋움"/>
            <family val="3"/>
            <charset val="129"/>
          </rPr>
          <t xml:space="preserve">
2.</t>
        </r>
        <r>
          <rPr>
            <b/>
            <sz val="9"/>
            <color indexed="12"/>
            <rFont val="돋움"/>
            <family val="3"/>
            <charset val="129"/>
          </rPr>
          <t>유저 컨셉미스</t>
        </r>
        <r>
          <rPr>
            <b/>
            <sz val="9"/>
            <color indexed="81"/>
            <rFont val="돋움"/>
            <family val="3"/>
            <charset val="129"/>
          </rPr>
          <t xml:space="preserve">
   ; 전면부 Indicator L / R 중 1곳만 적용
     (3/12 오전 유정에서 END User 확인예정, 백인호선임)  </t>
        </r>
      </text>
    </comment>
    <comment ref="DP45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Board Cover (</t>
        </r>
        <r>
          <rPr>
            <b/>
            <sz val="9"/>
            <color indexed="81"/>
            <rFont val="돋움"/>
            <family val="3"/>
            <charset val="129"/>
          </rPr>
          <t>아크릴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접수
</t>
        </r>
        <r>
          <rPr>
            <b/>
            <sz val="9"/>
            <color indexed="81"/>
            <rFont val="Tahoma"/>
            <family val="2"/>
          </rPr>
          <t xml:space="preserve">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4/7 </t>
        </r>
        <r>
          <rPr>
            <b/>
            <sz val="9"/>
            <color indexed="81"/>
            <rFont val="돋움"/>
            <family val="3"/>
            <charset val="129"/>
          </rPr>
          <t>입고요청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백인호선임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A46" authorId="0" shapeId="0">
      <text>
        <r>
          <rPr>
            <b/>
            <sz val="9"/>
            <color indexed="81"/>
            <rFont val="돋움"/>
            <family val="3"/>
            <charset val="129"/>
          </rPr>
          <t>사급일정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미정</t>
        </r>
      </text>
    </comment>
    <comment ref="CE46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Board </t>
        </r>
        <r>
          <rPr>
            <b/>
            <sz val="9"/>
            <color indexed="81"/>
            <rFont val="돋움"/>
            <family val="3"/>
            <charset val="129"/>
          </rPr>
          <t>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생산일정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확인불가
</t>
        </r>
        <r>
          <rPr>
            <b/>
            <sz val="9"/>
            <color indexed="81"/>
            <rFont val="Tahoma"/>
            <family val="2"/>
          </rPr>
          <t xml:space="preserve">    (</t>
        </r>
        <r>
          <rPr>
            <b/>
            <sz val="9"/>
            <color indexed="81"/>
            <rFont val="돋움"/>
            <family val="3"/>
            <charset val="129"/>
          </rPr>
          <t>이팀장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T46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1.Board TOP Cover Frame 수정가공 의뢰
  </t>
        </r>
        <r>
          <rPr>
            <b/>
            <sz val="9"/>
            <color indexed="12"/>
            <rFont val="돋움"/>
            <family val="3"/>
            <charset val="129"/>
          </rPr>
          <t xml:space="preserve"> ; PCR 자리파기부 외곽치수 간섭 / 기구물 들뜸 발생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 xml:space="preserve">2.Board BOT Cover Frame 수정가공 의뢰
   </t>
        </r>
        <r>
          <rPr>
            <b/>
            <sz val="9"/>
            <color indexed="17"/>
            <rFont val="돋움"/>
            <family val="3"/>
            <charset val="129"/>
          </rPr>
          <t>; PCB 커팅부 / 간섭부 추가도피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 xml:space="preserve">3.메모리 받침대 </t>
        </r>
        <r>
          <rPr>
            <b/>
            <sz val="9"/>
            <color indexed="17"/>
            <rFont val="돋움"/>
            <family val="3"/>
            <charset val="129"/>
          </rPr>
          <t>간섭부</t>
        </r>
        <r>
          <rPr>
            <b/>
            <sz val="9"/>
            <color indexed="81"/>
            <rFont val="돋움"/>
            <family val="3"/>
            <charset val="129"/>
          </rPr>
          <t xml:space="preserve"> 수정가공 의뢰</t>
        </r>
      </text>
    </comment>
    <comment ref="CU46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SCR PCB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요청
</t>
        </r>
        <r>
          <rPr>
            <b/>
            <sz val="9"/>
            <color indexed="81"/>
            <rFont val="Tahoma"/>
            <family val="2"/>
          </rPr>
          <t xml:space="preserve">     ;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부품만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우선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적용협의
</t>
        </r>
        <r>
          <rPr>
            <b/>
            <sz val="9"/>
            <color indexed="81"/>
            <rFont val="Tahoma"/>
            <family val="2"/>
          </rPr>
          <t xml:space="preserve">       (</t>
        </r>
        <r>
          <rPr>
            <b/>
            <sz val="9"/>
            <color indexed="81"/>
            <rFont val="돋움"/>
            <family val="3"/>
            <charset val="129"/>
          </rPr>
          <t>백인호선임</t>
        </r>
        <r>
          <rPr>
            <b/>
            <sz val="9"/>
            <color indexed="81"/>
            <rFont val="Tahoma"/>
            <family val="2"/>
          </rPr>
          <t>&amp;</t>
        </r>
        <r>
          <rPr>
            <b/>
            <sz val="9"/>
            <color indexed="81"/>
            <rFont val="돋움"/>
            <family val="3"/>
            <charset val="129"/>
          </rPr>
          <t>장현진책임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O47" authorId="0" shapeId="0">
      <text>
        <r>
          <rPr>
            <b/>
            <sz val="9"/>
            <color indexed="81"/>
            <rFont val="Tahoma"/>
            <family val="2"/>
          </rPr>
          <t>Pusher parts 3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</text>
    </comment>
    <comment ref="DQ47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류실장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출근편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장책임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납품
</t>
        </r>
        <r>
          <rPr>
            <b/>
            <sz val="9"/>
            <color indexed="81"/>
            <rFont val="Tahoma"/>
            <family val="2"/>
          </rPr>
          <t xml:space="preserve">   ;</t>
        </r>
        <r>
          <rPr>
            <b/>
            <sz val="9"/>
            <color indexed="10"/>
            <rFont val="Tahoma"/>
            <family val="2"/>
          </rPr>
          <t xml:space="preserve"> Test Fail </t>
        </r>
        <r>
          <rPr>
            <b/>
            <sz val="9"/>
            <color indexed="81"/>
            <rFont val="Tahoma"/>
            <family val="2"/>
          </rPr>
          <t xml:space="preserve">/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개선진행</t>
        </r>
        <r>
          <rPr>
            <b/>
            <sz val="9"/>
            <color indexed="81"/>
            <rFont val="Tahoma"/>
            <family val="2"/>
          </rPr>
          <t xml:space="preserve"> (Board BOT Cover Frame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/ AP Guide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)
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류실장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회수예정</t>
        </r>
        <r>
          <rPr>
            <b/>
            <sz val="9"/>
            <color indexed="81"/>
            <rFont val="Tahoma"/>
            <family val="2"/>
          </rPr>
          <t xml:space="preserve"> (4/4 </t>
        </r>
        <r>
          <rPr>
            <b/>
            <sz val="9"/>
            <color indexed="81"/>
            <rFont val="돋움"/>
            <family val="3"/>
            <charset val="129"/>
          </rPr>
          <t>오전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BU48" authorId="0" shapeId="0">
      <text>
        <r>
          <rPr>
            <b/>
            <sz val="9"/>
            <color indexed="81"/>
            <rFont val="Tahoma"/>
            <family val="2"/>
          </rPr>
          <t xml:space="preserve">TOP Plate </t>
        </r>
        <r>
          <rPr>
            <b/>
            <sz val="9"/>
            <color indexed="81"/>
            <rFont val="돋움"/>
            <family val="3"/>
            <charset val="129"/>
          </rPr>
          <t>가공수정</t>
        </r>
        <r>
          <rPr>
            <b/>
            <sz val="9"/>
            <color indexed="81"/>
            <rFont val="Tahoma"/>
            <family val="2"/>
          </rPr>
          <t xml:space="preserve">
(M/B </t>
        </r>
        <r>
          <rPr>
            <b/>
            <sz val="9"/>
            <color indexed="81"/>
            <rFont val="돋움"/>
            <family val="3"/>
            <charset val="129"/>
          </rPr>
          <t>최종변경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A48" authorId="0" shapeId="0">
      <text>
        <r>
          <rPr>
            <b/>
            <sz val="9"/>
            <color indexed="81"/>
            <rFont val="돋움"/>
            <family val="3"/>
            <charset val="129"/>
          </rPr>
          <t>사급일정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미정</t>
        </r>
      </text>
    </comment>
    <comment ref="CE48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Board </t>
        </r>
        <r>
          <rPr>
            <b/>
            <sz val="9"/>
            <color indexed="81"/>
            <rFont val="돋움"/>
            <family val="3"/>
            <charset val="129"/>
          </rPr>
          <t>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생산일정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확인불가
</t>
        </r>
        <r>
          <rPr>
            <b/>
            <sz val="9"/>
            <color indexed="81"/>
            <rFont val="Tahoma"/>
            <family val="2"/>
          </rPr>
          <t xml:space="preserve">    (</t>
        </r>
        <r>
          <rPr>
            <b/>
            <sz val="9"/>
            <color indexed="81"/>
            <rFont val="돋움"/>
            <family val="3"/>
            <charset val="129"/>
          </rPr>
          <t>이팀장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G48" authorId="0" shapeId="0">
      <text>
        <r>
          <rPr>
            <b/>
            <sz val="9"/>
            <color indexed="81"/>
            <rFont val="돋움"/>
            <family val="3"/>
            <charset val="129"/>
          </rPr>
          <t>※ 요청사항
    ;차주 I/O B'D 사급예정으로
  Body Part 선납품 (백인호선임)</t>
        </r>
      </text>
    </comment>
    <comment ref="CH48" authorId="0" shapeId="0">
      <text>
        <r>
          <rPr>
            <b/>
            <sz val="9"/>
            <color indexed="81"/>
            <rFont val="Tahoma"/>
            <family val="2"/>
          </rPr>
          <t xml:space="preserve">I/O Board </t>
        </r>
        <r>
          <rPr>
            <b/>
            <sz val="9"/>
            <color indexed="81"/>
            <rFont val="돋움"/>
            <family val="3"/>
            <charset val="129"/>
          </rPr>
          <t>미사급</t>
        </r>
      </text>
    </comment>
    <comment ref="CO48" authorId="0" shapeId="0">
      <text>
        <r>
          <rPr>
            <b/>
            <sz val="9"/>
            <color indexed="81"/>
            <rFont val="돋움"/>
            <family val="3"/>
            <charset val="129"/>
          </rPr>
          <t>1.</t>
        </r>
        <r>
          <rPr>
            <b/>
            <sz val="9"/>
            <color indexed="81"/>
            <rFont val="Tahoma"/>
            <family val="2"/>
          </rPr>
          <t xml:space="preserve">M/B </t>
        </r>
        <r>
          <rPr>
            <b/>
            <sz val="9"/>
            <color indexed="81"/>
            <rFont val="돋움"/>
            <family val="3"/>
            <charset val="129"/>
          </rPr>
          <t xml:space="preserve">사급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돋움"/>
            <family val="3"/>
            <charset val="129"/>
          </rPr>
          <t>부적합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발생
</t>
        </r>
        <r>
          <rPr>
            <b/>
            <sz val="9"/>
            <color indexed="81"/>
            <rFont val="Tahoma"/>
            <family val="2"/>
          </rPr>
          <t xml:space="preserve">   ; M/B </t>
        </r>
        <r>
          <rPr>
            <b/>
            <sz val="9"/>
            <color indexed="81"/>
            <rFont val="돋움"/>
            <family val="3"/>
            <charset val="129"/>
          </rPr>
          <t>하부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기구물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多
</t>
        </r>
        <r>
          <rPr>
            <b/>
            <sz val="9"/>
            <color indexed="81"/>
            <rFont val="Tahoma"/>
            <family val="2"/>
          </rPr>
          <t xml:space="preserve">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설계수정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후처리</t>
        </r>
        <r>
          <rPr>
            <b/>
            <sz val="9"/>
            <color indexed="81"/>
            <rFont val="Tahoma"/>
            <family val="2"/>
          </rPr>
          <t xml:space="preserve"> X)</t>
        </r>
      </text>
    </comment>
    <comment ref="CP48" authorId="0" shapeId="0">
      <text>
        <r>
          <rPr>
            <b/>
            <sz val="9"/>
            <color indexed="81"/>
            <rFont val="돋움"/>
            <family val="3"/>
            <charset val="129"/>
          </rPr>
          <t>※ 하우징 조립불가 - 설계 컨셉 미스
    ; 내부 배치 검토 미흡 
      SMPS, PSCM  내부 배치 변경
      Bottom Plate 수정가공 / 후처리 (입고일정 확인예정)</t>
        </r>
      </text>
    </comment>
    <comment ref="CT48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1.TOP Plate-(Auto Type) : M/B 고정용 Tap 수정가공의뢰
   ; </t>
        </r>
        <r>
          <rPr>
            <b/>
            <sz val="9"/>
            <color indexed="17"/>
            <rFont val="돋움"/>
            <family val="3"/>
            <charset val="129"/>
          </rPr>
          <t>M2.5 → M3 (4Point)</t>
        </r>
        <r>
          <rPr>
            <b/>
            <sz val="9"/>
            <color indexed="81"/>
            <rFont val="돋움"/>
            <family val="3"/>
            <charset val="129"/>
          </rPr>
          <t xml:space="preserve">
2.</t>
        </r>
        <r>
          <rPr>
            <b/>
            <sz val="9"/>
            <color indexed="12"/>
            <rFont val="돋움"/>
            <family val="3"/>
            <charset val="129"/>
          </rPr>
          <t>유저 컨셉미스</t>
        </r>
        <r>
          <rPr>
            <b/>
            <sz val="9"/>
            <color indexed="81"/>
            <rFont val="돋움"/>
            <family val="3"/>
            <charset val="129"/>
          </rPr>
          <t xml:space="preserve">
   ; 전면부 Indicator L / R 중 1개만 적용
     (3/12 오전 유정에서 END User 확인예정, 백인호선임)  </t>
        </r>
      </text>
    </comment>
    <comment ref="DP48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Board Cover (</t>
        </r>
        <r>
          <rPr>
            <b/>
            <sz val="9"/>
            <color indexed="81"/>
            <rFont val="돋움"/>
            <family val="3"/>
            <charset val="129"/>
          </rPr>
          <t>아크릴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접수
</t>
        </r>
        <r>
          <rPr>
            <b/>
            <sz val="9"/>
            <color indexed="81"/>
            <rFont val="Tahoma"/>
            <family val="2"/>
          </rPr>
          <t xml:space="preserve">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4/7 </t>
        </r>
        <r>
          <rPr>
            <b/>
            <sz val="9"/>
            <color indexed="81"/>
            <rFont val="돋움"/>
            <family val="3"/>
            <charset val="129"/>
          </rPr>
          <t>입고요청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백인호선임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R48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아크릴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커버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파손
</t>
        </r>
        <r>
          <rPr>
            <b/>
            <sz val="9"/>
            <color indexed="81"/>
            <rFont val="Tahoma"/>
            <family val="2"/>
          </rPr>
          <t xml:space="preserve"> 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4/4 </t>
        </r>
        <r>
          <rPr>
            <b/>
            <sz val="9"/>
            <color indexed="81"/>
            <rFont val="돋움"/>
            <family val="3"/>
            <charset val="129"/>
          </rPr>
          <t>오후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재가공</t>
        </r>
        <r>
          <rPr>
            <b/>
            <sz val="9"/>
            <color indexed="81"/>
            <rFont val="Tahoma"/>
            <family val="2"/>
          </rPr>
          <t xml:space="preserve">  2EA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</text>
    </comment>
    <comment ref="CA49" authorId="0" shapeId="0">
      <text>
        <r>
          <rPr>
            <b/>
            <sz val="9"/>
            <color indexed="81"/>
            <rFont val="돋움"/>
            <family val="3"/>
            <charset val="129"/>
          </rPr>
          <t>사급일정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미정</t>
        </r>
      </text>
    </comment>
    <comment ref="CE49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Board </t>
        </r>
        <r>
          <rPr>
            <b/>
            <sz val="9"/>
            <color indexed="81"/>
            <rFont val="돋움"/>
            <family val="3"/>
            <charset val="129"/>
          </rPr>
          <t>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생산일정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확인불가
</t>
        </r>
        <r>
          <rPr>
            <b/>
            <sz val="9"/>
            <color indexed="81"/>
            <rFont val="Tahoma"/>
            <family val="2"/>
          </rPr>
          <t xml:space="preserve">    (</t>
        </r>
        <r>
          <rPr>
            <b/>
            <sz val="9"/>
            <color indexed="81"/>
            <rFont val="돋움"/>
            <family val="3"/>
            <charset val="129"/>
          </rPr>
          <t>이팀장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T49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1.Board TOP Cover Frame 수정가공 의뢰
  </t>
        </r>
        <r>
          <rPr>
            <b/>
            <sz val="9"/>
            <color indexed="12"/>
            <rFont val="돋움"/>
            <family val="3"/>
            <charset val="129"/>
          </rPr>
          <t xml:space="preserve"> ; PCR 자리파기부 외곽치수 간섭 / 기구물 들뜸 발생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 xml:space="preserve">2.Board BOT Cover Frame 수정가공 의뢰
   </t>
        </r>
        <r>
          <rPr>
            <b/>
            <sz val="9"/>
            <color indexed="17"/>
            <rFont val="돋움"/>
            <family val="3"/>
            <charset val="129"/>
          </rPr>
          <t>; PCB 커팅부 / 간섭부 추가도피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 xml:space="preserve">3.메모리 받침대 </t>
        </r>
        <r>
          <rPr>
            <b/>
            <sz val="9"/>
            <color indexed="17"/>
            <rFont val="돋움"/>
            <family val="3"/>
            <charset val="129"/>
          </rPr>
          <t>간섭부</t>
        </r>
        <r>
          <rPr>
            <b/>
            <sz val="9"/>
            <color indexed="81"/>
            <rFont val="돋움"/>
            <family val="3"/>
            <charset val="129"/>
          </rPr>
          <t xml:space="preserve"> 수정가공 의뢰</t>
        </r>
      </text>
    </comment>
    <comment ref="CU49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SCR PCB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요청
</t>
        </r>
        <r>
          <rPr>
            <b/>
            <sz val="9"/>
            <color indexed="81"/>
            <rFont val="Tahoma"/>
            <family val="2"/>
          </rPr>
          <t xml:space="preserve">     ;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부품만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우선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적용협의
</t>
        </r>
        <r>
          <rPr>
            <b/>
            <sz val="9"/>
            <color indexed="81"/>
            <rFont val="Tahoma"/>
            <family val="2"/>
          </rPr>
          <t xml:space="preserve">       (</t>
        </r>
        <r>
          <rPr>
            <b/>
            <sz val="9"/>
            <color indexed="81"/>
            <rFont val="돋움"/>
            <family val="3"/>
            <charset val="129"/>
          </rPr>
          <t>백인호선임</t>
        </r>
        <r>
          <rPr>
            <b/>
            <sz val="9"/>
            <color indexed="81"/>
            <rFont val="Tahoma"/>
            <family val="2"/>
          </rPr>
          <t>&amp;</t>
        </r>
        <r>
          <rPr>
            <b/>
            <sz val="9"/>
            <color indexed="81"/>
            <rFont val="돋움"/>
            <family val="3"/>
            <charset val="129"/>
          </rPr>
          <t>장현진책임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U49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Device </t>
        </r>
        <r>
          <rPr>
            <b/>
            <sz val="9"/>
            <color indexed="81"/>
            <rFont val="돋움"/>
            <family val="3"/>
            <charset val="129"/>
          </rPr>
          <t xml:space="preserve">끼임발생
</t>
        </r>
        <r>
          <rPr>
            <b/>
            <sz val="9"/>
            <color indexed="81"/>
            <rFont val="Tahoma"/>
            <family val="2"/>
          </rPr>
          <t xml:space="preserve">    : Board TOP Cover Frame </t>
        </r>
        <r>
          <rPr>
            <b/>
            <sz val="9"/>
            <color indexed="81"/>
            <rFont val="돋움"/>
            <family val="3"/>
            <charset val="129"/>
          </rPr>
          <t xml:space="preserve">수정가공
</t>
        </r>
        <r>
          <rPr>
            <b/>
            <sz val="9"/>
            <color indexed="81"/>
            <rFont val="Tahoma"/>
            <family val="2"/>
          </rPr>
          <t xml:space="preserve">      (3ea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2ea </t>
        </r>
        <r>
          <rPr>
            <b/>
            <sz val="9"/>
            <color indexed="81"/>
            <rFont val="돋움"/>
            <family val="3"/>
            <charset val="129"/>
          </rPr>
          <t>반출됨</t>
        </r>
        <r>
          <rPr>
            <b/>
            <sz val="9"/>
            <color indexed="81"/>
            <rFont val="Tahoma"/>
            <family val="2"/>
          </rPr>
          <t>, 1ea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삼성에서</t>
        </r>
        <r>
          <rPr>
            <b/>
            <sz val="9"/>
            <color indexed="81"/>
            <rFont val="Tahoma"/>
            <family val="2"/>
          </rPr>
          <t xml:space="preserve"> TEST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) </t>
        </r>
      </text>
    </comment>
    <comment ref="DO50" authorId="0" shapeId="0">
      <text>
        <r>
          <rPr>
            <b/>
            <sz val="9"/>
            <color indexed="81"/>
            <rFont val="Tahoma"/>
            <family val="2"/>
          </rPr>
          <t>Pusher parts 3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</text>
    </comment>
    <comment ref="DQ50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류실장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출근편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장책임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납품
</t>
        </r>
        <r>
          <rPr>
            <b/>
            <sz val="9"/>
            <color indexed="81"/>
            <rFont val="Tahoma"/>
            <family val="2"/>
          </rPr>
          <t xml:space="preserve">   ;</t>
        </r>
        <r>
          <rPr>
            <b/>
            <sz val="9"/>
            <color indexed="10"/>
            <rFont val="Tahoma"/>
            <family val="2"/>
          </rPr>
          <t xml:space="preserve"> Test Fail </t>
        </r>
        <r>
          <rPr>
            <b/>
            <sz val="9"/>
            <color indexed="81"/>
            <rFont val="Tahoma"/>
            <family val="2"/>
          </rPr>
          <t xml:space="preserve">/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개선진행</t>
        </r>
        <r>
          <rPr>
            <b/>
            <sz val="9"/>
            <color indexed="81"/>
            <rFont val="Tahoma"/>
            <family val="2"/>
          </rPr>
          <t xml:space="preserve"> (Board BOT Cover Frame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/ AP Guide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)
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류실장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회수예정</t>
        </r>
        <r>
          <rPr>
            <b/>
            <sz val="9"/>
            <color indexed="81"/>
            <rFont val="Tahoma"/>
            <family val="2"/>
          </rPr>
          <t xml:space="preserve"> (4/4 </t>
        </r>
        <r>
          <rPr>
            <b/>
            <sz val="9"/>
            <color indexed="81"/>
            <rFont val="돋움"/>
            <family val="3"/>
            <charset val="129"/>
          </rPr>
          <t>오전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I51" authorId="0" shapeId="0">
      <text>
        <r>
          <rPr>
            <b/>
            <sz val="9"/>
            <color indexed="81"/>
            <rFont val="Tahoma"/>
            <family val="2"/>
          </rPr>
          <t xml:space="preserve">Sealing Cover </t>
        </r>
        <r>
          <rPr>
            <b/>
            <sz val="9"/>
            <color indexed="81"/>
            <rFont val="돋움"/>
            <family val="3"/>
            <charset val="129"/>
          </rPr>
          <t>부품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입고지연</t>
        </r>
        <r>
          <rPr>
            <b/>
            <sz val="9"/>
            <color indexed="81"/>
            <rFont val="Tahoma"/>
            <family val="2"/>
          </rPr>
          <t xml:space="preserve"> (3/27 </t>
        </r>
        <r>
          <rPr>
            <b/>
            <sz val="9"/>
            <color indexed="81"/>
            <rFont val="돋움"/>
            <family val="3"/>
            <charset val="129"/>
          </rPr>
          <t>오전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K51" authorId="0" shapeId="0">
      <text>
        <r>
          <rPr>
            <b/>
            <sz val="9"/>
            <color indexed="81"/>
            <rFont val="돋움"/>
            <family val="3"/>
            <charset val="129"/>
          </rPr>
          <t>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누수발생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피팅체결량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A52" authorId="0" shapeId="0">
      <text>
        <r>
          <rPr>
            <b/>
            <sz val="9"/>
            <color indexed="81"/>
            <rFont val="돋움"/>
            <family val="3"/>
            <charset val="129"/>
          </rPr>
          <t>단자대</t>
        </r>
        <r>
          <rPr>
            <b/>
            <sz val="9"/>
            <color indexed="81"/>
            <rFont val="Tahoma"/>
            <family val="2"/>
          </rPr>
          <t xml:space="preserve"> Array</t>
        </r>
      </text>
    </comment>
    <comment ref="CG52" authorId="0" shapeId="0">
      <text>
        <r>
          <rPr>
            <b/>
            <sz val="9"/>
            <color indexed="81"/>
            <rFont val="Tahoma"/>
            <family val="2"/>
          </rPr>
          <t xml:space="preserve">Pusher Base : </t>
        </r>
        <r>
          <rPr>
            <b/>
            <sz val="9"/>
            <color indexed="81"/>
            <rFont val="돋움"/>
            <family val="3"/>
            <charset val="129"/>
          </rPr>
          <t xml:space="preserve">발주누락
</t>
        </r>
        <r>
          <rPr>
            <b/>
            <sz val="9"/>
            <color indexed="23"/>
            <rFont val="맑은 고딕"/>
            <family val="3"/>
            <charset val="129"/>
          </rPr>
          <t>(가공MISS)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3/7 </t>
        </r>
        <r>
          <rPr>
            <b/>
            <sz val="9"/>
            <color indexed="81"/>
            <rFont val="돋움"/>
            <family val="3"/>
            <charset val="129"/>
          </rPr>
          <t>오전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입고예정</t>
        </r>
      </text>
    </comment>
    <comment ref="CM56" authorId="0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차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전장판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밑작업용입고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차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잔여기구물</t>
        </r>
        <r>
          <rPr>
            <b/>
            <sz val="9"/>
            <color indexed="81"/>
            <rFont val="Tahoma"/>
            <family val="2"/>
          </rPr>
          <t xml:space="preserve"> (Plate TOP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  <r>
          <rPr>
            <b/>
            <sz val="9"/>
            <color indexed="81"/>
            <rFont val="Tahoma"/>
            <family val="2"/>
          </rPr>
          <t xml:space="preserve">) </t>
        </r>
      </text>
    </comment>
    <comment ref="CS56" authorId="0" shapeId="0">
      <text>
        <r>
          <rPr>
            <b/>
            <sz val="9"/>
            <color indexed="81"/>
            <rFont val="Tahoma"/>
            <family val="2"/>
          </rPr>
          <t>M/B 4</t>
        </r>
        <r>
          <rPr>
            <b/>
            <sz val="9"/>
            <color indexed="81"/>
            <rFont val="돋움"/>
            <family val="3"/>
            <charset val="129"/>
          </rPr>
          <t>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사급부족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타제품용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사급품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선사용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E57" authorId="0" shapeId="0">
      <text>
        <r>
          <rPr>
            <b/>
            <sz val="9"/>
            <color indexed="81"/>
            <rFont val="돋움"/>
            <family val="3"/>
            <charset val="129"/>
          </rPr>
          <t>사급일정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미정</t>
        </r>
      </text>
    </comment>
    <comment ref="CT57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1.Board TOP Cover Frame 수정가공 의뢰
  </t>
        </r>
        <r>
          <rPr>
            <b/>
            <sz val="9"/>
            <color indexed="12"/>
            <rFont val="돋움"/>
            <family val="3"/>
            <charset val="129"/>
          </rPr>
          <t xml:space="preserve"> ; PCR 자리파기부 외곽치수 간섭 / 기구물 들뜸 발생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 xml:space="preserve">2.Board BOT Cover Frame 수정가공 의뢰
   </t>
        </r>
        <r>
          <rPr>
            <b/>
            <sz val="9"/>
            <color indexed="17"/>
            <rFont val="돋움"/>
            <family val="3"/>
            <charset val="129"/>
          </rPr>
          <t>; PCB 커팅부 / 간섭부 추가도피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 xml:space="preserve">3.메모리 받침대 </t>
        </r>
        <r>
          <rPr>
            <b/>
            <sz val="9"/>
            <color indexed="17"/>
            <rFont val="돋움"/>
            <family val="3"/>
            <charset val="129"/>
          </rPr>
          <t>간섭부</t>
        </r>
        <r>
          <rPr>
            <b/>
            <sz val="9"/>
            <color indexed="81"/>
            <rFont val="돋움"/>
            <family val="3"/>
            <charset val="129"/>
          </rPr>
          <t xml:space="preserve"> 수정가공 의뢰</t>
        </r>
      </text>
    </comment>
    <comment ref="CU57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SCR PCB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요청
</t>
        </r>
        <r>
          <rPr>
            <b/>
            <sz val="9"/>
            <color indexed="81"/>
            <rFont val="Tahoma"/>
            <family val="2"/>
          </rPr>
          <t xml:space="preserve">     ;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부품만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우선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적용협의
</t>
        </r>
        <r>
          <rPr>
            <b/>
            <sz val="9"/>
            <color indexed="81"/>
            <rFont val="Tahoma"/>
            <family val="2"/>
          </rPr>
          <t xml:space="preserve">       (</t>
        </r>
        <r>
          <rPr>
            <b/>
            <sz val="9"/>
            <color indexed="81"/>
            <rFont val="돋움"/>
            <family val="3"/>
            <charset val="129"/>
          </rPr>
          <t>백인호선임</t>
        </r>
        <r>
          <rPr>
            <b/>
            <sz val="9"/>
            <color indexed="81"/>
            <rFont val="Tahoma"/>
            <family val="2"/>
          </rPr>
          <t>&amp;</t>
        </r>
        <r>
          <rPr>
            <b/>
            <sz val="9"/>
            <color indexed="81"/>
            <rFont val="돋움"/>
            <family val="3"/>
            <charset val="129"/>
          </rPr>
          <t>장현진책임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I58" authorId="0" shapeId="0">
      <text>
        <r>
          <rPr>
            <b/>
            <sz val="9"/>
            <color indexed="81"/>
            <rFont val="Tahoma"/>
            <family val="2"/>
          </rPr>
          <t xml:space="preserve">MTK25D SO-CAMM </t>
        </r>
        <r>
          <rPr>
            <b/>
            <sz val="9"/>
            <color indexed="81"/>
            <rFont val="돋움"/>
            <family val="3"/>
            <charset val="129"/>
          </rPr>
          <t>용</t>
        </r>
        <r>
          <rPr>
            <b/>
            <sz val="9"/>
            <color indexed="81"/>
            <rFont val="Tahoma"/>
            <family val="2"/>
          </rPr>
          <t xml:space="preserve">      25D Dummy AP 0.65T : 5ea</t>
        </r>
      </text>
    </comment>
    <comment ref="CO58" authorId="0" shapeId="0">
      <text>
        <r>
          <rPr>
            <b/>
            <sz val="9"/>
            <color indexed="81"/>
            <rFont val="Tahoma"/>
            <family val="2"/>
          </rPr>
          <t xml:space="preserve">MTK25D SO-CAMM </t>
        </r>
        <r>
          <rPr>
            <b/>
            <sz val="9"/>
            <color indexed="81"/>
            <rFont val="돋움"/>
            <family val="3"/>
            <charset val="129"/>
          </rPr>
          <t>용</t>
        </r>
        <r>
          <rPr>
            <b/>
            <sz val="9"/>
            <color indexed="81"/>
            <rFont val="Tahoma"/>
            <family val="2"/>
          </rPr>
          <t xml:space="preserve">      25D Dummy AP 0.65T : 5ea</t>
        </r>
      </text>
    </comment>
    <comment ref="BX59" authorId="0" shapeId="0">
      <text>
        <r>
          <rPr>
            <b/>
            <sz val="9"/>
            <color indexed="81"/>
            <rFont val="돋움"/>
            <family val="3"/>
            <charset val="129"/>
          </rPr>
          <t>김윤성수석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오전방문</t>
        </r>
      </text>
    </comment>
    <comment ref="CU60" authorId="0" shapeId="0">
      <text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종</t>
        </r>
      </text>
    </comment>
    <comment ref="CA61" authorId="0" shapeId="0">
      <text>
        <r>
          <rPr>
            <b/>
            <sz val="9"/>
            <color indexed="81"/>
            <rFont val="돋움"/>
            <family val="3"/>
            <charset val="129"/>
          </rPr>
          <t>단자대</t>
        </r>
        <r>
          <rPr>
            <b/>
            <sz val="9"/>
            <color indexed="81"/>
            <rFont val="Tahoma"/>
            <family val="2"/>
          </rPr>
          <t xml:space="preserve"> Array</t>
        </r>
      </text>
    </comment>
    <comment ref="CH62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※ 요청사항
   Board 사급지연으로 
   </t>
        </r>
        <r>
          <rPr>
            <b/>
            <sz val="9"/>
            <color indexed="39"/>
            <rFont val="돋움"/>
            <family val="3"/>
            <charset val="129"/>
          </rPr>
          <t>가조립상태 납품</t>
        </r>
        <r>
          <rPr>
            <b/>
            <sz val="9"/>
            <color indexed="81"/>
            <rFont val="돋움"/>
            <family val="3"/>
            <charset val="129"/>
          </rPr>
          <t xml:space="preserve"> (임경호 선임)</t>
        </r>
      </text>
    </comment>
    <comment ref="CS62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사급품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이슈로</t>
        </r>
        <r>
          <rPr>
            <b/>
            <sz val="9"/>
            <color indexed="81"/>
            <rFont val="Tahoma"/>
            <family val="2"/>
          </rPr>
          <t xml:space="preserve"> 
    </t>
        </r>
        <r>
          <rPr>
            <b/>
            <sz val="9"/>
            <color indexed="81"/>
            <rFont val="돋움"/>
            <family val="3"/>
            <charset val="129"/>
          </rPr>
          <t>대체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협의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류실장</t>
        </r>
        <r>
          <rPr>
            <b/>
            <sz val="9"/>
            <color indexed="81"/>
            <rFont val="Tahoma"/>
            <family val="2"/>
          </rPr>
          <t xml:space="preserve">)
   </t>
        </r>
        <r>
          <rPr>
            <b/>
            <sz val="9"/>
            <color indexed="12"/>
            <rFont val="맑은 고딕"/>
            <family val="3"/>
            <charset val="129"/>
          </rPr>
          <t xml:space="preserve"> : 3/14 납품 요청상태</t>
        </r>
      </text>
    </comment>
    <comment ref="CU62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5SET </t>
        </r>
        <r>
          <rPr>
            <b/>
            <sz val="9"/>
            <color indexed="81"/>
            <rFont val="돋움"/>
            <family val="3"/>
            <charset val="129"/>
          </rPr>
          <t>기구물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선출고
</t>
        </r>
        <r>
          <rPr>
            <b/>
            <sz val="9"/>
            <color indexed="81"/>
            <rFont val="Tahoma"/>
            <family val="2"/>
          </rPr>
          <t xml:space="preserve">     (</t>
        </r>
        <r>
          <rPr>
            <b/>
            <sz val="9"/>
            <color indexed="81"/>
            <rFont val="돋움"/>
            <family val="3"/>
            <charset val="129"/>
          </rPr>
          <t>임경호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선임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H63" authorId="0" shapeId="0">
      <text>
        <r>
          <rPr>
            <b/>
            <sz val="9"/>
            <color indexed="81"/>
            <rFont val="돋움"/>
            <family val="3"/>
            <charset val="129"/>
          </rPr>
          <t>※ 요청사항
   Board 사급지연으로 
   가조립상태 납품 (임경호 선임)</t>
        </r>
      </text>
    </comment>
    <comment ref="CS63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사급품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이슈로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협의</t>
        </r>
      </text>
    </comment>
    <comment ref="DA63" authorId="0" shapeId="0">
      <text>
        <r>
          <rPr>
            <b/>
            <sz val="9"/>
            <color indexed="81"/>
            <rFont val="Tahoma"/>
            <family val="2"/>
          </rPr>
          <t xml:space="preserve">PCR </t>
        </r>
        <r>
          <rPr>
            <b/>
            <sz val="9"/>
            <color indexed="81"/>
            <rFont val="돋움"/>
            <family val="3"/>
            <charset val="129"/>
          </rPr>
          <t>사급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부족</t>
        </r>
      </text>
    </comment>
    <comment ref="CH64" authorId="0" shapeId="0">
      <text>
        <r>
          <rPr>
            <b/>
            <sz val="9"/>
            <color indexed="81"/>
            <rFont val="돋움"/>
            <family val="3"/>
            <charset val="129"/>
          </rPr>
          <t>※ 요청사항
   Board 사급지연으로 
   가조립상태 납품 (임경호 선임)</t>
        </r>
      </text>
    </comment>
    <comment ref="CH65" authorId="0" shapeId="0">
      <text>
        <r>
          <rPr>
            <b/>
            <sz val="9"/>
            <color indexed="81"/>
            <rFont val="돋움"/>
            <family val="3"/>
            <charset val="129"/>
          </rPr>
          <t>※ 요청사항
   Board 사급지연으로 
   가조립상태 납품 (임경호 선임)</t>
        </r>
      </text>
    </comment>
    <comment ref="CS65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사급품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이슈로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협의</t>
        </r>
      </text>
    </comment>
    <comment ref="CH66" authorId="0" shapeId="0">
      <text>
        <r>
          <rPr>
            <b/>
            <sz val="9"/>
            <color indexed="81"/>
            <rFont val="돋움"/>
            <family val="3"/>
            <charset val="129"/>
          </rPr>
          <t>※ 요청사항
   Board 사급지연으로 
   가조립상태 납품 (임경호 선임)</t>
        </r>
      </text>
    </comment>
    <comment ref="CP67" authorId="0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차분</t>
        </r>
        <r>
          <rPr>
            <b/>
            <sz val="9"/>
            <color indexed="81"/>
            <rFont val="Tahoma"/>
            <family val="2"/>
          </rPr>
          <t xml:space="preserve"> 32set</t>
        </r>
      </text>
    </comment>
    <comment ref="CW67" authorId="0" shapeId="0">
      <text>
        <r>
          <rPr>
            <b/>
            <sz val="9"/>
            <color indexed="81"/>
            <rFont val="돋움"/>
            <family val="3"/>
            <charset val="129"/>
          </rPr>
          <t>마킹수정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누락</t>
        </r>
      </text>
    </comment>
    <comment ref="CZ67" authorId="0" shapeId="0">
      <text>
        <r>
          <rPr>
            <b/>
            <sz val="9"/>
            <color indexed="81"/>
            <rFont val="Tahoma"/>
            <family val="2"/>
          </rPr>
          <t xml:space="preserve">Socket Base </t>
        </r>
        <r>
          <rPr>
            <b/>
            <sz val="9"/>
            <color indexed="81"/>
            <rFont val="돋움"/>
            <family val="3"/>
            <charset val="129"/>
          </rPr>
          <t xml:space="preserve">마킹수정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류실장편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전달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B67" authorId="0" shapeId="0">
      <text>
        <r>
          <rPr>
            <b/>
            <sz val="9"/>
            <color indexed="81"/>
            <rFont val="Tahoma"/>
            <family val="2"/>
          </rPr>
          <t xml:space="preserve">- Socket Base Kit </t>
        </r>
        <r>
          <rPr>
            <b/>
            <sz val="9"/>
            <color indexed="81"/>
            <rFont val="돋움"/>
            <family val="3"/>
            <charset val="129"/>
          </rPr>
          <t xml:space="preserve">전량출고
</t>
        </r>
        <r>
          <rPr>
            <b/>
            <sz val="9"/>
            <color indexed="81"/>
            <rFont val="Tahoma"/>
            <family val="2"/>
          </rPr>
          <t xml:space="preserve">  (</t>
        </r>
        <r>
          <rPr>
            <b/>
            <sz val="9"/>
            <color indexed="81"/>
            <rFont val="돋움"/>
            <family val="3"/>
            <charset val="129"/>
          </rPr>
          <t>이준승선임</t>
        </r>
        <r>
          <rPr>
            <b/>
            <sz val="9"/>
            <color indexed="81"/>
            <rFont val="Tahoma"/>
            <family val="2"/>
          </rPr>
          <t xml:space="preserve"> 32set </t>
        </r>
        <r>
          <rPr>
            <b/>
            <sz val="9"/>
            <color indexed="81"/>
            <rFont val="돋움"/>
            <family val="3"/>
            <charset val="129"/>
          </rPr>
          <t>방문회수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C67" authorId="0" shapeId="0">
      <text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Delay (4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예상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I67" authorId="0" shapeId="0">
      <text>
        <r>
          <rPr>
            <b/>
            <sz val="9"/>
            <color indexed="81"/>
            <rFont val="돋움"/>
            <family val="3"/>
            <charset val="129"/>
          </rPr>
          <t>오전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가공전달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류실장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오후</t>
        </r>
        <r>
          <rPr>
            <b/>
            <sz val="9"/>
            <color indexed="81"/>
            <rFont val="Tahoma"/>
            <family val="2"/>
          </rPr>
          <t xml:space="preserve"> 15</t>
        </r>
        <r>
          <rPr>
            <b/>
            <sz val="9"/>
            <color indexed="81"/>
            <rFont val="돋움"/>
            <family val="3"/>
            <charset val="129"/>
          </rPr>
          <t>시경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 xml:space="preserve"> 
(Socket Base </t>
        </r>
        <r>
          <rPr>
            <b/>
            <sz val="9"/>
            <color indexed="81"/>
            <rFont val="돋움"/>
            <family val="3"/>
            <charset val="129"/>
          </rPr>
          <t>마킹수정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K67" authorId="0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차분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누락</t>
        </r>
        <r>
          <rPr>
            <b/>
            <sz val="9"/>
            <color indexed="81"/>
            <rFont val="Tahoma"/>
            <family val="2"/>
          </rPr>
          <t xml:space="preserve"> Socket Base (1ea) </t>
        </r>
        <r>
          <rPr>
            <b/>
            <sz val="9"/>
            <color indexed="81"/>
            <rFont val="돋움"/>
            <family val="3"/>
            <charset val="129"/>
          </rPr>
          <t>동반출고</t>
        </r>
      </text>
    </comment>
    <comment ref="DA69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AP TOP Frame </t>
        </r>
        <r>
          <rPr>
            <b/>
            <sz val="9"/>
            <color indexed="81"/>
            <rFont val="돋움"/>
            <family val="3"/>
            <charset val="129"/>
          </rPr>
          <t xml:space="preserve">간섭발생
</t>
        </r>
        <r>
          <rPr>
            <b/>
            <sz val="9"/>
            <color indexed="81"/>
            <rFont val="Tahoma"/>
            <family val="2"/>
          </rPr>
          <t xml:space="preserve">    ; </t>
        </r>
        <r>
          <rPr>
            <b/>
            <sz val="9"/>
            <color indexed="81"/>
            <rFont val="돋움"/>
            <family val="3"/>
            <charset val="129"/>
          </rPr>
          <t>재작업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후처리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마킹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C69" authorId="0" shapeId="0">
      <text>
        <r>
          <rPr>
            <b/>
            <sz val="9"/>
            <color indexed="81"/>
            <rFont val="Tahoma"/>
            <family val="2"/>
          </rPr>
          <t xml:space="preserve">AP TOP Frame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간섭
수정가공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17"/>
            <rFont val="맑은 고딕"/>
            <family val="3"/>
            <charset val="129"/>
          </rPr>
          <t>(설계미스)</t>
        </r>
      </text>
    </comment>
    <comment ref="CE73" authorId="0" shapeId="0">
      <text>
        <r>
          <rPr>
            <b/>
            <sz val="9"/>
            <color indexed="81"/>
            <rFont val="돋움"/>
            <family val="3"/>
            <charset val="129"/>
          </rPr>
          <t>피팅사급 : 4/10 ~ 4/17 예상
(이팀장 확인)</t>
        </r>
      </text>
    </comment>
    <comment ref="DI73" authorId="0" shapeId="0">
      <text>
        <r>
          <rPr>
            <b/>
            <sz val="9"/>
            <color indexed="81"/>
            <rFont val="Tahoma"/>
            <family val="2"/>
          </rPr>
          <t xml:space="preserve">Sealing Cover </t>
        </r>
        <r>
          <rPr>
            <b/>
            <sz val="9"/>
            <color indexed="81"/>
            <rFont val="돋움"/>
            <family val="3"/>
            <charset val="129"/>
          </rPr>
          <t>부품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입고지연</t>
        </r>
        <r>
          <rPr>
            <b/>
            <sz val="9"/>
            <color indexed="81"/>
            <rFont val="Tahoma"/>
            <family val="2"/>
          </rPr>
          <t xml:space="preserve"> (3/27 </t>
        </r>
        <r>
          <rPr>
            <b/>
            <sz val="9"/>
            <color indexed="81"/>
            <rFont val="돋움"/>
            <family val="3"/>
            <charset val="129"/>
          </rPr>
          <t>오전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K73" authorId="0" shapeId="0">
      <text>
        <r>
          <rPr>
            <b/>
            <sz val="9"/>
            <color indexed="81"/>
            <rFont val="돋움"/>
            <family val="3"/>
            <charset val="129"/>
          </rPr>
          <t>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누수발생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피팅체결량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I76" authorId="0" shapeId="0">
      <text>
        <r>
          <rPr>
            <b/>
            <sz val="9"/>
            <color indexed="81"/>
            <rFont val="Tahoma"/>
            <family val="2"/>
          </rPr>
          <t xml:space="preserve">Socket Guide </t>
        </r>
        <r>
          <rPr>
            <b/>
            <sz val="9"/>
            <color indexed="81"/>
            <rFont val="돋움"/>
            <family val="3"/>
            <charset val="129"/>
          </rPr>
          <t>마킹누락</t>
        </r>
      </text>
    </comment>
    <comment ref="DJ76" authorId="0" shapeId="0">
      <text>
        <r>
          <rPr>
            <b/>
            <sz val="9"/>
            <color indexed="81"/>
            <rFont val="Tahoma"/>
            <family val="2"/>
          </rPr>
          <t xml:space="preserve">SCR PCB </t>
        </r>
        <r>
          <rPr>
            <b/>
            <sz val="9"/>
            <color indexed="81"/>
            <rFont val="돋움"/>
            <family val="3"/>
            <charset val="129"/>
          </rPr>
          <t>미사급</t>
        </r>
      </text>
    </comment>
    <comment ref="CE77" authorId="0" shapeId="0">
      <text>
        <r>
          <rPr>
            <b/>
            <sz val="9"/>
            <color indexed="81"/>
            <rFont val="돋움"/>
            <family val="3"/>
            <charset val="129"/>
          </rPr>
          <t>피팅사급 : 4/10 ~ 4/17 예상
(이팀장 확인)</t>
        </r>
      </text>
    </comment>
    <comment ref="DP77" authorId="0" shapeId="0">
      <text>
        <r>
          <rPr>
            <b/>
            <sz val="9"/>
            <color indexed="81"/>
            <rFont val="Tahoma"/>
            <family val="2"/>
          </rPr>
          <t xml:space="preserve">Terminal PCB 
</t>
        </r>
        <r>
          <rPr>
            <b/>
            <sz val="9"/>
            <color indexed="81"/>
            <rFont val="돋움"/>
            <family val="3"/>
            <charset val="129"/>
          </rPr>
          <t>수정가공품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</text>
    </comment>
    <comment ref="DR77" authorId="0" shapeId="0">
      <text>
        <r>
          <rPr>
            <b/>
            <sz val="9"/>
            <color indexed="81"/>
            <rFont val="굴림"/>
            <family val="3"/>
            <charset val="129"/>
          </rPr>
          <t>※ 4구 분배기 후처리 재작업중 파손발생 (</t>
        </r>
        <r>
          <rPr>
            <b/>
            <sz val="9"/>
            <color indexed="23"/>
            <rFont val="굴림"/>
            <family val="3"/>
            <charset val="129"/>
          </rPr>
          <t>가공미스</t>
        </r>
        <r>
          <rPr>
            <b/>
            <sz val="9"/>
            <color indexed="81"/>
            <rFont val="굴림"/>
            <family val="3"/>
            <charset val="129"/>
          </rPr>
          <t xml:space="preserve">)
    →  재가공품 </t>
        </r>
        <r>
          <rPr>
            <b/>
            <sz val="9"/>
            <color indexed="10"/>
            <rFont val="굴림"/>
            <family val="3"/>
            <charset val="129"/>
          </rPr>
          <t>4/7 오전</t>
        </r>
        <r>
          <rPr>
            <b/>
            <sz val="9"/>
            <color indexed="81"/>
            <rFont val="굴림"/>
            <family val="3"/>
            <charset val="129"/>
          </rPr>
          <t xml:space="preserve"> 입고 협의
</t>
        </r>
        <r>
          <rPr>
            <b/>
            <sz val="9"/>
            <color indexed="10"/>
            <rFont val="굴림"/>
            <family val="3"/>
            <charset val="129"/>
          </rPr>
          <t>※ Sealing Cover 와 Sealing 아세탈 &amp; 테프론 블록 내 Sliding 장공 위치 오류</t>
        </r>
        <r>
          <rPr>
            <b/>
            <sz val="9"/>
            <color indexed="81"/>
            <rFont val="굴림"/>
            <family val="3"/>
            <charset val="129"/>
          </rPr>
          <t xml:space="preserve">
    ; 장공 5개 중 2번, 4번의 간격 지정 miss (</t>
        </r>
        <r>
          <rPr>
            <b/>
            <sz val="9"/>
            <color indexed="17"/>
            <rFont val="굴림"/>
            <family val="3"/>
            <charset val="129"/>
          </rPr>
          <t>설계미스</t>
        </r>
        <r>
          <rPr>
            <b/>
            <sz val="9"/>
            <color indexed="81"/>
            <rFont val="굴림"/>
            <family val="3"/>
            <charset val="129"/>
          </rPr>
          <t xml:space="preserve">)
    → 부품 3종 수정가공 후 </t>
        </r>
        <r>
          <rPr>
            <b/>
            <sz val="9"/>
            <color indexed="10"/>
            <rFont val="굴림"/>
            <family val="3"/>
            <charset val="129"/>
          </rPr>
          <t xml:space="preserve">4/7 오전 </t>
        </r>
        <r>
          <rPr>
            <b/>
            <sz val="9"/>
            <color indexed="81"/>
            <rFont val="굴림"/>
            <family val="3"/>
            <charset val="129"/>
          </rPr>
          <t>입고요청</t>
        </r>
      </text>
    </comment>
    <comment ref="CT78" authorId="0" shapeId="0">
      <text>
        <r>
          <rPr>
            <b/>
            <sz val="9"/>
            <color indexed="81"/>
            <rFont val="Tahoma"/>
            <family val="2"/>
          </rPr>
          <t>16ea</t>
        </r>
      </text>
    </comment>
    <comment ref="DD78" authorId="0" shapeId="0">
      <text>
        <r>
          <rPr>
            <b/>
            <sz val="9"/>
            <color indexed="81"/>
            <rFont val="Tahoma"/>
            <family val="2"/>
          </rPr>
          <t xml:space="preserve">Terminal PCB </t>
        </r>
        <r>
          <rPr>
            <b/>
            <sz val="9"/>
            <color indexed="81"/>
            <rFont val="돋움"/>
            <family val="3"/>
            <charset val="129"/>
          </rPr>
          <t>사급지연</t>
        </r>
      </text>
    </comment>
    <comment ref="CH81" authorId="0" shapeId="0">
      <text>
        <r>
          <rPr>
            <b/>
            <sz val="9"/>
            <color indexed="81"/>
            <rFont val="Tahoma"/>
            <family val="2"/>
          </rPr>
          <t xml:space="preserve">BOM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오류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17"/>
            <rFont val="돋움"/>
            <family val="3"/>
            <charset val="129"/>
          </rPr>
          <t>설계미스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AP KIT : 30SET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발주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CT81" authorId="0" shapeId="0">
      <text>
        <r>
          <rPr>
            <b/>
            <sz val="9"/>
            <color indexed="10"/>
            <rFont val="맑은 고딕"/>
            <family val="3"/>
            <charset val="129"/>
          </rPr>
          <t>PCR 찍힘 조립불량 : 1EA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박이사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유정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윤진수선임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납품시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교체협의</t>
        </r>
      </text>
    </comment>
    <comment ref="CU85" authorId="0" shapeId="0">
      <text>
        <r>
          <rPr>
            <b/>
            <sz val="9"/>
            <color indexed="81"/>
            <rFont val="Tahoma"/>
            <family val="2"/>
          </rPr>
          <t xml:space="preserve">Pusher </t>
        </r>
        <r>
          <rPr>
            <b/>
            <sz val="9"/>
            <color indexed="81"/>
            <rFont val="돋움"/>
            <family val="3"/>
            <charset val="129"/>
          </rPr>
          <t>마킹누락</t>
        </r>
        <r>
          <rPr>
            <b/>
            <sz val="9"/>
            <color indexed="81"/>
            <rFont val="Tahoma"/>
            <family val="2"/>
          </rPr>
          <t xml:space="preserve"> : 1ea
</t>
        </r>
        <r>
          <rPr>
            <b/>
            <sz val="9"/>
            <color indexed="81"/>
            <rFont val="돋움"/>
            <family val="3"/>
            <charset val="129"/>
          </rPr>
          <t>가공재고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송부협의</t>
        </r>
      </text>
    </comment>
    <comment ref="DG88" authorId="0" shapeId="0">
      <text>
        <r>
          <rPr>
            <b/>
            <sz val="9"/>
            <color indexed="81"/>
            <rFont val="Tahoma"/>
            <family val="2"/>
          </rPr>
          <t xml:space="preserve">SCR PCB </t>
        </r>
        <r>
          <rPr>
            <b/>
            <sz val="9"/>
            <color indexed="81"/>
            <rFont val="돋움"/>
            <family val="3"/>
            <charset val="129"/>
          </rPr>
          <t>미입고</t>
        </r>
      </text>
    </comment>
    <comment ref="CN92" authorId="0" shape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돋움"/>
            <family val="3"/>
            <charset val="129"/>
          </rPr>
          <t>가공품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지연</t>
        </r>
        <r>
          <rPr>
            <b/>
            <sz val="9"/>
            <color indexed="81"/>
            <rFont val="Tahoma"/>
            <family val="2"/>
          </rPr>
          <t xml:space="preserve"> (Board Stiffner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 xml:space="preserve">)
2.Pusher BOT-LPC 1ea </t>
        </r>
        <r>
          <rPr>
            <b/>
            <sz val="9"/>
            <color indexed="81"/>
            <rFont val="돋움"/>
            <family val="3"/>
            <charset val="129"/>
          </rPr>
          <t>미입고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류실장편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 xml:space="preserve">)
3.Cover Base </t>
        </r>
        <r>
          <rPr>
            <b/>
            <sz val="9"/>
            <color indexed="81"/>
            <rFont val="돋움"/>
            <family val="3"/>
            <charset val="129"/>
          </rPr>
          <t>와</t>
        </r>
        <r>
          <rPr>
            <b/>
            <sz val="9"/>
            <color indexed="81"/>
            <rFont val="Tahoma"/>
            <family val="2"/>
          </rPr>
          <t xml:space="preserve"> Screw </t>
        </r>
        <r>
          <rPr>
            <b/>
            <sz val="9"/>
            <color indexed="81"/>
            <rFont val="돋움"/>
            <family val="3"/>
            <charset val="129"/>
          </rPr>
          <t>유격으로</t>
        </r>
        <r>
          <rPr>
            <b/>
            <sz val="9"/>
            <color indexed="81"/>
            <rFont val="Tahoma"/>
            <family val="2"/>
          </rPr>
          <t xml:space="preserve"> Push </t>
        </r>
        <r>
          <rPr>
            <b/>
            <sz val="9"/>
            <color indexed="81"/>
            <rFont val="돋움"/>
            <family val="3"/>
            <charset val="129"/>
          </rPr>
          <t>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불안정
</t>
        </r>
        <r>
          <rPr>
            <b/>
            <sz val="9"/>
            <color indexed="81"/>
            <rFont val="Tahoma"/>
            <family val="2"/>
          </rPr>
          <t xml:space="preserve">   ; </t>
        </r>
        <r>
          <rPr>
            <b/>
            <sz val="9"/>
            <color indexed="81"/>
            <rFont val="돋움"/>
            <family val="3"/>
            <charset val="129"/>
          </rPr>
          <t>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재가공</t>
        </r>
        <r>
          <rPr>
            <b/>
            <sz val="9"/>
            <color indexed="81"/>
            <rFont val="Tahoma"/>
            <family val="2"/>
          </rPr>
          <t xml:space="preserve">, Cover Base 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맞춰</t>
        </r>
        <r>
          <rPr>
            <b/>
            <sz val="9"/>
            <color indexed="81"/>
            <rFont val="Tahoma"/>
            <family val="2"/>
          </rPr>
          <t xml:space="preserve"> Screw </t>
        </r>
        <r>
          <rPr>
            <b/>
            <sz val="9"/>
            <color indexed="81"/>
            <rFont val="돋움"/>
            <family val="3"/>
            <charset val="129"/>
          </rPr>
          <t>재가공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 (</t>
        </r>
        <r>
          <rPr>
            <b/>
            <sz val="9"/>
            <color indexed="81"/>
            <rFont val="돋움"/>
            <family val="3"/>
            <charset val="129"/>
          </rPr>
          <t>류실장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O92" authorId="0" shapeId="0">
      <text>
        <r>
          <rPr>
            <b/>
            <sz val="9"/>
            <color indexed="81"/>
            <rFont val="돋움"/>
            <family val="3"/>
            <charset val="129"/>
          </rPr>
          <t>류실장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납품</t>
        </r>
      </text>
    </comment>
    <comment ref="CP92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추가부품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간섭부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T96" authorId="0" shapeId="0">
      <text>
        <r>
          <rPr>
            <b/>
            <sz val="9"/>
            <color indexed="81"/>
            <rFont val="Tahoma"/>
            <family val="2"/>
          </rPr>
          <t xml:space="preserve">MFC </t>
        </r>
        <r>
          <rPr>
            <b/>
            <sz val="9"/>
            <color indexed="81"/>
            <rFont val="돋움"/>
            <family val="3"/>
            <charset val="129"/>
          </rPr>
          <t>사양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고객사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  <comment ref="CZ96" authorId="0" shapeId="0">
      <text>
        <r>
          <rPr>
            <b/>
            <sz val="9"/>
            <color indexed="81"/>
            <rFont val="Tahoma"/>
            <family val="2"/>
          </rPr>
          <t xml:space="preserve">MFC + Peltier </t>
        </r>
        <r>
          <rPr>
            <b/>
            <sz val="9"/>
            <color indexed="81"/>
            <rFont val="돋움"/>
            <family val="3"/>
            <charset val="129"/>
          </rPr>
          <t>변경으로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센서블럭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추가입고</t>
        </r>
      </text>
    </comment>
    <comment ref="DG96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분리형</t>
        </r>
        <r>
          <rPr>
            <b/>
            <sz val="9"/>
            <color indexed="81"/>
            <rFont val="Tahoma"/>
            <family val="2"/>
          </rPr>
          <t xml:space="preserve">  Pusher </t>
        </r>
        <r>
          <rPr>
            <b/>
            <sz val="9"/>
            <color indexed="81"/>
            <rFont val="돋움"/>
            <family val="3"/>
            <charset val="129"/>
          </rPr>
          <t>장착시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간섭발생
</t>
        </r>
        <r>
          <rPr>
            <b/>
            <sz val="9"/>
            <color indexed="81"/>
            <rFont val="Tahoma"/>
            <family val="2"/>
          </rPr>
          <t xml:space="preserve">     ; </t>
        </r>
        <r>
          <rPr>
            <b/>
            <sz val="9"/>
            <color indexed="81"/>
            <rFont val="돋움"/>
            <family val="3"/>
            <charset val="129"/>
          </rPr>
          <t>모서리</t>
        </r>
        <r>
          <rPr>
            <b/>
            <sz val="9"/>
            <color indexed="81"/>
            <rFont val="Tahoma"/>
            <family val="2"/>
          </rPr>
          <t xml:space="preserve"> R </t>
        </r>
        <r>
          <rPr>
            <b/>
            <sz val="9"/>
            <color indexed="81"/>
            <rFont val="돋움"/>
            <family val="3"/>
            <charset val="129"/>
          </rPr>
          <t>치수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17"/>
            <rFont val="맑은 고딕"/>
            <family val="3"/>
            <charset val="129"/>
          </rPr>
          <t>(설계미스)</t>
        </r>
        <r>
          <rPr>
            <b/>
            <sz val="9"/>
            <color indexed="81"/>
            <rFont val="Tahoma"/>
            <family val="2"/>
          </rPr>
          <t xml:space="preserve">
 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후처리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재작업</t>
        </r>
        <r>
          <rPr>
            <b/>
            <sz val="9"/>
            <color indexed="81"/>
            <rFont val="Tahoma"/>
            <family val="2"/>
          </rPr>
          <t xml:space="preserve">
          (BOT CASE - L/R (12ea))</t>
        </r>
      </text>
    </comment>
    <comment ref="CT97" authorId="0" shapeId="0">
      <text>
        <r>
          <rPr>
            <b/>
            <sz val="9"/>
            <color indexed="81"/>
            <rFont val="Tahoma"/>
            <family val="2"/>
          </rPr>
          <t xml:space="preserve">MFC </t>
        </r>
        <r>
          <rPr>
            <b/>
            <sz val="9"/>
            <color indexed="81"/>
            <rFont val="돋움"/>
            <family val="3"/>
            <charset val="129"/>
          </rPr>
          <t>사양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고객사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  <comment ref="CZ97" authorId="0" shapeId="0">
      <text>
        <r>
          <rPr>
            <b/>
            <sz val="9"/>
            <color indexed="81"/>
            <rFont val="Tahoma"/>
            <family val="2"/>
          </rPr>
          <t xml:space="preserve">MFC + Peltier </t>
        </r>
        <r>
          <rPr>
            <b/>
            <sz val="9"/>
            <color indexed="81"/>
            <rFont val="돋움"/>
            <family val="3"/>
            <charset val="129"/>
          </rPr>
          <t>변경으로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센서블럭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추가입고</t>
        </r>
      </text>
    </comment>
    <comment ref="CT98" authorId="0" shapeId="0">
      <text>
        <r>
          <rPr>
            <b/>
            <sz val="9"/>
            <color indexed="81"/>
            <rFont val="Tahoma"/>
            <family val="2"/>
          </rPr>
          <t xml:space="preserve">MFC </t>
        </r>
        <r>
          <rPr>
            <b/>
            <sz val="9"/>
            <color indexed="81"/>
            <rFont val="돋움"/>
            <family val="3"/>
            <charset val="129"/>
          </rPr>
          <t>사양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고객사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  <comment ref="CZ98" authorId="0" shapeId="0">
      <text>
        <r>
          <rPr>
            <b/>
            <sz val="9"/>
            <color indexed="81"/>
            <rFont val="Tahoma"/>
            <family val="2"/>
          </rPr>
          <t xml:space="preserve">MFC + Peltier </t>
        </r>
        <r>
          <rPr>
            <b/>
            <sz val="9"/>
            <color indexed="81"/>
            <rFont val="돋움"/>
            <family val="3"/>
            <charset val="129"/>
          </rPr>
          <t>변경으로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센서블럭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추가입고</t>
        </r>
      </text>
    </comment>
    <comment ref="DD98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Socket Guide </t>
        </r>
        <r>
          <rPr>
            <b/>
            <sz val="9"/>
            <color indexed="81"/>
            <rFont val="돋움"/>
            <family val="3"/>
            <charset val="129"/>
          </rPr>
          <t>체결불가</t>
        </r>
        <r>
          <rPr>
            <b/>
            <sz val="9"/>
            <color indexed="81"/>
            <rFont val="Tahoma"/>
            <family val="2"/>
          </rPr>
          <t xml:space="preserve">  : 2ea (50%)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 ; </t>
        </r>
        <r>
          <rPr>
            <b/>
            <sz val="9"/>
            <color indexed="81"/>
            <rFont val="돋움"/>
            <family val="3"/>
            <charset val="129"/>
          </rPr>
          <t>가공불량</t>
        </r>
        <r>
          <rPr>
            <b/>
            <sz val="9"/>
            <color indexed="81"/>
            <rFont val="Tahoma"/>
            <family val="2"/>
          </rPr>
          <t xml:space="preserve"> (2</t>
        </r>
        <r>
          <rPr>
            <b/>
            <sz val="9"/>
            <color indexed="81"/>
            <rFont val="돋움"/>
            <family val="3"/>
            <charset val="129"/>
          </rPr>
          <t>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가공방향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바뀜</t>
        </r>
        <r>
          <rPr>
            <b/>
            <sz val="9"/>
            <color indexed="81"/>
            <rFont val="Tahoma"/>
            <family val="2"/>
          </rPr>
          <t xml:space="preserve">)
    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가공여분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(3/24)</t>
        </r>
      </text>
    </comment>
    <comment ref="DJ100" authorId="0" shapeId="0">
      <text>
        <r>
          <rPr>
            <b/>
            <sz val="9"/>
            <color indexed="81"/>
            <rFont val="돋움"/>
            <family val="3"/>
            <charset val="129"/>
          </rPr>
          <t>Pusher Adaptor 누락
(3/28 입고)</t>
        </r>
      </text>
    </comment>
    <comment ref="DO100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Pusher Block </t>
        </r>
        <r>
          <rPr>
            <b/>
            <sz val="9"/>
            <color indexed="81"/>
            <rFont val="돋움"/>
            <family val="3"/>
            <charset val="129"/>
          </rPr>
          <t>전량</t>
        </r>
        <r>
          <rPr>
            <b/>
            <sz val="9"/>
            <color indexed="81"/>
            <rFont val="Tahoma"/>
            <family val="2"/>
          </rPr>
          <t xml:space="preserve"> Pogo Pin </t>
        </r>
        <r>
          <rPr>
            <b/>
            <sz val="9"/>
            <color indexed="81"/>
            <rFont val="돋움"/>
            <family val="3"/>
            <charset val="129"/>
          </rPr>
          <t>삽입누락</t>
        </r>
        <r>
          <rPr>
            <b/>
            <sz val="9"/>
            <color indexed="81"/>
            <rFont val="Tahoma"/>
            <family val="2"/>
          </rPr>
          <t xml:space="preserve"> 
    ; </t>
        </r>
        <r>
          <rPr>
            <b/>
            <sz val="9"/>
            <color indexed="81"/>
            <rFont val="돋움"/>
            <family val="3"/>
            <charset val="129"/>
          </rPr>
          <t>택배송부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재작업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협의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장준배부장</t>
        </r>
        <r>
          <rPr>
            <b/>
            <sz val="9"/>
            <color indexed="81"/>
            <rFont val="Tahoma"/>
            <family val="2"/>
          </rPr>
          <t xml:space="preserve">)
      </t>
        </r>
        <r>
          <rPr>
            <b/>
            <sz val="9"/>
            <color indexed="17"/>
            <rFont val="맑은 고딕"/>
            <family val="3"/>
            <charset val="129"/>
          </rPr>
          <t>설계 표기 누락</t>
        </r>
      </text>
    </comment>
    <comment ref="DQ100" authorId="0" shapeId="0">
      <text>
        <r>
          <rPr>
            <b/>
            <sz val="9"/>
            <color indexed="81"/>
            <rFont val="Tahoma"/>
            <family val="2"/>
          </rPr>
          <t xml:space="preserve">Pusher Adaptor
</t>
        </r>
        <r>
          <rPr>
            <b/>
            <sz val="9"/>
            <color indexed="81"/>
            <rFont val="돋움"/>
            <family val="3"/>
            <charset val="129"/>
          </rPr>
          <t>분리상태</t>
        </r>
      </text>
    </comment>
    <comment ref="EK101" authorId="0" shapeId="0">
      <text>
        <r>
          <rPr>
            <b/>
            <sz val="9"/>
            <color indexed="81"/>
            <rFont val="Tahoma"/>
            <family val="2"/>
          </rPr>
          <t xml:space="preserve">S/W Bracket </t>
        </r>
        <r>
          <rPr>
            <b/>
            <sz val="9"/>
            <color indexed="81"/>
            <rFont val="돋움"/>
            <family val="3"/>
            <charset val="129"/>
          </rPr>
          <t>혼입</t>
        </r>
        <r>
          <rPr>
            <b/>
            <sz val="9"/>
            <color indexed="81"/>
            <rFont val="Tahoma"/>
            <family val="2"/>
          </rPr>
          <t xml:space="preserve"> (YST-108AT</t>
        </r>
        <r>
          <rPr>
            <b/>
            <sz val="9"/>
            <color indexed="81"/>
            <rFont val="돋움"/>
            <family val="3"/>
            <charset val="129"/>
          </rPr>
          <t>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선입고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당일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퀵입고</t>
        </r>
      </text>
    </comment>
    <comment ref="DJ103" authorId="0" shapeId="0">
      <text>
        <r>
          <rPr>
            <b/>
            <sz val="9"/>
            <color indexed="81"/>
            <rFont val="돋움"/>
            <family val="3"/>
            <charset val="129"/>
          </rPr>
          <t>○ Pusher Top Plate 가공불량
    ; 수정가공 후 후처리 재작업 (3/28 입고)</t>
        </r>
      </text>
    </comment>
    <comment ref="EP104" authorId="0" shapeId="0">
      <text>
        <r>
          <rPr>
            <b/>
            <sz val="9"/>
            <color indexed="81"/>
            <rFont val="돋움"/>
            <family val="3"/>
            <charset val="129"/>
          </rPr>
          <t>부품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지연</t>
        </r>
      </text>
    </comment>
    <comment ref="CU105" authorId="0" shapeId="0">
      <text>
        <r>
          <rPr>
            <b/>
            <sz val="9"/>
            <color indexed="81"/>
            <rFont val="돋움"/>
            <family val="3"/>
            <charset val="129"/>
          </rPr>
          <t>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재고보유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후처리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</text>
    </comment>
    <comment ref="CV105" authorId="0" shapeId="0">
      <text>
        <r>
          <rPr>
            <b/>
            <sz val="9"/>
            <color indexed="81"/>
            <rFont val="돋움"/>
            <family val="3"/>
            <charset val="129"/>
          </rPr>
          <t>이준승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선임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방문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출고</t>
        </r>
      </text>
    </comment>
    <comment ref="DK109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Screw Block-LPC </t>
        </r>
        <r>
          <rPr>
            <b/>
            <sz val="9"/>
            <color indexed="81"/>
            <rFont val="돋움"/>
            <family val="3"/>
            <charset val="129"/>
          </rPr>
          <t>가공불량</t>
        </r>
        <r>
          <rPr>
            <b/>
            <sz val="9"/>
            <color indexed="81"/>
            <rFont val="Tahoma"/>
            <family val="2"/>
          </rPr>
          <t xml:space="preserve">
  ; </t>
        </r>
        <r>
          <rPr>
            <b/>
            <sz val="9"/>
            <color indexed="81"/>
            <rFont val="돋움"/>
            <family val="3"/>
            <charset val="129"/>
          </rPr>
          <t>중앙</t>
        </r>
        <r>
          <rPr>
            <b/>
            <sz val="9"/>
            <color indexed="81"/>
            <rFont val="Tahoma"/>
            <family val="2"/>
          </rPr>
          <t xml:space="preserve"> Guide Pin </t>
        </r>
        <r>
          <rPr>
            <b/>
            <sz val="9"/>
            <color indexed="81"/>
            <rFont val="돋움"/>
            <family val="3"/>
            <charset val="129"/>
          </rPr>
          <t>삽입</t>
        </r>
        <r>
          <rPr>
            <b/>
            <sz val="9"/>
            <color indexed="81"/>
            <rFont val="Tahoma"/>
            <family val="2"/>
          </rPr>
          <t xml:space="preserve">Hole </t>
        </r>
        <r>
          <rPr>
            <b/>
            <sz val="9"/>
            <color indexed="81"/>
            <rFont val="돋움"/>
            <family val="3"/>
            <charset val="129"/>
          </rPr>
          <t>치수미달</t>
        </r>
        <r>
          <rPr>
            <b/>
            <sz val="9"/>
            <color indexed="81"/>
            <rFont val="Tahoma"/>
            <family val="2"/>
          </rPr>
          <t xml:space="preserve"> (15ea)
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가공업체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자체수정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협의</t>
        </r>
      </text>
    </comment>
    <comment ref="DL109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Screw Block-LPC </t>
        </r>
        <r>
          <rPr>
            <b/>
            <sz val="9"/>
            <color indexed="81"/>
            <rFont val="돋움"/>
            <family val="3"/>
            <charset val="129"/>
          </rPr>
          <t>가공불량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
  ; 2</t>
        </r>
        <r>
          <rPr>
            <b/>
            <sz val="9"/>
            <color indexed="81"/>
            <rFont val="돋움"/>
            <family val="3"/>
            <charset val="129"/>
          </rPr>
          <t>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두께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불량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사용불가</t>
        </r>
        <r>
          <rPr>
            <b/>
            <sz val="9"/>
            <color indexed="81"/>
            <rFont val="Tahoma"/>
            <family val="2"/>
          </rPr>
          <t xml:space="preserve"> 3~4ea)
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신규가공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협의</t>
        </r>
        <r>
          <rPr>
            <b/>
            <sz val="9"/>
            <color indexed="81"/>
            <rFont val="Tahoma"/>
            <family val="2"/>
          </rPr>
          <t xml:space="preserve"> (3/31</t>
        </r>
        <r>
          <rPr>
            <b/>
            <sz val="9"/>
            <color indexed="81"/>
            <rFont val="돋움"/>
            <family val="3"/>
            <charset val="129"/>
          </rPr>
          <t>오전</t>
        </r>
        <r>
          <rPr>
            <b/>
            <sz val="9"/>
            <color indexed="81"/>
            <rFont val="Tahoma"/>
            <family val="2"/>
          </rPr>
          <t>, 5ea)</t>
        </r>
      </text>
    </comment>
    <comment ref="DQ109" authorId="0" shapeId="0">
      <text>
        <r>
          <rPr>
            <b/>
            <sz val="9"/>
            <color indexed="81"/>
            <rFont val="Tahoma"/>
            <family val="2"/>
          </rPr>
          <t xml:space="preserve">Ass'y </t>
        </r>
        <r>
          <rPr>
            <b/>
            <sz val="9"/>
            <color indexed="81"/>
            <rFont val="돋움"/>
            <family val="3"/>
            <charset val="129"/>
          </rPr>
          <t>상태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가공전달</t>
        </r>
        <r>
          <rPr>
            <b/>
            <sz val="9"/>
            <color indexed="81"/>
            <rFont val="Tahoma"/>
            <family val="2"/>
          </rPr>
          <t xml:space="preserve"> (93set) ; </t>
        </r>
        <r>
          <rPr>
            <b/>
            <sz val="9"/>
            <color indexed="81"/>
            <rFont val="돋움"/>
            <family val="3"/>
            <charset val="129"/>
          </rPr>
          <t>장책임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작업내용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영점</t>
        </r>
        <r>
          <rPr>
            <b/>
            <sz val="9"/>
            <color indexed="81"/>
            <rFont val="Tahoma"/>
            <family val="2"/>
          </rPr>
          <t xml:space="preserve">, +, - stroke </t>
        </r>
        <r>
          <rPr>
            <b/>
            <sz val="9"/>
            <color indexed="81"/>
            <rFont val="돋움"/>
            <family val="3"/>
            <charset val="129"/>
          </rPr>
          <t>단위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마킹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
(4/4 </t>
        </r>
        <r>
          <rPr>
            <b/>
            <sz val="9"/>
            <color indexed="81"/>
            <rFont val="돋움"/>
            <family val="3"/>
            <charset val="129"/>
          </rPr>
          <t>오전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류실장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회수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납품예정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R109" authorId="0" shapeId="0">
      <text>
        <r>
          <rPr>
            <b/>
            <sz val="9"/>
            <color indexed="81"/>
            <rFont val="Tahoma"/>
            <family val="2"/>
          </rPr>
          <t xml:space="preserve">13:30 </t>
        </r>
        <r>
          <rPr>
            <b/>
            <sz val="9"/>
            <color indexed="81"/>
            <rFont val="돋움"/>
            <family val="3"/>
            <charset val="129"/>
          </rPr>
          <t>판교납품</t>
        </r>
      </text>
    </comment>
    <comment ref="DV109" authorId="0" shapeId="0">
      <text>
        <r>
          <rPr>
            <b/>
            <sz val="9"/>
            <color indexed="81"/>
            <rFont val="돋움"/>
            <family val="3"/>
            <charset val="129"/>
          </rPr>
          <t>※ Contact Fail (6set)
    - 인원 : 박이사, 정팀장 (2명)
    - 증상 : 컨텍시 무리한 힘 소요/부팅 Fail
    - 확인 : SOCAMM Board (밴딩확인)
              소켓 하부 받침용 우레탄봉 높이가 Board 외곽 지지대보다 높음. 
    - 추가 : 전체수량에 대한 소켓성적서 요청 (백광목상무) -,.-</t>
        </r>
      </text>
    </comment>
    <comment ref="DU110" authorId="0" shapeId="0">
      <text>
        <r>
          <rPr>
            <b/>
            <sz val="9"/>
            <color indexed="81"/>
            <rFont val="돋움"/>
            <family val="3"/>
            <charset val="129"/>
          </rPr>
          <t>전장판</t>
        </r>
        <r>
          <rPr>
            <b/>
            <sz val="9"/>
            <color indexed="81"/>
            <rFont val="Tahoma"/>
            <family val="2"/>
          </rPr>
          <t>, BOT Plate</t>
        </r>
      </text>
    </comment>
    <comment ref="DW110" authorId="0" shapeId="0">
      <text>
        <r>
          <rPr>
            <b/>
            <sz val="9"/>
            <color indexed="81"/>
            <rFont val="돋움"/>
            <family val="3"/>
            <charset val="129"/>
          </rPr>
          <t>1,2차 동반입고 (</t>
        </r>
        <r>
          <rPr>
            <b/>
            <sz val="9"/>
            <color indexed="23"/>
            <rFont val="돋움"/>
            <family val="3"/>
            <charset val="129"/>
          </rPr>
          <t>가공지연</t>
        </r>
        <r>
          <rPr>
            <b/>
            <sz val="9"/>
            <color indexed="81"/>
            <rFont val="돋움"/>
            <family val="3"/>
            <charset val="129"/>
          </rPr>
          <t>)</t>
        </r>
      </text>
    </comment>
    <comment ref="DY110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검사용</t>
        </r>
        <r>
          <rPr>
            <b/>
            <sz val="9"/>
            <color indexed="81"/>
            <rFont val="Tahoma"/>
            <family val="2"/>
          </rPr>
          <t xml:space="preserve"> AP Board </t>
        </r>
        <r>
          <rPr>
            <b/>
            <sz val="9"/>
            <color indexed="81"/>
            <rFont val="돋움"/>
            <family val="3"/>
            <charset val="129"/>
          </rPr>
          <t>일체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사급요청</t>
        </r>
        <r>
          <rPr>
            <b/>
            <sz val="9"/>
            <color indexed="81"/>
            <rFont val="Tahoma"/>
            <family val="2"/>
          </rPr>
          <t xml:space="preserve">
     (</t>
        </r>
        <r>
          <rPr>
            <b/>
            <sz val="9"/>
            <color indexed="81"/>
            <rFont val="돋움"/>
            <family val="3"/>
            <charset val="129"/>
          </rPr>
          <t>이정섭수석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이동현선임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윤진수선임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D112" authorId="0" shapeId="0">
      <text>
        <r>
          <rPr>
            <b/>
            <sz val="9"/>
            <color indexed="81"/>
            <rFont val="Tahoma"/>
            <family val="2"/>
          </rPr>
          <t>Sensor Block</t>
        </r>
      </text>
    </comment>
    <comment ref="DX112" authorId="0" shapeId="0">
      <text>
        <r>
          <rPr>
            <b/>
            <sz val="9"/>
            <color indexed="81"/>
            <rFont val="Tahoma"/>
            <family val="2"/>
          </rPr>
          <t xml:space="preserve">Pusher Adaptor, 4/11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</text>
    </comment>
    <comment ref="DD113" authorId="0" shapeId="0">
      <text>
        <r>
          <rPr>
            <b/>
            <sz val="9"/>
            <color indexed="81"/>
            <rFont val="Tahoma"/>
            <family val="2"/>
          </rPr>
          <t>Sensor Block</t>
        </r>
      </text>
    </comment>
    <comment ref="DX113" authorId="0" shapeId="0">
      <text>
        <r>
          <rPr>
            <b/>
            <sz val="9"/>
            <color indexed="81"/>
            <rFont val="Tahoma"/>
            <family val="2"/>
          </rPr>
          <t xml:space="preserve">Pusher Adaptor, 4/11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</text>
    </comment>
    <comment ref="DJ118" authorId="0" shapeId="0">
      <text>
        <r>
          <rPr>
            <b/>
            <sz val="9"/>
            <color indexed="81"/>
            <rFont val="돋움"/>
            <family val="3"/>
            <charset val="129"/>
          </rPr>
          <t>사급자재변경에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설계변경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인디게이터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EC118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TOP Frame </t>
        </r>
        <r>
          <rPr>
            <b/>
            <sz val="9"/>
            <color indexed="81"/>
            <rFont val="돋움"/>
            <family val="3"/>
            <charset val="129"/>
          </rPr>
          <t xml:space="preserve">가공불량
</t>
        </r>
        <r>
          <rPr>
            <b/>
            <sz val="9"/>
            <color indexed="81"/>
            <rFont val="Tahoma"/>
            <family val="2"/>
          </rPr>
          <t xml:space="preserve">    ; </t>
        </r>
        <r>
          <rPr>
            <b/>
            <sz val="9"/>
            <color indexed="81"/>
            <rFont val="돋움"/>
            <family val="3"/>
            <charset val="129"/>
          </rPr>
          <t>재가공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4/18 </t>
        </r>
        <r>
          <rPr>
            <b/>
            <sz val="9"/>
            <color indexed="81"/>
            <rFont val="돋움"/>
            <family val="3"/>
            <charset val="129"/>
          </rPr>
          <t>오후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입고예정</t>
        </r>
      </text>
    </comment>
    <comment ref="ED118" authorId="0" shapeId="0">
      <text>
        <r>
          <rPr>
            <b/>
            <sz val="9"/>
            <color indexed="81"/>
            <rFont val="돋움"/>
            <family val="3"/>
            <charset val="129"/>
          </rPr>
          <t>사급지연</t>
        </r>
      </text>
    </comment>
    <comment ref="EI118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Rear B'd </t>
        </r>
        <r>
          <rPr>
            <b/>
            <sz val="9"/>
            <color indexed="81"/>
            <rFont val="돋움"/>
            <family val="3"/>
            <charset val="129"/>
          </rPr>
          <t>체결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흔들림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無</t>
        </r>
        <r>
          <rPr>
            <b/>
            <sz val="9"/>
            <color indexed="81"/>
            <rFont val="Tahoma"/>
            <family val="2"/>
          </rPr>
          <t xml:space="preserve"> (TOP Plate : </t>
        </r>
        <r>
          <rPr>
            <b/>
            <sz val="9"/>
            <color indexed="81"/>
            <rFont val="돋움"/>
            <family val="3"/>
            <charset val="129"/>
          </rPr>
          <t>가공미스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퀵반송</t>
        </r>
        <r>
          <rPr>
            <b/>
            <sz val="9"/>
            <color indexed="81"/>
            <rFont val="Tahoma"/>
            <family val="2"/>
          </rPr>
          <t>) 
         :</t>
        </r>
        <r>
          <rPr>
            <b/>
            <sz val="9"/>
            <color indexed="81"/>
            <rFont val="돋움"/>
            <family val="3"/>
            <charset val="129"/>
          </rPr>
          <t>입고일정</t>
        </r>
        <r>
          <rPr>
            <b/>
            <sz val="9"/>
            <color indexed="81"/>
            <rFont val="Tahoma"/>
            <family val="2"/>
          </rPr>
          <t xml:space="preserve"> 4/22 </t>
        </r>
        <r>
          <rPr>
            <b/>
            <sz val="9"/>
            <color indexed="81"/>
            <rFont val="돋움"/>
            <family val="3"/>
            <charset val="129"/>
          </rPr>
          <t>확인예정</t>
        </r>
      </text>
    </comment>
    <comment ref="EJ118" authorId="0" shapeId="0">
      <text>
        <r>
          <rPr>
            <b/>
            <sz val="9"/>
            <color indexed="81"/>
            <rFont val="돋움"/>
            <family val="3"/>
            <charset val="129"/>
          </rPr>
          <t>임경호선임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방문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검증용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1set </t>
        </r>
        <r>
          <rPr>
            <b/>
            <sz val="9"/>
            <color indexed="81"/>
            <rFont val="돋움"/>
            <family val="3"/>
            <charset val="129"/>
          </rPr>
          <t>선출고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R119" authorId="0" shapeId="0">
      <text>
        <r>
          <rPr>
            <b/>
            <sz val="9"/>
            <color indexed="81"/>
            <rFont val="Tahoma"/>
            <family val="2"/>
          </rPr>
          <t>Heatsink Adaptor</t>
        </r>
      </text>
    </comment>
    <comment ref="DW119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10"/>
            <rFont val="맑은 고딕"/>
            <family val="3"/>
            <charset val="129"/>
          </rPr>
          <t>CPU Board 기구물 간섭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17"/>
            <rFont val="돋움"/>
            <family val="3"/>
            <charset val="129"/>
          </rPr>
          <t>설계미스</t>
        </r>
        <r>
          <rPr>
            <b/>
            <sz val="9"/>
            <color indexed="81"/>
            <rFont val="Tahoma"/>
            <family val="2"/>
          </rPr>
          <t xml:space="preserve">)
    1. Board BOT Frame :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후처리</t>
        </r>
        <r>
          <rPr>
            <b/>
            <sz val="9"/>
            <color indexed="81"/>
            <rFont val="Tahoma"/>
            <family val="2"/>
          </rPr>
          <t xml:space="preserve">?
    2. </t>
        </r>
        <r>
          <rPr>
            <b/>
            <sz val="9"/>
            <color indexed="81"/>
            <rFont val="돋움"/>
            <family val="3"/>
            <charset val="129"/>
          </rPr>
          <t>메모리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받침대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 xml:space="preserve">수정가공
</t>
        </r>
        <r>
          <rPr>
            <b/>
            <sz val="9"/>
            <color indexed="81"/>
            <rFont val="Tahoma"/>
            <family val="2"/>
          </rPr>
          <t xml:space="preserve">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39"/>
            <rFont val="맑은 고딕"/>
            <family val="3"/>
            <charset val="129"/>
          </rPr>
          <t xml:space="preserve"> 4/11 오전 3set 납품요청 (임경호선임)</t>
        </r>
      </text>
    </comment>
    <comment ref="DX119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CPU Board TOP </t>
        </r>
        <r>
          <rPr>
            <b/>
            <sz val="9"/>
            <color indexed="81"/>
            <rFont val="돋움"/>
            <family val="3"/>
            <charset val="129"/>
          </rPr>
          <t>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간섭</t>
        </r>
        <r>
          <rPr>
            <b/>
            <sz val="9"/>
            <color indexed="81"/>
            <rFont val="Tahoma"/>
            <family val="2"/>
          </rPr>
          <t xml:space="preserve"> 1Point </t>
        </r>
        <r>
          <rPr>
            <b/>
            <sz val="9"/>
            <color indexed="81"/>
            <rFont val="돋움"/>
            <family val="3"/>
            <charset val="129"/>
          </rPr>
          <t>추가발생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23"/>
            <rFont val="돋움"/>
            <family val="3"/>
            <charset val="129"/>
          </rPr>
          <t>가공미스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 ; </t>
        </r>
        <r>
          <rPr>
            <b/>
            <sz val="9"/>
            <color indexed="81"/>
            <rFont val="돋움"/>
            <family val="3"/>
            <charset val="129"/>
          </rPr>
          <t>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회수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가공전달</t>
        </r>
        <r>
          <rPr>
            <b/>
            <sz val="9"/>
            <color indexed="81"/>
            <rFont val="Tahoma"/>
            <family val="2"/>
          </rPr>
          <t xml:space="preserve"> (4/11, </t>
        </r>
        <r>
          <rPr>
            <b/>
            <sz val="9"/>
            <color indexed="81"/>
            <rFont val="돋움"/>
            <family val="3"/>
            <charset val="129"/>
          </rPr>
          <t>오전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Y119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긴급</t>
        </r>
        <r>
          <rPr>
            <b/>
            <sz val="9"/>
            <color indexed="81"/>
            <rFont val="Tahoma"/>
            <family val="2"/>
          </rPr>
          <t xml:space="preserve"> 3set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 xml:space="preserve">
    1.Board BOT Frame
    2.</t>
        </r>
        <r>
          <rPr>
            <b/>
            <sz val="9"/>
            <color indexed="81"/>
            <rFont val="돋움"/>
            <family val="3"/>
            <charset val="129"/>
          </rPr>
          <t>메모리받침대</t>
        </r>
      </text>
    </comment>
    <comment ref="EK119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BOT Frame : M3 Tap Dp </t>
        </r>
        <r>
          <rPr>
            <b/>
            <sz val="9"/>
            <color indexed="81"/>
            <rFont val="돋움"/>
            <family val="3"/>
            <charset val="129"/>
          </rPr>
          <t>미달로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체결불가</t>
        </r>
        <r>
          <rPr>
            <b/>
            <sz val="9"/>
            <color indexed="81"/>
            <rFont val="Tahoma"/>
            <family val="2"/>
          </rPr>
          <t xml:space="preserve"> (2 point)
     ; </t>
        </r>
        <r>
          <rPr>
            <b/>
            <sz val="9"/>
            <color indexed="81"/>
            <rFont val="돋움"/>
            <family val="3"/>
            <charset val="129"/>
          </rPr>
          <t>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수정완료</t>
        </r>
      </text>
    </comment>
    <comment ref="DJ122" authorId="0" shapeId="0">
      <text>
        <r>
          <rPr>
            <b/>
            <sz val="9"/>
            <color indexed="81"/>
            <rFont val="돋움"/>
            <family val="3"/>
            <charset val="129"/>
          </rPr>
          <t>반출일정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확인중</t>
        </r>
      </text>
    </comment>
    <comment ref="EB122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Inner Bottom Case Crack 
    - Crack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: 62ea 
  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M2.5(4ea) / M2(58ea)</t>
        </r>
      </text>
    </comment>
    <comment ref="EE122" authorId="0" shapeId="0">
      <text>
        <r>
          <rPr>
            <b/>
            <sz val="9"/>
            <color indexed="81"/>
            <rFont val="Tahoma"/>
            <family val="2"/>
          </rPr>
          <t xml:space="preserve">Inner BOT Case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(34ea)</t>
        </r>
      </text>
    </comment>
    <comment ref="EP122" authorId="0" shapeId="0">
      <text>
        <r>
          <rPr>
            <b/>
            <sz val="9"/>
            <color indexed="81"/>
            <rFont val="돋움"/>
            <family val="3"/>
            <charset val="129"/>
          </rPr>
          <t>수정가공품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우선입고</t>
        </r>
      </text>
    </comment>
    <comment ref="ED124" authorId="0" shapeId="0">
      <text>
        <r>
          <rPr>
            <b/>
            <sz val="9"/>
            <color indexed="81"/>
            <rFont val="돋움"/>
            <family val="3"/>
            <charset val="129"/>
          </rPr>
          <t>○</t>
        </r>
        <r>
          <rPr>
            <b/>
            <sz val="9"/>
            <color indexed="81"/>
            <rFont val="Tahoma"/>
            <family val="2"/>
          </rPr>
          <t xml:space="preserve"> Body Part </t>
        </r>
        <r>
          <rPr>
            <b/>
            <sz val="9"/>
            <color indexed="81"/>
            <rFont val="돋움"/>
            <family val="3"/>
            <charset val="129"/>
          </rPr>
          <t xml:space="preserve">선입고
</t>
        </r>
        <r>
          <rPr>
            <b/>
            <sz val="9"/>
            <color indexed="10"/>
            <rFont val="맑은 고딕"/>
            <family val="3"/>
            <charset val="129"/>
          </rPr>
          <t>○ M/B 하부 S/W lead 끝단 간섭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</t>
        </r>
        <r>
          <rPr>
            <b/>
            <sz val="9"/>
            <color indexed="12"/>
            <rFont val="맑은 고딕"/>
            <family val="3"/>
            <charset val="129"/>
          </rPr>
          <t xml:space="preserve"> ; 관통으로 수정가공 후 </t>
        </r>
        <r>
          <rPr>
            <b/>
            <sz val="9"/>
            <color indexed="10"/>
            <rFont val="맑은 고딕"/>
            <family val="3"/>
            <charset val="129"/>
          </rPr>
          <t xml:space="preserve">4/17 </t>
        </r>
        <r>
          <rPr>
            <b/>
            <sz val="9"/>
            <color indexed="12"/>
            <rFont val="맑은 고딕"/>
            <family val="3"/>
            <charset val="129"/>
          </rPr>
          <t xml:space="preserve">입고협의
</t>
        </r>
        <r>
          <rPr>
            <b/>
            <sz val="9"/>
            <color indexed="10"/>
            <rFont val="맑은 고딕"/>
            <family val="3"/>
            <charset val="129"/>
          </rPr>
          <t>※ PSCM : 12ea 미사급</t>
        </r>
      </text>
    </comment>
    <comment ref="EE124" authorId="0" shapeId="0">
      <text>
        <r>
          <rPr>
            <b/>
            <sz val="9"/>
            <color indexed="81"/>
            <rFont val="Tahoma"/>
            <family val="2"/>
          </rPr>
          <t xml:space="preserve">1. M/B
2. PSCM
</t>
        </r>
        <r>
          <rPr>
            <b/>
            <sz val="9"/>
            <color indexed="81"/>
            <rFont val="돋움"/>
            <family val="3"/>
            <charset val="129"/>
          </rPr>
          <t>사급완료</t>
        </r>
      </text>
    </comment>
    <comment ref="EF124" authorId="0" shapeId="0">
      <text>
        <r>
          <rPr>
            <b/>
            <sz val="9"/>
            <color indexed="81"/>
            <rFont val="Tahoma"/>
            <family val="2"/>
          </rPr>
          <t>Ejector Part</t>
        </r>
      </text>
    </comment>
    <comment ref="EI124" authorId="0" shapeId="0">
      <text>
        <r>
          <rPr>
            <b/>
            <sz val="9"/>
            <color indexed="81"/>
            <rFont val="돋움"/>
            <family val="3"/>
            <charset val="129"/>
          </rPr>
          <t>오전출고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협의</t>
        </r>
      </text>
    </comment>
    <comment ref="DR125" authorId="0" shapeId="0">
      <text>
        <r>
          <rPr>
            <b/>
            <sz val="9"/>
            <color indexed="81"/>
            <rFont val="Tahoma"/>
            <family val="2"/>
          </rPr>
          <t>Heatsink Adaptor</t>
        </r>
      </text>
    </comment>
    <comment ref="EJ125" authorId="0" shapeId="0">
      <text>
        <r>
          <rPr>
            <b/>
            <sz val="9"/>
            <color indexed="81"/>
            <rFont val="Tahoma"/>
            <family val="2"/>
          </rPr>
          <t>ARL Board : 12</t>
        </r>
      </text>
    </comment>
    <comment ref="DO127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펠티어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Inner Bottom Case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</t>
        </r>
      </text>
    </comment>
    <comment ref="DY128" authorId="0" shapeId="0">
      <text>
        <r>
          <rPr>
            <b/>
            <sz val="9"/>
            <color indexed="81"/>
            <rFont val="돋움"/>
            <family val="3"/>
            <charset val="129"/>
          </rPr>
          <t>류실장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피엔텍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</text>
    </comment>
    <comment ref="DR129" authorId="0" shapeId="0">
      <text>
        <r>
          <rPr>
            <b/>
            <sz val="9"/>
            <color indexed="81"/>
            <rFont val="돋움"/>
            <family val="3"/>
            <charset val="129"/>
          </rPr>
          <t>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재고분
</t>
        </r>
        <r>
          <rPr>
            <b/>
            <sz val="9"/>
            <color indexed="81"/>
            <rFont val="돋움"/>
            <family val="3"/>
            <charset val="129"/>
          </rPr>
          <t>조기입고</t>
        </r>
      </text>
    </comment>
    <comment ref="EJ130" authorId="0" shapeId="0">
      <text>
        <r>
          <rPr>
            <b/>
            <sz val="9"/>
            <color indexed="81"/>
            <rFont val="돋움"/>
            <family val="3"/>
            <charset val="129"/>
          </rPr>
          <t>임경호선임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방문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검토용</t>
        </r>
        <r>
          <rPr>
            <b/>
            <sz val="9"/>
            <color indexed="81"/>
            <rFont val="Tahoma"/>
            <family val="2"/>
          </rPr>
          <t xml:space="preserve"> 1set </t>
        </r>
        <r>
          <rPr>
            <b/>
            <sz val="9"/>
            <color indexed="81"/>
            <rFont val="돋움"/>
            <family val="3"/>
            <charset val="129"/>
          </rPr>
          <t>선출고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EB139" authorId="0" shapeId="0">
      <text>
        <r>
          <rPr>
            <b/>
            <sz val="9"/>
            <color indexed="81"/>
            <rFont val="돋움"/>
            <family val="3"/>
            <charset val="129"/>
          </rPr>
          <t>※수정가공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요청접수</t>
        </r>
        <r>
          <rPr>
            <b/>
            <sz val="9"/>
            <color indexed="81"/>
            <rFont val="Tahoma"/>
            <family val="2"/>
          </rPr>
          <t xml:space="preserve">
0.8T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0.65T : 4ea
0.75T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0.6T : 4ea</t>
        </r>
      </text>
    </comment>
    <comment ref="EE139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추가제작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요청접수
</t>
        </r>
        <r>
          <rPr>
            <b/>
            <sz val="9"/>
            <color indexed="81"/>
            <rFont val="Tahoma"/>
            <family val="2"/>
          </rPr>
          <t xml:space="preserve">1. 0.65T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0.6T : 3ea
2. 0.7T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0.6T : 4ea
3. 0.6T : 3ea (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제작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EP141" authorId="0" shapeId="0">
      <text>
        <r>
          <rPr>
            <b/>
            <sz val="9"/>
            <color indexed="81"/>
            <rFont val="돋움"/>
            <family val="3"/>
            <charset val="129"/>
          </rPr>
          <t>※ 부적합 발생
    - 증상 : 메모리받침대 안착시 Align Pin 흔들림 발생
    - 원인 : AP BOT Plate 내부 메모리받침대 안착부 DP 도면치수 오류
    - 조치 : GAP Block 추가 제작 / 향후 제작 수량 전량 적용 (대표님 지시사항)</t>
        </r>
      </text>
    </comment>
    <comment ref="EZ141" authorId="0" shapeId="0">
      <text>
        <r>
          <rPr>
            <b/>
            <sz val="9"/>
            <color indexed="81"/>
            <rFont val="돋움"/>
            <family val="3"/>
            <charset val="129"/>
          </rPr>
          <t>유정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전하윤과장</t>
        </r>
        <r>
          <rPr>
            <b/>
            <sz val="9"/>
            <color indexed="81"/>
            <rFont val="Tahoma"/>
            <family val="2"/>
          </rPr>
          <t xml:space="preserve"> 2set 
</t>
        </r>
        <r>
          <rPr>
            <b/>
            <sz val="9"/>
            <color indexed="81"/>
            <rFont val="돋움"/>
            <family val="3"/>
            <charset val="129"/>
          </rPr>
          <t>선입고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</text>
    </comment>
    <comment ref="FG141" authorId="0" shapeId="0">
      <text>
        <r>
          <rPr>
            <b/>
            <sz val="9"/>
            <color indexed="81"/>
            <rFont val="돋움"/>
            <family val="3"/>
            <charset val="129"/>
          </rPr>
          <t>이준승선임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방문회수</t>
        </r>
      </text>
    </comment>
    <comment ref="FT141" authorId="0" shapeId="0">
      <text>
        <r>
          <rPr>
            <b/>
            <sz val="9"/>
            <color indexed="81"/>
            <rFont val="Tahoma"/>
            <family val="2"/>
          </rPr>
          <t>AP B'D : 118EA</t>
        </r>
      </text>
    </comment>
    <comment ref="FU141" authorId="0" shapeId="0">
      <text>
        <r>
          <rPr>
            <b/>
            <sz val="9"/>
            <color indexed="81"/>
            <rFont val="돋움"/>
            <family val="3"/>
            <charset val="129"/>
          </rPr>
          <t>이준승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방문회수</t>
        </r>
      </text>
    </comment>
    <comment ref="EI143" authorId="0" shapeId="0">
      <text>
        <r>
          <rPr>
            <b/>
            <sz val="9"/>
            <color indexed="23"/>
            <rFont val="맑은 고딕"/>
            <family val="3"/>
            <charset val="129"/>
          </rPr>
          <t>必 가공송부</t>
        </r>
      </text>
    </comment>
    <comment ref="ER144" authorId="0" shapeId="0">
      <text>
        <r>
          <rPr>
            <b/>
            <sz val="9"/>
            <color indexed="10"/>
            <rFont val="맑은 고딕"/>
            <family val="3"/>
            <charset val="129"/>
          </rPr>
          <t xml:space="preserve">Pusher 두께 치수미달 </t>
        </r>
        <r>
          <rPr>
            <b/>
            <sz val="9"/>
            <color indexed="17"/>
            <rFont val="맑은 고딕"/>
            <family val="3"/>
            <charset val="129"/>
          </rPr>
          <t>(설계미스)</t>
        </r>
        <r>
          <rPr>
            <b/>
            <sz val="9"/>
            <color indexed="81"/>
            <rFont val="돋움"/>
            <family val="3"/>
            <charset val="129"/>
          </rPr>
          <t xml:space="preserve">
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재가공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출장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교체</t>
        </r>
        <r>
          <rPr>
            <b/>
            <sz val="9"/>
            <color indexed="81"/>
            <rFont val="Tahoma"/>
            <family val="2"/>
          </rPr>
          <t xml:space="preserve"> (5/2, </t>
        </r>
        <r>
          <rPr>
            <b/>
            <sz val="9"/>
            <color indexed="81"/>
            <rFont val="돋움"/>
            <family val="3"/>
            <charset val="129"/>
          </rPr>
          <t>정팀장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ET144" authorId="0" shapeId="0">
      <text>
        <r>
          <rPr>
            <b/>
            <sz val="9"/>
            <color indexed="81"/>
            <rFont val="돋움"/>
            <family val="3"/>
            <charset val="129"/>
          </rPr>
          <t>부적합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증상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부팅</t>
        </r>
        <r>
          <rPr>
            <b/>
            <sz val="9"/>
            <color indexed="81"/>
            <rFont val="Tahoma"/>
            <family val="2"/>
          </rPr>
          <t xml:space="preserve"> Fail (5P)
</t>
        </r>
        <r>
          <rPr>
            <b/>
            <sz val="9"/>
            <color indexed="81"/>
            <rFont val="돋움"/>
            <family val="3"/>
            <charset val="129"/>
          </rPr>
          <t>확인사항</t>
        </r>
        <r>
          <rPr>
            <b/>
            <sz val="9"/>
            <color indexed="81"/>
            <rFont val="Tahoma"/>
            <family val="2"/>
          </rPr>
          <t xml:space="preserve"> : Pusher </t>
        </r>
        <r>
          <rPr>
            <b/>
            <sz val="9"/>
            <color indexed="81"/>
            <rFont val="돋움"/>
            <family val="3"/>
            <charset val="129"/>
          </rPr>
          <t>조립방향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바뀜</t>
        </r>
        <r>
          <rPr>
            <b/>
            <sz val="9"/>
            <color indexed="81"/>
            <rFont val="Tahoma"/>
            <family val="2"/>
          </rPr>
          <t>.(</t>
        </r>
        <r>
          <rPr>
            <b/>
            <sz val="9"/>
            <color indexed="14"/>
            <rFont val="돋움"/>
            <family val="3"/>
            <charset val="129"/>
          </rPr>
          <t>조립미스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12"/>
            <rFont val="맑은 고딕"/>
            <family val="3"/>
            <charset val="129"/>
          </rPr>
          <t>설계변경요청 검토
 - Pusher Spring 하중↑
 - 외곽 Pusher 는 3point 접촉면 설계</t>
        </r>
      </text>
    </comment>
    <comment ref="EY144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부품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송부
</t>
        </r>
        <r>
          <rPr>
            <b/>
            <sz val="9"/>
            <color indexed="81"/>
            <rFont val="Tahoma"/>
            <family val="2"/>
          </rPr>
          <t xml:space="preserve">     1.Inner Pusher Block-5P
     2.Pusher TOP Plate-5P
     3.Pusher BOT Plate-5P</t>
        </r>
      </text>
    </comment>
    <comment ref="FD144" authorId="0" shapeId="0">
      <text>
        <r>
          <rPr>
            <b/>
            <sz val="9"/>
            <color indexed="81"/>
            <rFont val="돋움"/>
            <family val="3"/>
            <charset val="129"/>
          </rPr>
          <t>박이사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출근시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납품</t>
        </r>
      </text>
    </comment>
    <comment ref="EK146" authorId="0" shapeId="0">
      <text>
        <r>
          <rPr>
            <b/>
            <sz val="9"/>
            <color indexed="81"/>
            <rFont val="돋움"/>
            <family val="3"/>
            <charset val="129"/>
          </rPr>
          <t>가공품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 xml:space="preserve"> (Latch)</t>
        </r>
      </text>
    </comment>
    <comment ref="EF148" authorId="0" shapeId="0">
      <text>
        <r>
          <rPr>
            <b/>
            <sz val="9"/>
            <color indexed="81"/>
            <rFont val="돋움"/>
            <family val="3"/>
            <charset val="129"/>
          </rPr>
          <t>백인호선임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퀵회수</t>
        </r>
      </text>
    </comment>
    <comment ref="EF149" authorId="0" shapeId="0">
      <text>
        <r>
          <rPr>
            <b/>
            <sz val="9"/>
            <color indexed="81"/>
            <rFont val="돋움"/>
            <family val="3"/>
            <charset val="129"/>
          </rPr>
          <t>백인호선임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퀵회수</t>
        </r>
      </text>
    </comment>
    <comment ref="EP152" authorId="0" shapeId="0">
      <text>
        <r>
          <rPr>
            <b/>
            <sz val="9"/>
            <color indexed="81"/>
            <rFont val="돋움"/>
            <family val="3"/>
            <charset val="129"/>
          </rPr>
          <t>사급일정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수량변경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피팅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온도센서</t>
        </r>
        <r>
          <rPr>
            <b/>
            <sz val="9"/>
            <color indexed="81"/>
            <rFont val="Tahoma"/>
            <family val="2"/>
          </rPr>
          <t>,MFC,Peltier)</t>
        </r>
      </text>
    </comment>
    <comment ref="GB152" authorId="0" shapeId="0">
      <text>
        <r>
          <rPr>
            <b/>
            <sz val="9"/>
            <color indexed="81"/>
            <rFont val="돋움"/>
            <family val="3"/>
            <charset val="129"/>
          </rPr>
          <t>피팅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입고완료</t>
        </r>
      </text>
    </comment>
    <comment ref="GF152" authorId="0" shapeId="0">
      <text>
        <r>
          <rPr>
            <b/>
            <sz val="9"/>
            <color indexed="81"/>
            <rFont val="돋움"/>
            <family val="3"/>
            <charset val="129"/>
          </rPr>
          <t>검사장비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문제발생</t>
        </r>
        <r>
          <rPr>
            <b/>
            <sz val="9"/>
            <color indexed="81"/>
            <rFont val="Tahoma"/>
            <family val="2"/>
          </rPr>
          <t xml:space="preserve"> Hold</t>
        </r>
      </text>
    </comment>
    <comment ref="EP153" authorId="0" shapeId="0">
      <text>
        <r>
          <rPr>
            <b/>
            <sz val="9"/>
            <color indexed="81"/>
            <rFont val="돋움"/>
            <family val="3"/>
            <charset val="129"/>
          </rPr>
          <t>사급일정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수량변경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피팅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온도센서</t>
        </r>
        <r>
          <rPr>
            <b/>
            <sz val="9"/>
            <color indexed="81"/>
            <rFont val="Tahoma"/>
            <family val="2"/>
          </rPr>
          <t>,MFC,Peltier)</t>
        </r>
      </text>
    </comment>
    <comment ref="GB153" authorId="0" shapeId="0">
      <text>
        <r>
          <rPr>
            <b/>
            <sz val="9"/>
            <color indexed="81"/>
            <rFont val="돋움"/>
            <family val="3"/>
            <charset val="129"/>
          </rPr>
          <t>피팅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입고완료</t>
        </r>
      </text>
    </comment>
    <comment ref="GF153" authorId="0" shapeId="0">
      <text>
        <r>
          <rPr>
            <b/>
            <sz val="9"/>
            <color indexed="81"/>
            <rFont val="돋움"/>
            <family val="3"/>
            <charset val="129"/>
          </rPr>
          <t>검사장비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문제발생</t>
        </r>
        <r>
          <rPr>
            <b/>
            <sz val="9"/>
            <color indexed="81"/>
            <rFont val="Tahoma"/>
            <family val="2"/>
          </rPr>
          <t xml:space="preserve"> Hold</t>
        </r>
      </text>
    </comment>
    <comment ref="EP154" authorId="0" shapeId="0">
      <text>
        <r>
          <rPr>
            <b/>
            <sz val="9"/>
            <color indexed="81"/>
            <rFont val="돋움"/>
            <family val="3"/>
            <charset val="129"/>
          </rPr>
          <t>사급일정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수량변경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피팅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온도센서</t>
        </r>
        <r>
          <rPr>
            <b/>
            <sz val="9"/>
            <color indexed="81"/>
            <rFont val="Tahoma"/>
            <family val="2"/>
          </rPr>
          <t>,MFC,Peltier)</t>
        </r>
      </text>
    </comment>
    <comment ref="EZ154" authorId="0" shapeId="0">
      <text>
        <r>
          <rPr>
            <b/>
            <sz val="9"/>
            <color indexed="81"/>
            <rFont val="Tahoma"/>
            <family val="2"/>
          </rPr>
          <t xml:space="preserve">GND </t>
        </r>
        <r>
          <rPr>
            <b/>
            <sz val="9"/>
            <color indexed="81"/>
            <rFont val="돋움"/>
            <family val="3"/>
            <charset val="129"/>
          </rPr>
          <t>단자대</t>
        </r>
        <r>
          <rPr>
            <b/>
            <sz val="9"/>
            <color indexed="81"/>
            <rFont val="Tahoma"/>
            <family val="2"/>
          </rPr>
          <t xml:space="preserve"> Array (30X10)</t>
        </r>
      </text>
    </comment>
    <comment ref="FM154" authorId="0" shapeId="0">
      <text>
        <r>
          <rPr>
            <b/>
            <sz val="9"/>
            <color indexed="81"/>
            <rFont val="돋움"/>
            <family val="3"/>
            <charset val="129"/>
          </rPr>
          <t>※ Upper Plate C'B 편심 (확대 수정)
    -1차분 128set 선별완료
    -2차분 256ea 가공업체 전수선별 후 입고</t>
        </r>
      </text>
    </comment>
    <comment ref="FO154" authorId="0" shapeId="0">
      <text>
        <r>
          <rPr>
            <b/>
            <sz val="9"/>
            <color indexed="81"/>
            <rFont val="돋움"/>
            <family val="3"/>
            <charset val="129"/>
          </rPr>
          <t>1.사급 : MFC + Peltier - 1차 입고 (128)
2.Screw Bottom 면 가공면상태 多 불량
  →사용불가판정수량 (32ea) 우선 교체
     (5/27, 49ea 교체분 입고예정)</t>
        </r>
      </text>
    </comment>
    <comment ref="GF154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1.가공불량 발생 (42ea)
  ; 눈금조절손잡이 : 소외경 T 치수 불량 (1mm 초과)
    → 원인 : 양품 (재고사용), 불량품(신규가공)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2.피팅 상부 누수 발생 (현재 4ea)
  ; 추가사급요청</t>
        </r>
      </text>
    </comment>
    <comment ref="GH154" authorId="0" shapeId="0">
      <text>
        <r>
          <rPr>
            <b/>
            <sz val="9"/>
            <color indexed="81"/>
            <rFont val="돋움"/>
            <family val="3"/>
            <charset val="129"/>
          </rPr>
          <t>눈금조절손잡이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불량교체분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 xml:space="preserve"> (42ea)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D154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Pusher Base </t>
        </r>
        <r>
          <rPr>
            <b/>
            <sz val="9"/>
            <color indexed="81"/>
            <rFont val="돋움"/>
            <family val="3"/>
            <charset val="129"/>
          </rPr>
          <t>체결면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가공단차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23"/>
            <rFont val="돋움"/>
            <family val="3"/>
            <charset val="129"/>
          </rPr>
          <t>가공미스</t>
        </r>
        <r>
          <rPr>
            <b/>
            <sz val="9"/>
            <color indexed="81"/>
            <rFont val="Tahoma"/>
            <family val="2"/>
          </rPr>
          <t xml:space="preserve">)
     - </t>
        </r>
        <r>
          <rPr>
            <b/>
            <sz val="9"/>
            <color indexed="81"/>
            <rFont val="돋움"/>
            <family val="3"/>
            <charset val="129"/>
          </rPr>
          <t>상태</t>
        </r>
        <r>
          <rPr>
            <b/>
            <sz val="9"/>
            <color indexed="81"/>
            <rFont val="Tahoma"/>
            <family val="2"/>
          </rPr>
          <t xml:space="preserve"> : 384set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선출고</t>
        </r>
        <r>
          <rPr>
            <b/>
            <sz val="9"/>
            <color indexed="81"/>
            <rFont val="Tahoma"/>
            <family val="2"/>
          </rPr>
          <t xml:space="preserve"> 128set
     -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미출하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잔여수량</t>
        </r>
        <r>
          <rPr>
            <b/>
            <sz val="9"/>
            <color indexed="81"/>
            <rFont val="Tahoma"/>
            <family val="2"/>
          </rPr>
          <t xml:space="preserve"> : 256ea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160ea </t>
        </r>
        <r>
          <rPr>
            <b/>
            <sz val="9"/>
            <color indexed="81"/>
            <rFont val="돋움"/>
            <family val="3"/>
            <charset val="129"/>
          </rPr>
          <t>불량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확인
</t>
        </r>
        <r>
          <rPr>
            <b/>
            <sz val="9"/>
            <color indexed="81"/>
            <rFont val="Tahoma"/>
            <family val="2"/>
          </rPr>
          <t xml:space="preserve">     - </t>
        </r>
        <r>
          <rPr>
            <b/>
            <sz val="9"/>
            <color indexed="81"/>
            <rFont val="돋움"/>
            <family val="3"/>
            <charset val="129"/>
          </rPr>
          <t>조치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양품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(96ea)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288ea </t>
        </r>
        <r>
          <rPr>
            <b/>
            <sz val="9"/>
            <color indexed="81"/>
            <rFont val="돋움"/>
            <family val="3"/>
            <charset val="129"/>
          </rPr>
          <t>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요청
</t>
        </r>
        <r>
          <rPr>
            <b/>
            <sz val="9"/>
            <color indexed="81"/>
            <rFont val="Tahoma"/>
            <family val="2"/>
          </rPr>
          <t xml:space="preserve">     - </t>
        </r>
        <r>
          <rPr>
            <b/>
            <sz val="9"/>
            <color indexed="81"/>
            <rFont val="돋움"/>
            <family val="3"/>
            <charset val="129"/>
          </rPr>
          <t>조치</t>
        </r>
        <r>
          <rPr>
            <b/>
            <sz val="9"/>
            <color indexed="81"/>
            <rFont val="Tahoma"/>
            <family val="2"/>
          </rPr>
          <t xml:space="preserve">2 : </t>
        </r>
        <r>
          <rPr>
            <b/>
            <sz val="9"/>
            <color indexed="81"/>
            <rFont val="돋움"/>
            <family val="3"/>
            <charset val="129"/>
          </rPr>
          <t>단차부위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압착용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지그제작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(7/4 </t>
        </r>
        <r>
          <rPr>
            <b/>
            <sz val="9"/>
            <color indexed="81"/>
            <rFont val="돋움"/>
            <family val="3"/>
            <charset val="129"/>
          </rPr>
          <t>입고예정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EP155" authorId="0" shapeId="0">
      <text>
        <r>
          <rPr>
            <b/>
            <sz val="9"/>
            <color indexed="81"/>
            <rFont val="돋움"/>
            <family val="3"/>
            <charset val="129"/>
          </rPr>
          <t>사급일정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수량변경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피팅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온도센서</t>
        </r>
        <r>
          <rPr>
            <b/>
            <sz val="9"/>
            <color indexed="81"/>
            <rFont val="Tahoma"/>
            <family val="2"/>
          </rPr>
          <t>,MFC,Peltier)</t>
        </r>
      </text>
    </comment>
    <comment ref="FD155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출하검사항목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회신예정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  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 (</t>
        </r>
        <r>
          <rPr>
            <b/>
            <sz val="9"/>
            <color indexed="81"/>
            <rFont val="돋움"/>
            <family val="3"/>
            <charset val="129"/>
          </rPr>
          <t>이정섭수석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F155" authorId="0" shapeId="0">
      <text>
        <r>
          <rPr>
            <b/>
            <sz val="9"/>
            <color indexed="81"/>
            <rFont val="돋움"/>
            <family val="3"/>
            <charset val="129"/>
          </rPr>
          <t>설계변경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고객사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컨셉변경</t>
        </r>
        <r>
          <rPr>
            <b/>
            <sz val="9"/>
            <color indexed="81"/>
            <rFont val="Tahoma"/>
            <family val="2"/>
          </rPr>
          <t>, AC</t>
        </r>
        <r>
          <rPr>
            <b/>
            <sz val="9"/>
            <color indexed="81"/>
            <rFont val="돋움"/>
            <family val="3"/>
            <charset val="129"/>
          </rPr>
          <t>단자</t>
        </r>
        <r>
          <rPr>
            <b/>
            <sz val="9"/>
            <color indexed="81"/>
            <rFont val="Tahoma"/>
            <family val="2"/>
          </rPr>
          <t xml:space="preserve"> / S/W 2</t>
        </r>
        <r>
          <rPr>
            <b/>
            <sz val="9"/>
            <color indexed="81"/>
            <rFont val="돋움"/>
            <family val="3"/>
            <charset val="129"/>
          </rPr>
          <t>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</t>
        </r>
        <r>
          <rPr>
            <b/>
            <sz val="9"/>
            <color indexed="81"/>
            <rFont val="Tahoma"/>
            <family val="2"/>
          </rPr>
          <t>)
- HF002-A1 Plate Bottom (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>) 
- HF002-B1 Plate Bottom (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>)
- HF005-A1 Plate (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>)-</t>
        </r>
        <r>
          <rPr>
            <b/>
            <sz val="9"/>
            <color indexed="81"/>
            <rFont val="돋움"/>
            <family val="3"/>
            <charset val="129"/>
          </rPr>
          <t xml:space="preserve">재도금
</t>
        </r>
        <r>
          <rPr>
            <b/>
            <sz val="9"/>
            <color indexed="81"/>
            <rFont val="Tahoma"/>
            <family val="2"/>
          </rPr>
          <t></t>
        </r>
        <r>
          <rPr>
            <b/>
            <sz val="9"/>
            <color indexed="81"/>
            <rFont val="돋움"/>
            <family val="3"/>
            <charset val="129"/>
          </rPr>
          <t>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영역은</t>
        </r>
        <r>
          <rPr>
            <b/>
            <sz val="9"/>
            <color indexed="81"/>
            <rFont val="Tahoma"/>
            <family val="2"/>
          </rPr>
          <t xml:space="preserve"> 0.5mm </t>
        </r>
        <r>
          <rPr>
            <b/>
            <sz val="9"/>
            <color indexed="81"/>
            <rFont val="돋움"/>
            <family val="3"/>
            <charset val="129"/>
          </rPr>
          <t>정도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할것
</t>
        </r>
        <r>
          <rPr>
            <b/>
            <sz val="9"/>
            <color indexed="81"/>
            <rFont val="Tahoma"/>
            <family val="2"/>
          </rPr>
          <t>- HF101-A MAIN S_W DUAL BRK (</t>
        </r>
        <r>
          <rPr>
            <b/>
            <sz val="9"/>
            <color indexed="81"/>
            <rFont val="돋움"/>
            <family val="3"/>
            <charset val="129"/>
          </rPr>
          <t>신규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제작</t>
        </r>
        <r>
          <rPr>
            <b/>
            <sz val="9"/>
            <color indexed="81"/>
            <rFont val="Tahoma"/>
            <family val="2"/>
          </rPr>
          <t>)
- HF101-B AC JACK DUAL BRK (</t>
        </r>
        <r>
          <rPr>
            <b/>
            <sz val="9"/>
            <color indexed="81"/>
            <rFont val="돋움"/>
            <family val="3"/>
            <charset val="129"/>
          </rPr>
          <t>신규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제작</t>
        </r>
        <r>
          <rPr>
            <b/>
            <sz val="9"/>
            <color indexed="81"/>
            <rFont val="Tahoma"/>
            <family val="2"/>
          </rPr>
          <t>)
- HF100-A Name plate (</t>
        </r>
        <r>
          <rPr>
            <b/>
            <sz val="9"/>
            <color indexed="81"/>
            <rFont val="돋움"/>
            <family val="3"/>
            <charset val="129"/>
          </rPr>
          <t>신규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제작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선입고</t>
        </r>
        <r>
          <rPr>
            <b/>
            <sz val="9"/>
            <color indexed="81"/>
            <rFont val="Tahoma"/>
            <family val="2"/>
          </rPr>
          <t xml:space="preserve">
     1. T-Module Plate A &amp; B : 8ea
     2. I/O Board </t>
        </r>
        <r>
          <rPr>
            <b/>
            <sz val="9"/>
            <color indexed="81"/>
            <rFont val="돋움"/>
            <family val="3"/>
            <charset val="129"/>
          </rPr>
          <t>받침대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 xml:space="preserve">전량
</t>
        </r>
        <r>
          <rPr>
            <b/>
            <sz val="9"/>
            <color indexed="81"/>
            <rFont val="Tahoma"/>
            <family val="2"/>
          </rPr>
          <t xml:space="preserve">     3. </t>
        </r>
        <r>
          <rPr>
            <b/>
            <sz val="9"/>
            <color indexed="81"/>
            <rFont val="돋움"/>
            <family val="3"/>
            <charset val="129"/>
          </rPr>
          <t>절곡물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전량</t>
        </r>
      </text>
    </comment>
    <comment ref="FG155" authorId="0" shapeId="0">
      <text>
        <r>
          <rPr>
            <b/>
            <sz val="9"/>
            <color indexed="81"/>
            <rFont val="돋움"/>
            <family val="3"/>
            <charset val="129"/>
          </rPr>
          <t>1.전장판
2.40x70 PCB Guide : 24ea
3.Fixture Plate 전장판 Bar : 144ea
4.Bottom Plate 수정에 따른 입고일정 연기</t>
        </r>
      </text>
    </comment>
    <comment ref="FK155" authorId="0" shapeId="0">
      <text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신규가공품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6</t>
        </r>
        <r>
          <rPr>
            <b/>
            <sz val="9"/>
            <color indexed="81"/>
            <rFont val="돋움"/>
            <family val="3"/>
            <charset val="129"/>
          </rPr>
          <t>종中</t>
        </r>
        <r>
          <rPr>
            <b/>
            <sz val="9"/>
            <color indexed="81"/>
            <rFont val="Tahoma"/>
            <family val="2"/>
          </rPr>
          <t xml:space="preserve">  5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>)
- HF002-A1 Plate Bottom (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>) 
- HF002-B1 Plate Bottom (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>)
- HF101-A MAIN S_W DUAL BRK (</t>
        </r>
        <r>
          <rPr>
            <b/>
            <sz val="9"/>
            <color indexed="81"/>
            <rFont val="돋움"/>
            <family val="3"/>
            <charset val="129"/>
          </rPr>
          <t>신규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제작</t>
        </r>
        <r>
          <rPr>
            <b/>
            <sz val="9"/>
            <color indexed="81"/>
            <rFont val="Tahoma"/>
            <family val="2"/>
          </rPr>
          <t>)
- HF101-B AC JACK DUAL BRK (</t>
        </r>
        <r>
          <rPr>
            <b/>
            <sz val="9"/>
            <color indexed="81"/>
            <rFont val="돋움"/>
            <family val="3"/>
            <charset val="129"/>
          </rPr>
          <t>신규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제작</t>
        </r>
        <r>
          <rPr>
            <b/>
            <sz val="9"/>
            <color indexed="81"/>
            <rFont val="Tahoma"/>
            <family val="2"/>
          </rPr>
          <t>)
- HF100-A Name plate (</t>
        </r>
        <r>
          <rPr>
            <b/>
            <sz val="9"/>
            <color indexed="81"/>
            <rFont val="돋움"/>
            <family val="3"/>
            <charset val="129"/>
          </rPr>
          <t>신규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제작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L155" authorId="0" shapeId="0">
      <text>
        <r>
          <rPr>
            <b/>
            <sz val="9"/>
            <color indexed="81"/>
            <rFont val="돋움"/>
            <family val="3"/>
            <charset val="129"/>
          </rPr>
          <t>잔여가공품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 xml:space="preserve"> /
HF005-A1 Plate (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>)-</t>
        </r>
        <r>
          <rPr>
            <b/>
            <sz val="9"/>
            <color indexed="81"/>
            <rFont val="돋움"/>
            <family val="3"/>
            <charset val="129"/>
          </rPr>
          <t>재도금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</text>
    </comment>
    <comment ref="FV155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DUT BLOCK : 1SET </t>
        </r>
        <r>
          <rPr>
            <b/>
            <sz val="9"/>
            <color indexed="81"/>
            <rFont val="돋움"/>
            <family val="3"/>
            <charset val="129"/>
          </rPr>
          <t>납품요청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이정섭수석</t>
        </r>
        <r>
          <rPr>
            <b/>
            <sz val="9"/>
            <color indexed="81"/>
            <rFont val="Tahoma"/>
            <family val="2"/>
          </rPr>
          <t xml:space="preserve">)
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추가제작</t>
        </r>
        <r>
          <rPr>
            <b/>
            <sz val="9"/>
            <color indexed="81"/>
            <rFont val="Tahoma"/>
            <family val="2"/>
          </rPr>
          <t xml:space="preserve"> AP KIT + Slim Socket </t>
        </r>
        <r>
          <rPr>
            <b/>
            <sz val="9"/>
            <color indexed="81"/>
            <rFont val="돋움"/>
            <family val="3"/>
            <charset val="129"/>
          </rPr>
          <t>전량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납품
</t>
        </r>
        <r>
          <rPr>
            <b/>
            <sz val="9"/>
            <color indexed="81"/>
            <rFont val="Tahoma"/>
            <family val="2"/>
          </rPr>
          <t xml:space="preserve">   ; Firmware </t>
        </r>
        <r>
          <rPr>
            <b/>
            <sz val="9"/>
            <color indexed="81"/>
            <rFont val="돋움"/>
            <family val="3"/>
            <charset val="129"/>
          </rPr>
          <t>이식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재사급예정</t>
        </r>
      </text>
    </comment>
    <comment ref="FY155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TEST ISSUE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; 6/4 </t>
        </r>
        <r>
          <rPr>
            <b/>
            <sz val="9"/>
            <color indexed="81"/>
            <rFont val="돋움"/>
            <family val="3"/>
            <charset val="129"/>
          </rPr>
          <t>오전</t>
        </r>
        <r>
          <rPr>
            <b/>
            <sz val="9"/>
            <color indexed="81"/>
            <rFont val="Tahoma"/>
            <family val="2"/>
          </rPr>
          <t xml:space="preserve"> TEST TOOL </t>
        </r>
        <r>
          <rPr>
            <b/>
            <sz val="9"/>
            <color indexed="81"/>
            <rFont val="돋움"/>
            <family val="3"/>
            <charset val="129"/>
          </rPr>
          <t>교체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검사예정
</t>
        </r>
        <r>
          <rPr>
            <b/>
            <sz val="9"/>
            <color indexed="81"/>
            <rFont val="Tahoma"/>
            <family val="2"/>
          </rPr>
          <t xml:space="preserve">      </t>
        </r>
        <r>
          <rPr>
            <b/>
            <sz val="9"/>
            <color indexed="81"/>
            <rFont val="돋움"/>
            <family val="3"/>
            <charset val="129"/>
          </rPr>
          <t>문제해결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유정인원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방문</t>
        </r>
        <r>
          <rPr>
            <b/>
            <sz val="9"/>
            <color indexed="81"/>
            <rFont val="돋움"/>
            <family val="3"/>
            <charset val="129"/>
          </rPr>
          <t>검사</t>
        </r>
      </text>
    </comment>
    <comment ref="EP156" authorId="0" shapeId="0">
      <text>
        <r>
          <rPr>
            <b/>
            <sz val="9"/>
            <color indexed="81"/>
            <rFont val="돋움"/>
            <family val="3"/>
            <charset val="129"/>
          </rPr>
          <t>사급일정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수량변경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피팅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온도센서</t>
        </r>
        <r>
          <rPr>
            <b/>
            <sz val="9"/>
            <color indexed="81"/>
            <rFont val="Tahoma"/>
            <family val="2"/>
          </rPr>
          <t>,MFC,Peltier)</t>
        </r>
      </text>
    </comment>
    <comment ref="FD156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검사항목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확인요청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 (</t>
        </r>
        <r>
          <rPr>
            <b/>
            <sz val="9"/>
            <color indexed="81"/>
            <rFont val="돋움"/>
            <family val="3"/>
            <charset val="129"/>
          </rPr>
          <t>이정섭수석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R157" authorId="0" shapeId="0">
      <text>
        <r>
          <rPr>
            <b/>
            <sz val="9"/>
            <color indexed="81"/>
            <rFont val="Tahoma"/>
            <family val="2"/>
          </rPr>
          <t xml:space="preserve">Pusher Block 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Socket Guide </t>
        </r>
        <r>
          <rPr>
            <b/>
            <sz val="9"/>
            <color indexed="81"/>
            <rFont val="돋움"/>
            <family val="3"/>
            <charset val="129"/>
          </rPr>
          <t>경사면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17"/>
            <rFont val="맑은 고딕"/>
            <family val="3"/>
            <charset val="129"/>
          </rPr>
          <t>(설계미스)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수정부품</t>
        </r>
        <r>
          <rPr>
            <b/>
            <sz val="9"/>
            <color indexed="81"/>
            <rFont val="Tahoma"/>
            <family val="2"/>
          </rPr>
          <t xml:space="preserve"> 3set </t>
        </r>
        <r>
          <rPr>
            <b/>
            <sz val="9"/>
            <color indexed="81"/>
            <rFont val="돋움"/>
            <family val="3"/>
            <charset val="129"/>
          </rPr>
          <t>회수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가공전달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장책임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T157" authorId="0" shapeId="0">
      <text>
        <r>
          <rPr>
            <b/>
            <sz val="9"/>
            <color indexed="81"/>
            <rFont val="돋움"/>
            <family val="3"/>
            <charset val="129"/>
          </rPr>
          <t>○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류실장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출근편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
※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차불량</t>
        </r>
        <r>
          <rPr>
            <b/>
            <sz val="9"/>
            <color indexed="81"/>
            <rFont val="Tahoma"/>
            <family val="2"/>
          </rPr>
          <t xml:space="preserve"> : Contact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17"/>
            <rFont val="돋움"/>
            <family val="3"/>
            <charset val="129"/>
          </rPr>
          <t>설계미스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→</t>
        </r>
        <r>
          <rPr>
            <b/>
            <sz val="9"/>
            <color indexed="81"/>
            <rFont val="Tahoma"/>
            <family val="2"/>
          </rPr>
          <t xml:space="preserve"> Socket Guide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가공전달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→</t>
        </r>
        <r>
          <rPr>
            <b/>
            <sz val="9"/>
            <color indexed="81"/>
            <rFont val="Tahoma"/>
            <family val="2"/>
          </rPr>
          <t xml:space="preserve"> Pusher Adaptor </t>
        </r>
        <r>
          <rPr>
            <b/>
            <sz val="9"/>
            <color indexed="81"/>
            <rFont val="돋움"/>
            <family val="3"/>
            <charset val="129"/>
          </rPr>
          <t>재가공</t>
        </r>
      </text>
    </comment>
    <comment ref="FU157" authorId="0" shapeId="0">
      <text>
        <r>
          <rPr>
            <b/>
            <sz val="9"/>
            <color indexed="81"/>
            <rFont val="Tahoma"/>
            <family val="2"/>
          </rPr>
          <t xml:space="preserve">Device </t>
        </r>
        <r>
          <rPr>
            <b/>
            <sz val="9"/>
            <color indexed="81"/>
            <rFont val="돋움"/>
            <family val="3"/>
            <charset val="129"/>
          </rPr>
          <t>끼임발생에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</text>
    </comment>
    <comment ref="FV157" authorId="0" shapeId="0">
      <text>
        <r>
          <rPr>
            <b/>
            <sz val="9"/>
            <color indexed="81"/>
            <rFont val="돋움"/>
            <family val="3"/>
            <charset val="129"/>
          </rPr>
          <t>납품완료</t>
        </r>
      </text>
    </comment>
    <comment ref="ER158" authorId="0" shapeId="0">
      <text>
        <r>
          <rPr>
            <b/>
            <sz val="9"/>
            <color indexed="81"/>
            <rFont val="돋움"/>
            <family val="3"/>
            <charset val="129"/>
          </rPr>
          <t>백인호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방문회수</t>
        </r>
      </text>
    </comment>
    <comment ref="FU165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Device </t>
        </r>
        <r>
          <rPr>
            <b/>
            <sz val="9"/>
            <color indexed="81"/>
            <rFont val="돋움"/>
            <family val="3"/>
            <charset val="129"/>
          </rPr>
          <t xml:space="preserve">끼임발생
</t>
        </r>
        <r>
          <rPr>
            <b/>
            <sz val="9"/>
            <color indexed="81"/>
            <rFont val="Tahoma"/>
            <family val="2"/>
          </rPr>
          <t xml:space="preserve">    : Board TOP Cover Frame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</text>
    </comment>
    <comment ref="HA167" authorId="0" shapeId="0">
      <text>
        <r>
          <rPr>
            <b/>
            <sz val="9"/>
            <color indexed="81"/>
            <rFont val="돋움"/>
            <family val="3"/>
            <charset val="129"/>
          </rPr>
          <t>사급</t>
        </r>
        <r>
          <rPr>
            <b/>
            <sz val="9"/>
            <color indexed="81"/>
            <rFont val="Tahoma"/>
            <family val="2"/>
          </rPr>
          <t xml:space="preserve"> : I/O Board v1.0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검증요청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백인호선임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W168" authorId="0" shape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돋움"/>
            <family val="3"/>
            <charset val="129"/>
          </rPr>
          <t>가공미스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메모리받침대</t>
        </r>
        <r>
          <rPr>
            <b/>
            <sz val="9"/>
            <color indexed="81"/>
            <rFont val="Tahoma"/>
            <family val="2"/>
          </rPr>
          <t xml:space="preserve">-2, R)
   - </t>
        </r>
        <r>
          <rPr>
            <b/>
            <sz val="9"/>
            <color indexed="81"/>
            <rFont val="돋움"/>
            <family val="3"/>
            <charset val="129"/>
          </rPr>
          <t>원인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휴먼에러</t>
        </r>
        <r>
          <rPr>
            <b/>
            <sz val="9"/>
            <color indexed="81"/>
            <rFont val="Tahoma"/>
            <family val="2"/>
          </rPr>
          <t xml:space="preserve"> (2</t>
        </r>
        <r>
          <rPr>
            <b/>
            <sz val="9"/>
            <color indexed="81"/>
            <rFont val="돋움"/>
            <family val="3"/>
            <charset val="129"/>
          </rPr>
          <t>차가공시</t>
        </r>
        <r>
          <rPr>
            <b/>
            <sz val="9"/>
            <color indexed="81"/>
            <rFont val="Tahoma"/>
            <family val="2"/>
          </rPr>
          <t xml:space="preserve"> TOP, BOT </t>
        </r>
        <r>
          <rPr>
            <b/>
            <sz val="9"/>
            <color indexed="81"/>
            <rFont val="돋움"/>
            <family val="3"/>
            <charset val="129"/>
          </rPr>
          <t>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바뀐상태로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가공
</t>
        </r>
        <r>
          <rPr>
            <b/>
            <sz val="9"/>
            <color indexed="81"/>
            <rFont val="Tahoma"/>
            <family val="2"/>
          </rPr>
          <t xml:space="preserve">   - </t>
        </r>
        <r>
          <rPr>
            <b/>
            <sz val="9"/>
            <color indexed="81"/>
            <rFont val="돋움"/>
            <family val="3"/>
            <charset val="129"/>
          </rPr>
          <t>조치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수정불가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재가공</t>
        </r>
        <r>
          <rPr>
            <b/>
            <sz val="9"/>
            <color indexed="81"/>
            <rFont val="Tahoma"/>
            <family val="2"/>
          </rPr>
          <t xml:space="preserve"> (6/27, </t>
        </r>
        <r>
          <rPr>
            <b/>
            <sz val="9"/>
            <color indexed="81"/>
            <rFont val="돋움"/>
            <family val="3"/>
            <charset val="129"/>
          </rPr>
          <t>오후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>)
2.</t>
        </r>
        <r>
          <rPr>
            <b/>
            <sz val="9"/>
            <color indexed="81"/>
            <rFont val="돋움"/>
            <family val="3"/>
            <charset val="129"/>
          </rPr>
          <t>설계미스</t>
        </r>
        <r>
          <rPr>
            <b/>
            <sz val="9"/>
            <color indexed="81"/>
            <rFont val="Tahoma"/>
            <family val="2"/>
          </rPr>
          <t xml:space="preserve"> (AP Guide 2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간섭</t>
        </r>
        <r>
          <rPr>
            <b/>
            <sz val="9"/>
            <color indexed="81"/>
            <rFont val="Tahoma"/>
            <family val="2"/>
          </rPr>
          <t xml:space="preserve">)
   - </t>
        </r>
        <r>
          <rPr>
            <b/>
            <sz val="9"/>
            <color indexed="81"/>
            <rFont val="돋움"/>
            <family val="3"/>
            <charset val="129"/>
          </rPr>
          <t>원인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휴먼에러</t>
        </r>
        <r>
          <rPr>
            <b/>
            <sz val="9"/>
            <color indexed="81"/>
            <rFont val="Tahoma"/>
            <family val="2"/>
          </rPr>
          <t xml:space="preserve">. Board </t>
        </r>
        <r>
          <rPr>
            <b/>
            <sz val="9"/>
            <color indexed="81"/>
            <rFont val="돋움"/>
            <family val="3"/>
            <charset val="129"/>
          </rPr>
          <t>변경점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누락
</t>
        </r>
        <r>
          <rPr>
            <b/>
            <sz val="9"/>
            <color indexed="81"/>
            <rFont val="Tahoma"/>
            <family val="2"/>
          </rPr>
          <t xml:space="preserve">   - </t>
        </r>
        <r>
          <rPr>
            <b/>
            <sz val="9"/>
            <color indexed="81"/>
            <rFont val="돋움"/>
            <family val="3"/>
            <charset val="129"/>
          </rPr>
          <t>조치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  <r>
          <rPr>
            <b/>
            <sz val="9"/>
            <color indexed="81"/>
            <rFont val="Tahoma"/>
            <family val="2"/>
          </rPr>
          <t xml:space="preserve"> (6/27 </t>
        </r>
        <r>
          <rPr>
            <b/>
            <sz val="9"/>
            <color indexed="81"/>
            <rFont val="돋움"/>
            <family val="3"/>
            <charset val="129"/>
          </rPr>
          <t>오후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>)
3.</t>
        </r>
        <r>
          <rPr>
            <b/>
            <sz val="9"/>
            <color indexed="81"/>
            <rFont val="돋움"/>
            <family val="3"/>
            <charset val="129"/>
          </rPr>
          <t>설계미스</t>
        </r>
        <r>
          <rPr>
            <b/>
            <sz val="9"/>
            <color indexed="81"/>
            <rFont val="Tahoma"/>
            <family val="2"/>
          </rPr>
          <t xml:space="preserve">(Board Bot Cover Frame )
   - </t>
        </r>
        <r>
          <rPr>
            <b/>
            <sz val="9"/>
            <color indexed="81"/>
            <rFont val="돋움"/>
            <family val="3"/>
            <charset val="129"/>
          </rPr>
          <t>원인</t>
        </r>
        <r>
          <rPr>
            <b/>
            <sz val="9"/>
            <color indexed="81"/>
            <rFont val="Tahoma"/>
            <family val="2"/>
          </rPr>
          <t xml:space="preserve"> : Scramble PCB </t>
        </r>
        <r>
          <rPr>
            <b/>
            <sz val="9"/>
            <color indexed="81"/>
            <rFont val="돋움"/>
            <family val="3"/>
            <charset val="129"/>
          </rPr>
          <t>장착시</t>
        </r>
        <r>
          <rPr>
            <b/>
            <sz val="9"/>
            <color indexed="81"/>
            <rFont val="Tahoma"/>
            <family val="2"/>
          </rPr>
          <t xml:space="preserve"> Set Pin</t>
        </r>
        <r>
          <rPr>
            <b/>
            <sz val="9"/>
            <color indexed="81"/>
            <rFont val="돋움"/>
            <family val="3"/>
            <charset val="129"/>
          </rPr>
          <t xml:space="preserve">간섭
</t>
        </r>
        <r>
          <rPr>
            <b/>
            <sz val="9"/>
            <color indexed="81"/>
            <rFont val="Tahoma"/>
            <family val="2"/>
          </rPr>
          <t xml:space="preserve">   - </t>
        </r>
        <r>
          <rPr>
            <b/>
            <sz val="9"/>
            <color indexed="81"/>
            <rFont val="돋움"/>
            <family val="3"/>
            <charset val="129"/>
          </rPr>
          <t>조치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간섭되는</t>
        </r>
        <r>
          <rPr>
            <b/>
            <sz val="9"/>
            <color indexed="81"/>
            <rFont val="Tahoma"/>
            <family val="2"/>
          </rPr>
          <t xml:space="preserve"> 6</t>
        </r>
        <r>
          <rPr>
            <b/>
            <sz val="9"/>
            <color indexed="81"/>
            <rFont val="돋움"/>
            <family val="3"/>
            <charset val="129"/>
          </rPr>
          <t>시방향</t>
        </r>
        <r>
          <rPr>
            <b/>
            <sz val="9"/>
            <color indexed="81"/>
            <rFont val="Tahoma"/>
            <family val="2"/>
          </rPr>
          <t xml:space="preserve"> Pin 6</t>
        </r>
        <r>
          <rPr>
            <b/>
            <sz val="9"/>
            <color indexed="81"/>
            <rFont val="돋움"/>
            <family val="3"/>
            <charset val="129"/>
          </rPr>
          <t>개소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제거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기능이상無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P169" authorId="0" shapeId="0">
      <text>
        <r>
          <rPr>
            <b/>
            <sz val="9"/>
            <color indexed="81"/>
            <rFont val="Tahoma"/>
            <family val="2"/>
          </rPr>
          <t xml:space="preserve">6/18 19:14 </t>
        </r>
        <r>
          <rPr>
            <b/>
            <sz val="9"/>
            <color indexed="81"/>
            <rFont val="돋움"/>
            <family val="3"/>
            <charset val="129"/>
          </rPr>
          <t>이메일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접수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백인호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선임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D170" authorId="0" shapeId="0">
      <text>
        <r>
          <rPr>
            <b/>
            <sz val="9"/>
            <color indexed="81"/>
            <rFont val="돋움"/>
            <family val="3"/>
            <charset val="129"/>
          </rPr>
          <t>백인호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납기단축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건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이준승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방문회수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D171" authorId="0" shapeId="0">
      <text>
        <r>
          <rPr>
            <b/>
            <sz val="9"/>
            <color indexed="81"/>
            <rFont val="돋움"/>
            <family val="3"/>
            <charset val="129"/>
          </rPr>
          <t>긴급건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이준승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방문회수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D172" authorId="0" shapeId="0">
      <text>
        <r>
          <rPr>
            <b/>
            <sz val="9"/>
            <color indexed="81"/>
            <rFont val="돋움"/>
            <family val="3"/>
            <charset val="129"/>
          </rPr>
          <t>긴급건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이준승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방문회수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D173" authorId="0" shapeId="0">
      <text>
        <r>
          <rPr>
            <b/>
            <sz val="9"/>
            <color indexed="81"/>
            <rFont val="돋움"/>
            <family val="3"/>
            <charset val="129"/>
          </rPr>
          <t>긴급건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이준승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방문회수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U175" authorId="0" shapeId="0">
      <text>
        <r>
          <rPr>
            <b/>
            <sz val="9"/>
            <color indexed="81"/>
            <rFont val="돋움"/>
            <family val="3"/>
            <charset val="129"/>
          </rPr>
          <t>류실장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출근편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납품</t>
        </r>
      </text>
    </comment>
    <comment ref="FU179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Device </t>
        </r>
        <r>
          <rPr>
            <b/>
            <sz val="9"/>
            <color indexed="81"/>
            <rFont val="돋움"/>
            <family val="3"/>
            <charset val="129"/>
          </rPr>
          <t xml:space="preserve">끼임발생
</t>
        </r>
        <r>
          <rPr>
            <b/>
            <sz val="9"/>
            <color indexed="81"/>
            <rFont val="Tahoma"/>
            <family val="2"/>
          </rPr>
          <t xml:space="preserve">    : Board TOP Cover Frame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</text>
    </comment>
    <comment ref="GA183" authorId="0" shapeId="0">
      <text>
        <r>
          <rPr>
            <b/>
            <sz val="9"/>
            <color indexed="81"/>
            <rFont val="돋움"/>
            <family val="3"/>
            <charset val="129"/>
          </rPr>
          <t>사급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대기</t>
        </r>
      </text>
    </comment>
    <comment ref="GA186" authorId="0" shapeId="0">
      <text>
        <r>
          <rPr>
            <b/>
            <sz val="9"/>
            <color indexed="81"/>
            <rFont val="돋움"/>
            <family val="3"/>
            <charset val="129"/>
          </rPr>
          <t>사급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대기</t>
        </r>
      </text>
    </comment>
    <comment ref="FT188" authorId="0" shapeId="0">
      <text>
        <r>
          <rPr>
            <b/>
            <sz val="9"/>
            <color indexed="81"/>
            <rFont val="돋움"/>
            <family val="3"/>
            <charset val="129"/>
          </rPr>
          <t>사장님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출고</t>
        </r>
      </text>
    </comment>
    <comment ref="FV189" authorId="0" shapeId="0">
      <text>
        <r>
          <rPr>
            <b/>
            <sz val="9"/>
            <color indexed="81"/>
            <rFont val="Tahoma"/>
            <family val="2"/>
          </rPr>
          <t xml:space="preserve">Firmware </t>
        </r>
        <r>
          <rPr>
            <b/>
            <sz val="9"/>
            <color indexed="81"/>
            <rFont val="돋움"/>
            <family val="3"/>
            <charset val="129"/>
          </rPr>
          <t>작업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TEST</t>
        </r>
        <r>
          <rPr>
            <b/>
            <sz val="9"/>
            <color indexed="81"/>
            <rFont val="돋움"/>
            <family val="3"/>
            <charset val="129"/>
          </rPr>
          <t>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반입</t>
        </r>
      </text>
    </comment>
    <comment ref="GI191" authorId="0" shapeId="0">
      <text>
        <r>
          <rPr>
            <b/>
            <sz val="9"/>
            <color indexed="81"/>
            <rFont val="돋움"/>
            <family val="3"/>
            <charset val="129"/>
          </rPr>
          <t>금주</t>
        </r>
        <r>
          <rPr>
            <b/>
            <sz val="9"/>
            <color indexed="81"/>
            <rFont val="Tahoma"/>
            <family val="2"/>
          </rPr>
          <t xml:space="preserve"> M/B </t>
        </r>
        <r>
          <rPr>
            <b/>
            <sz val="9"/>
            <color indexed="81"/>
            <rFont val="돋움"/>
            <family val="3"/>
            <charset val="129"/>
          </rPr>
          <t>사급예정</t>
        </r>
      </text>
    </comment>
    <comment ref="GF193" authorId="0" shapeId="0">
      <text>
        <r>
          <rPr>
            <b/>
            <sz val="9"/>
            <color indexed="81"/>
            <rFont val="돋움"/>
            <family val="3"/>
            <charset val="129"/>
          </rPr>
          <t>가공불량</t>
        </r>
        <r>
          <rPr>
            <b/>
            <sz val="9"/>
            <color indexed="81"/>
            <rFont val="Tahoma"/>
            <family val="2"/>
          </rPr>
          <t xml:space="preserve"> (?? </t>
        </r>
        <r>
          <rPr>
            <b/>
            <sz val="9"/>
            <color indexed="81"/>
            <rFont val="돋움"/>
            <family val="3"/>
            <charset val="129"/>
          </rPr>
          <t>원인확인중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가공</t>
        </r>
        <r>
          <rPr>
            <b/>
            <sz val="9"/>
            <color indexed="81"/>
            <rFont val="Tahoma"/>
            <family val="2"/>
          </rPr>
          <t xml:space="preserve">? </t>
        </r>
        <r>
          <rPr>
            <b/>
            <sz val="9"/>
            <color indexed="81"/>
            <rFont val="돋움"/>
            <family val="3"/>
            <charset val="129"/>
          </rPr>
          <t>선반</t>
        </r>
        <r>
          <rPr>
            <b/>
            <sz val="9"/>
            <color indexed="81"/>
            <rFont val="Tahoma"/>
            <family val="2"/>
          </rPr>
          <t xml:space="preserve">?
- </t>
        </r>
        <r>
          <rPr>
            <b/>
            <sz val="9"/>
            <color indexed="81"/>
            <rFont val="돋움"/>
            <family val="3"/>
            <charset val="129"/>
          </rPr>
          <t>증상</t>
        </r>
        <r>
          <rPr>
            <b/>
            <sz val="9"/>
            <color indexed="81"/>
            <rFont val="Tahoma"/>
            <family val="2"/>
          </rPr>
          <t xml:space="preserve"> : Upper Block : MB160-001 </t>
        </r>
        <r>
          <rPr>
            <b/>
            <sz val="9"/>
            <color indexed="81"/>
            <rFont val="돋움"/>
            <family val="3"/>
            <charset val="129"/>
          </rPr>
          <t>체결시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완전체결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불가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1.6mm </t>
        </r>
        <r>
          <rPr>
            <b/>
            <sz val="9"/>
            <color indexed="81"/>
            <rFont val="돋움"/>
            <family val="3"/>
            <charset val="129"/>
          </rPr>
          <t>볼트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체결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無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조치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전량</t>
        </r>
        <r>
          <rPr>
            <b/>
            <sz val="9"/>
            <color indexed="81"/>
            <rFont val="Tahoma"/>
            <family val="2"/>
          </rPr>
          <t xml:space="preserve"> TAP</t>
        </r>
        <r>
          <rPr>
            <b/>
            <sz val="9"/>
            <color indexed="81"/>
            <rFont val="돋움"/>
            <family val="3"/>
            <charset val="129"/>
          </rPr>
          <t>부위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상대물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체결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확인요청</t>
        </r>
      </text>
    </comment>
    <comment ref="FU194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Device </t>
        </r>
        <r>
          <rPr>
            <b/>
            <sz val="9"/>
            <color indexed="81"/>
            <rFont val="돋움"/>
            <family val="3"/>
            <charset val="129"/>
          </rPr>
          <t xml:space="preserve">끼임발생
</t>
        </r>
        <r>
          <rPr>
            <b/>
            <sz val="9"/>
            <color indexed="81"/>
            <rFont val="Tahoma"/>
            <family val="2"/>
          </rPr>
          <t xml:space="preserve">    : Board TOP Cover Frame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</text>
    </comment>
    <comment ref="GA196" authorId="0" shapeId="0">
      <text>
        <r>
          <rPr>
            <b/>
            <sz val="9"/>
            <color indexed="81"/>
            <rFont val="돋움"/>
            <family val="3"/>
            <charset val="129"/>
          </rPr>
          <t>후처리업체에서 로즈골드2 후처리 시편으로 인식.
사용불가 상태로 긴급 재가공 (6/9, 납품협의, 김창규팀장)</t>
        </r>
      </text>
    </comment>
    <comment ref="GF196" authorId="0" shapeId="0">
      <text>
        <r>
          <rPr>
            <b/>
            <sz val="9"/>
            <color indexed="81"/>
            <rFont val="돋움"/>
            <family val="3"/>
            <charset val="129"/>
          </rPr>
          <t>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마킹오류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출고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돋움"/>
            <family val="3"/>
            <charset val="129"/>
          </rPr>
          <t>부품</t>
        </r>
        <r>
          <rPr>
            <b/>
            <sz val="9"/>
            <color indexed="81"/>
            <rFont val="Tahoma"/>
            <family val="2"/>
          </rPr>
          <t xml:space="preserve"> : AP BOT Frame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돋움"/>
            <family val="3"/>
            <charset val="129"/>
          </rPr>
          <t>증상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도면</t>
        </r>
        <r>
          <rPr>
            <b/>
            <sz val="9"/>
            <color indexed="81"/>
            <rFont val="Tahoma"/>
            <family val="2"/>
          </rPr>
          <t xml:space="preserve"> SM8550_SM8850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마킹</t>
        </r>
        <r>
          <rPr>
            <b/>
            <sz val="9"/>
            <color indexed="81"/>
            <rFont val="Tahoma"/>
            <family val="2"/>
          </rPr>
          <t xml:space="preserve"> SM8550 SM8850
    - </t>
        </r>
        <r>
          <rPr>
            <b/>
            <sz val="9"/>
            <color indexed="81"/>
            <rFont val="돋움"/>
            <family val="3"/>
            <charset val="129"/>
          </rPr>
          <t>조치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도면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(REPEAT </t>
        </r>
        <r>
          <rPr>
            <b/>
            <sz val="9"/>
            <color indexed="81"/>
            <rFont val="돋움"/>
            <family val="3"/>
            <charset val="129"/>
          </rPr>
          <t>도면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대표님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O197" authorId="0" shapeId="0">
      <text>
        <r>
          <rPr>
            <b/>
            <sz val="9"/>
            <color indexed="81"/>
            <rFont val="돋움"/>
            <family val="3"/>
            <charset val="129"/>
          </rPr>
          <t>박</t>
        </r>
        <r>
          <rPr>
            <b/>
            <sz val="9"/>
            <color indexed="81"/>
            <rFont val="Tahoma"/>
            <family val="2"/>
          </rPr>
          <t xml:space="preserve">E </t>
        </r>
        <r>
          <rPr>
            <b/>
            <sz val="9"/>
            <color indexed="81"/>
            <rFont val="돋움"/>
            <family val="3"/>
            <charset val="129"/>
          </rPr>
          <t>출근편에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판교납품</t>
        </r>
      </text>
    </comment>
    <comment ref="GP198" authorId="0" shapeId="0">
      <text>
        <r>
          <rPr>
            <b/>
            <sz val="9"/>
            <color indexed="81"/>
            <rFont val="돋움"/>
            <family val="3"/>
            <charset val="129"/>
          </rPr>
          <t>전장판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음각마킹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17"/>
            <rFont val="돋움"/>
            <family val="3"/>
            <charset val="129"/>
          </rPr>
          <t>도면미스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동일불량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재발생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조치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종이인쇄물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양면테이프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부착
조치</t>
        </r>
        <r>
          <rPr>
            <b/>
            <sz val="9"/>
            <color indexed="81"/>
            <rFont val="Tahoma"/>
            <family val="2"/>
          </rPr>
          <t xml:space="preserve">2 : </t>
        </r>
        <r>
          <rPr>
            <b/>
            <sz val="9"/>
            <color indexed="81"/>
            <rFont val="돋움"/>
            <family val="3"/>
            <charset val="129"/>
          </rPr>
          <t>가공진행중인</t>
        </r>
        <r>
          <rPr>
            <b/>
            <sz val="9"/>
            <color indexed="81"/>
            <rFont val="Tahoma"/>
            <family val="2"/>
          </rPr>
          <t xml:space="preserve"> 24set </t>
        </r>
        <r>
          <rPr>
            <b/>
            <sz val="9"/>
            <color indexed="81"/>
            <rFont val="돋움"/>
            <family val="3"/>
            <charset val="129"/>
          </rPr>
          <t>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수정요청</t>
        </r>
      </text>
    </comment>
    <comment ref="FV199" authorId="0" shapeId="0">
      <text>
        <r>
          <rPr>
            <b/>
            <sz val="9"/>
            <color indexed="81"/>
            <rFont val="Tahoma"/>
            <family val="2"/>
          </rPr>
          <t>PCR : 128EA</t>
        </r>
      </text>
    </comment>
    <comment ref="GB199" authorId="0" shapeId="0">
      <text>
        <r>
          <rPr>
            <b/>
            <sz val="9"/>
            <color indexed="81"/>
            <rFont val="Tahoma"/>
            <family val="2"/>
          </rPr>
          <t xml:space="preserve">AP B'D </t>
        </r>
        <r>
          <rPr>
            <b/>
            <sz val="9"/>
            <color indexed="81"/>
            <rFont val="돋움"/>
            <family val="3"/>
            <charset val="129"/>
          </rPr>
          <t>사급지연예상</t>
        </r>
      </text>
    </comment>
    <comment ref="GU199" authorId="0" shapeId="0">
      <text>
        <r>
          <rPr>
            <b/>
            <sz val="9"/>
            <color indexed="81"/>
            <rFont val="Tahoma"/>
            <family val="2"/>
          </rPr>
          <t xml:space="preserve">6/25 </t>
        </r>
        <r>
          <rPr>
            <b/>
            <sz val="9"/>
            <color indexed="81"/>
            <rFont val="돋움"/>
            <family val="3"/>
            <charset val="129"/>
          </rPr>
          <t>이내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납품요청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이정섭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수석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V200" authorId="0" shapeId="0">
      <text>
        <r>
          <rPr>
            <b/>
            <sz val="9"/>
            <color indexed="81"/>
            <rFont val="Tahoma"/>
            <family val="2"/>
          </rPr>
          <t>PCR : 4EA</t>
        </r>
      </text>
    </comment>
    <comment ref="GV203" authorId="0" shapeId="0">
      <text>
        <r>
          <rPr>
            <b/>
            <sz val="9"/>
            <color indexed="81"/>
            <rFont val="Tahoma"/>
            <family val="2"/>
          </rPr>
          <t xml:space="preserve">Board Top Frame </t>
        </r>
        <r>
          <rPr>
            <b/>
            <sz val="9"/>
            <color indexed="81"/>
            <rFont val="돋움"/>
            <family val="3"/>
            <charset val="129"/>
          </rPr>
          <t>고정용</t>
        </r>
        <r>
          <rPr>
            <b/>
            <sz val="9"/>
            <color indexed="81"/>
            <rFont val="Tahoma"/>
            <family val="2"/>
          </rPr>
          <t xml:space="preserve"> "CB" Size 
</t>
        </r>
        <r>
          <rPr>
            <b/>
            <sz val="9"/>
            <color indexed="81"/>
            <rFont val="돋움"/>
            <family val="3"/>
            <charset val="129"/>
          </rPr>
          <t>미달로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체결불가</t>
        </r>
        <r>
          <rPr>
            <b/>
            <sz val="9"/>
            <color indexed="81"/>
            <rFont val="Tahoma"/>
            <family val="2"/>
          </rPr>
          <t xml:space="preserve"> (1point)</t>
        </r>
      </text>
    </comment>
    <comment ref="FY205" authorId="0" shapeId="0">
      <text>
        <r>
          <rPr>
            <b/>
            <sz val="9"/>
            <color indexed="81"/>
            <rFont val="Tahoma"/>
            <family val="2"/>
          </rPr>
          <t xml:space="preserve">M2.5 : 5ea </t>
        </r>
        <r>
          <rPr>
            <b/>
            <sz val="9"/>
            <color indexed="81"/>
            <rFont val="돋움"/>
            <family val="3"/>
            <charset val="129"/>
          </rPr>
          <t xml:space="preserve">추가
</t>
        </r>
        <r>
          <rPr>
            <b/>
            <sz val="9"/>
            <color indexed="81"/>
            <rFont val="Tahoma"/>
            <family val="2"/>
          </rPr>
          <t xml:space="preserve">(10ea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15ea)</t>
        </r>
      </text>
    </comment>
    <comment ref="GG207" authorId="0" shapeId="0">
      <text>
        <r>
          <rPr>
            <b/>
            <sz val="9"/>
            <color indexed="81"/>
            <rFont val="Tahoma"/>
            <family val="2"/>
          </rPr>
          <t>MFC+Peltier</t>
        </r>
      </text>
    </comment>
    <comment ref="GF212" authorId="0" shapeId="0">
      <text>
        <r>
          <rPr>
            <b/>
            <sz val="9"/>
            <color indexed="81"/>
            <rFont val="돋움"/>
            <family val="3"/>
            <charset val="129"/>
          </rPr>
          <t>가공불량</t>
        </r>
        <r>
          <rPr>
            <b/>
            <sz val="9"/>
            <color indexed="81"/>
            <rFont val="Tahoma"/>
            <family val="2"/>
          </rPr>
          <t xml:space="preserve"> (?? </t>
        </r>
        <r>
          <rPr>
            <b/>
            <sz val="9"/>
            <color indexed="81"/>
            <rFont val="돋움"/>
            <family val="3"/>
            <charset val="129"/>
          </rPr>
          <t>원인확인중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가공</t>
        </r>
        <r>
          <rPr>
            <b/>
            <sz val="9"/>
            <color indexed="81"/>
            <rFont val="Tahoma"/>
            <family val="2"/>
          </rPr>
          <t xml:space="preserve">? </t>
        </r>
        <r>
          <rPr>
            <b/>
            <sz val="9"/>
            <color indexed="81"/>
            <rFont val="돋움"/>
            <family val="3"/>
            <charset val="129"/>
          </rPr>
          <t>선반</t>
        </r>
        <r>
          <rPr>
            <b/>
            <sz val="9"/>
            <color indexed="81"/>
            <rFont val="Tahoma"/>
            <family val="2"/>
          </rPr>
          <t xml:space="preserve">?
- </t>
        </r>
        <r>
          <rPr>
            <b/>
            <sz val="9"/>
            <color indexed="81"/>
            <rFont val="돋움"/>
            <family val="3"/>
            <charset val="129"/>
          </rPr>
          <t>증상</t>
        </r>
        <r>
          <rPr>
            <b/>
            <sz val="9"/>
            <color indexed="81"/>
            <rFont val="Tahoma"/>
            <family val="2"/>
          </rPr>
          <t xml:space="preserve"> : Upper Block : MB160-001 </t>
        </r>
        <r>
          <rPr>
            <b/>
            <sz val="9"/>
            <color indexed="81"/>
            <rFont val="돋움"/>
            <family val="3"/>
            <charset val="129"/>
          </rPr>
          <t>체결시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완전체결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불가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1.6mm </t>
        </r>
        <r>
          <rPr>
            <b/>
            <sz val="9"/>
            <color indexed="81"/>
            <rFont val="돋움"/>
            <family val="3"/>
            <charset val="129"/>
          </rPr>
          <t>볼트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체결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無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조치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전량</t>
        </r>
        <r>
          <rPr>
            <b/>
            <sz val="9"/>
            <color indexed="81"/>
            <rFont val="Tahoma"/>
            <family val="2"/>
          </rPr>
          <t xml:space="preserve"> TAP</t>
        </r>
        <r>
          <rPr>
            <b/>
            <sz val="9"/>
            <color indexed="81"/>
            <rFont val="돋움"/>
            <family val="3"/>
            <charset val="129"/>
          </rPr>
          <t>부위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상대물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체결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확인요청</t>
        </r>
      </text>
    </comment>
    <comment ref="GI212" authorId="0" shapeId="0">
      <text>
        <r>
          <rPr>
            <b/>
            <sz val="9"/>
            <color indexed="81"/>
            <rFont val="돋움"/>
            <family val="3"/>
            <charset val="129"/>
          </rPr>
          <t>이준승선임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회수
</t>
        </r>
        <r>
          <rPr>
            <b/>
            <sz val="9"/>
            <color indexed="81"/>
            <rFont val="Tahoma"/>
            <family val="2"/>
          </rPr>
          <t>13set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J212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6/12 </t>
        </r>
        <r>
          <rPr>
            <b/>
            <sz val="9"/>
            <color indexed="81"/>
            <rFont val="돋움"/>
            <family val="3"/>
            <charset val="129"/>
          </rPr>
          <t>납품요청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전하윤과장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이준승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선임편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불가할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
        6/13 </t>
        </r>
        <r>
          <rPr>
            <b/>
            <sz val="9"/>
            <color indexed="81"/>
            <rFont val="돋움"/>
            <family val="3"/>
            <charset val="129"/>
          </rPr>
          <t>납품편에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출고협의
○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잔여수량</t>
        </r>
        <r>
          <rPr>
            <b/>
            <sz val="9"/>
            <color indexed="81"/>
            <rFont val="Tahoma"/>
            <family val="2"/>
          </rPr>
          <t xml:space="preserve">(2set) </t>
        </r>
        <r>
          <rPr>
            <b/>
            <sz val="9"/>
            <color indexed="81"/>
            <rFont val="돋움"/>
            <family val="3"/>
            <charset val="129"/>
          </rPr>
          <t>반출시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</text>
    </comment>
    <comment ref="HB217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※ 가공지연품목
</t>
        </r>
        <r>
          <rPr>
            <b/>
            <sz val="9"/>
            <color indexed="10"/>
            <rFont val="돋움"/>
            <family val="3"/>
            <charset val="129"/>
          </rPr>
          <t>1.Plate 전장판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10"/>
            <rFont val="돋움"/>
            <family val="3"/>
            <charset val="129"/>
          </rPr>
          <t>2.Bottom Plate</t>
        </r>
      </text>
    </comment>
    <comment ref="HC217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미사급</t>
        </r>
        <r>
          <rPr>
            <b/>
            <sz val="9"/>
            <color indexed="81"/>
            <rFont val="Tahoma"/>
            <family val="2"/>
          </rPr>
          <t xml:space="preserve">
1.USB HUB
2.MUB B'D</t>
        </r>
      </text>
    </comment>
    <comment ref="HO217" authorId="0" shapeId="0">
      <text>
        <r>
          <rPr>
            <b/>
            <sz val="9"/>
            <color indexed="81"/>
            <rFont val="돋움"/>
            <family val="3"/>
            <charset val="129"/>
          </rPr>
          <t>검사용 TOOL 송부확인, 이정섭실장</t>
        </r>
      </text>
    </comment>
    <comment ref="HB218" authorId="0" shapeId="0">
      <text>
        <r>
          <rPr>
            <b/>
            <sz val="9"/>
            <color indexed="81"/>
            <rFont val="돋움"/>
            <family val="3"/>
            <charset val="129"/>
          </rPr>
          <t>※ 선입고 부품
1.Plate 전장판
2.Fixture Plate 전장판 Bar
3.40x75 PCB Guide
4.Bottom Plate
5.절곡물 일체</t>
        </r>
      </text>
    </comment>
    <comment ref="HC218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미사급</t>
        </r>
        <r>
          <rPr>
            <b/>
            <sz val="9"/>
            <color indexed="81"/>
            <rFont val="Tahoma"/>
            <family val="2"/>
          </rPr>
          <t xml:space="preserve">
1.USB HUB
2.MUB B'D</t>
        </r>
      </text>
    </comment>
    <comment ref="GF220" authorId="0" shapeId="0">
      <text>
        <r>
          <rPr>
            <b/>
            <sz val="9"/>
            <color indexed="81"/>
            <rFont val="돋움"/>
            <family val="3"/>
            <charset val="129"/>
          </rPr>
          <t>※ LSI &amp; MTK &amp; Qulcomm 3종 AP 공용사용을 위한 Setting 변경 요청 건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 xml:space="preserve">    1. 0.3T Over Stroke setting 값 조정
    2. Stopper Bolt 0.5 눈금으로 이동체결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H220" authorId="0" shapeId="0">
      <text>
        <r>
          <rPr>
            <b/>
            <sz val="9"/>
            <color indexed="81"/>
            <rFont val="돋움"/>
            <family val="3"/>
            <charset val="129"/>
          </rPr>
          <t>정팀장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유정방문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출고</t>
        </r>
      </text>
    </comment>
    <comment ref="GT221" authorId="0" shapeId="0">
      <text>
        <r>
          <rPr>
            <b/>
            <sz val="9"/>
            <color indexed="81"/>
            <rFont val="돋움"/>
            <family val="3"/>
            <charset val="129"/>
          </rPr>
          <t>이준승선임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방문</t>
        </r>
      </text>
    </comment>
    <comment ref="GU221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전량</t>
        </r>
        <r>
          <rPr>
            <b/>
            <sz val="9"/>
            <color indexed="81"/>
            <rFont val="Tahoma"/>
            <family val="2"/>
          </rPr>
          <t xml:space="preserve"> Contact Issue (</t>
        </r>
        <r>
          <rPr>
            <b/>
            <sz val="9"/>
            <color indexed="81"/>
            <rFont val="돋움"/>
            <family val="3"/>
            <charset val="129"/>
          </rPr>
          <t>상단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접촉면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간섭의심</t>
        </r>
        <r>
          <rPr>
            <b/>
            <sz val="9"/>
            <color indexed="81"/>
            <rFont val="Tahoma"/>
            <family val="2"/>
          </rPr>
          <t xml:space="preserve">)
    ; Pusher </t>
        </r>
        <r>
          <rPr>
            <b/>
            <sz val="9"/>
            <color indexed="81"/>
            <rFont val="돋움"/>
            <family val="3"/>
            <charset val="129"/>
          </rPr>
          <t>상부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접촉면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이준승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선임방문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전달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C228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Pusher Base </t>
        </r>
        <r>
          <rPr>
            <b/>
            <sz val="9"/>
            <color indexed="81"/>
            <rFont val="돋움"/>
            <family val="3"/>
            <charset val="129"/>
          </rPr>
          <t>두께치수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불량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가공미스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-</t>
        </r>
        <r>
          <rPr>
            <b/>
            <sz val="9"/>
            <color indexed="81"/>
            <rFont val="돋움"/>
            <family val="3"/>
            <charset val="129"/>
          </rPr>
          <t>조치</t>
        </r>
        <r>
          <rPr>
            <b/>
            <sz val="9"/>
            <color indexed="81"/>
            <rFont val="Tahoma"/>
            <family val="2"/>
          </rPr>
          <t xml:space="preserve"> : 3ea </t>
        </r>
        <r>
          <rPr>
            <b/>
            <sz val="9"/>
            <color indexed="81"/>
            <rFont val="돋움"/>
            <family val="3"/>
            <charset val="129"/>
          </rPr>
          <t>재가공</t>
        </r>
        <r>
          <rPr>
            <b/>
            <sz val="9"/>
            <color indexed="81"/>
            <rFont val="Tahoma"/>
            <family val="2"/>
          </rPr>
          <t xml:space="preserve"> (7/4 </t>
        </r>
        <r>
          <rPr>
            <b/>
            <sz val="9"/>
            <color indexed="81"/>
            <rFont val="돋움"/>
            <family val="3"/>
            <charset val="129"/>
          </rPr>
          <t>오전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입고예정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C229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Flat Socket Cover Base </t>
        </r>
        <r>
          <rPr>
            <b/>
            <sz val="9"/>
            <color indexed="81"/>
            <rFont val="돋움"/>
            <family val="3"/>
            <charset val="129"/>
          </rPr>
          <t>가공미스</t>
        </r>
        <r>
          <rPr>
            <b/>
            <sz val="9"/>
            <color indexed="81"/>
            <rFont val="Tahoma"/>
            <family val="2"/>
          </rPr>
          <t xml:space="preserve">
    : 1ea </t>
        </r>
        <r>
          <rPr>
            <b/>
            <sz val="9"/>
            <color indexed="81"/>
            <rFont val="돋움"/>
            <family val="3"/>
            <charset val="129"/>
          </rPr>
          <t>재고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교체</t>
        </r>
        <r>
          <rPr>
            <b/>
            <sz val="9"/>
            <color indexed="81"/>
            <rFont val="Tahoma"/>
            <family val="2"/>
          </rPr>
          <t xml:space="preserve"> (7/3 </t>
        </r>
        <r>
          <rPr>
            <b/>
            <sz val="9"/>
            <color indexed="81"/>
            <rFont val="돋움"/>
            <family val="3"/>
            <charset val="129"/>
          </rPr>
          <t>류실장편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H229" authorId="0" shapeId="0">
      <text>
        <r>
          <rPr>
            <b/>
            <sz val="9"/>
            <color indexed="81"/>
            <rFont val="Tahoma"/>
            <family val="2"/>
          </rPr>
          <t xml:space="preserve">Pusher 1ea  </t>
        </r>
        <r>
          <rPr>
            <b/>
            <sz val="9"/>
            <color indexed="81"/>
            <rFont val="돋움"/>
            <family val="3"/>
            <charset val="129"/>
          </rPr>
          <t xml:space="preserve">입고지연
</t>
        </r>
        <r>
          <rPr>
            <b/>
            <sz val="9"/>
            <color indexed="81"/>
            <rFont val="Tahoma"/>
            <family val="2"/>
          </rPr>
          <t xml:space="preserve">(7/8 </t>
        </r>
        <r>
          <rPr>
            <b/>
            <sz val="9"/>
            <color indexed="81"/>
            <rFont val="돋움"/>
            <family val="3"/>
            <charset val="129"/>
          </rPr>
          <t>오후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입고예정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V231" authorId="0" shapeId="0">
      <text>
        <r>
          <rPr>
            <b/>
            <sz val="9"/>
            <color indexed="81"/>
            <rFont val="돋움"/>
            <family val="3"/>
            <charset val="129"/>
          </rPr>
          <t>경동화물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회수</t>
        </r>
      </text>
    </comment>
    <comment ref="GW231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체결되는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상대기구물</t>
        </r>
        <r>
          <rPr>
            <b/>
            <sz val="9"/>
            <color indexed="81"/>
            <rFont val="Tahoma"/>
            <family val="2"/>
          </rPr>
          <t xml:space="preserve"> Pusher BOT Frame </t>
        </r>
        <r>
          <rPr>
            <b/>
            <sz val="9"/>
            <color indexed="81"/>
            <rFont val="돋움"/>
            <family val="3"/>
            <charset val="129"/>
          </rPr>
          <t>돌기에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간섭으로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들뜸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
    - </t>
        </r>
        <r>
          <rPr>
            <b/>
            <sz val="9"/>
            <color indexed="81"/>
            <rFont val="돋움"/>
            <family val="3"/>
            <charset val="129"/>
          </rPr>
          <t>조치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회수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 xml:space="preserve"> (3</t>
        </r>
        <r>
          <rPr>
            <b/>
            <sz val="9"/>
            <color indexed="81"/>
            <rFont val="돋움"/>
            <family val="3"/>
            <charset val="129"/>
          </rPr>
          <t>파이</t>
        </r>
        <r>
          <rPr>
            <b/>
            <sz val="9"/>
            <color indexed="81"/>
            <rFont val="Tahoma"/>
            <family val="2"/>
          </rPr>
          <t xml:space="preserve"> Hole 2point </t>
        </r>
        <r>
          <rPr>
            <b/>
            <sz val="9"/>
            <color indexed="81"/>
            <rFont val="돋움"/>
            <family val="3"/>
            <charset val="129"/>
          </rPr>
          <t>간섭부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I233" authorId="0" shapeId="0">
      <text>
        <r>
          <rPr>
            <b/>
            <sz val="9"/>
            <color indexed="81"/>
            <rFont val="Tahoma"/>
            <family val="2"/>
          </rPr>
          <t xml:space="preserve">FAN &amp; S/W Wire </t>
        </r>
        <r>
          <rPr>
            <b/>
            <sz val="9"/>
            <color indexed="81"/>
            <rFont val="돋움"/>
            <family val="3"/>
            <charset val="129"/>
          </rPr>
          <t>작업</t>
        </r>
      </text>
    </comment>
    <comment ref="HJ233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Contact Issue
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Pusher Spring </t>
        </r>
        <r>
          <rPr>
            <b/>
            <sz val="9"/>
            <color indexed="81"/>
            <rFont val="돋움"/>
            <family val="3"/>
            <charset val="129"/>
          </rPr>
          <t>하중관련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설계변경</t>
        </r>
      </text>
    </comment>
    <comment ref="HS233" authorId="0" shapeId="0">
      <text>
        <r>
          <rPr>
            <b/>
            <sz val="9"/>
            <color indexed="81"/>
            <rFont val="Tahoma"/>
            <family val="2"/>
          </rPr>
          <t>1. Water Block Plate-II (AL60): 1ea
2. Water Block Plate-III (AL70) : 1ea
3. CPU Thermal Block (CU) : 1ea</t>
        </r>
      </text>
    </comment>
    <comment ref="HZ233" authorId="0" shapeId="0">
      <text>
        <r>
          <rPr>
            <b/>
            <sz val="9"/>
            <color indexed="81"/>
            <rFont val="돋움"/>
            <family val="3"/>
            <charset val="129"/>
          </rPr>
          <t>추가가공</t>
        </r>
        <r>
          <rPr>
            <b/>
            <sz val="9"/>
            <color indexed="81"/>
            <rFont val="Tahoma"/>
            <family val="2"/>
          </rPr>
          <t xml:space="preserve"> : Guide Plate (1ea)
</t>
        </r>
        <r>
          <rPr>
            <b/>
            <sz val="9"/>
            <color indexed="81"/>
            <rFont val="돋움"/>
            <family val="3"/>
            <charset val="129"/>
          </rPr>
          <t>현품수정</t>
        </r>
        <r>
          <rPr>
            <b/>
            <sz val="9"/>
            <color indexed="81"/>
            <rFont val="Tahoma"/>
            <family val="2"/>
          </rPr>
          <t xml:space="preserve"> : Water Block Plate (1ea)</t>
        </r>
      </text>
    </comment>
    <comment ref="GV234" authorId="0" shapeId="0">
      <text>
        <r>
          <rPr>
            <b/>
            <sz val="9"/>
            <color indexed="81"/>
            <rFont val="Tahoma"/>
            <family val="2"/>
          </rPr>
          <t xml:space="preserve">4set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6set</t>
        </r>
      </text>
    </comment>
    <comment ref="HL237" authorId="0" shapeId="0">
      <text>
        <r>
          <rPr>
            <b/>
            <sz val="9"/>
            <color indexed="81"/>
            <rFont val="돋움"/>
            <family val="3"/>
            <charset val="129"/>
          </rPr>
          <t>사급일정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지연</t>
        </r>
        <r>
          <rPr>
            <b/>
            <sz val="9"/>
            <color indexed="81"/>
            <rFont val="Tahoma"/>
            <family val="2"/>
          </rPr>
          <t xml:space="preserve"> (7/22 ~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L238" authorId="0" shapeId="0">
      <text>
        <r>
          <rPr>
            <b/>
            <sz val="9"/>
            <color indexed="81"/>
            <rFont val="돋움"/>
            <family val="3"/>
            <charset val="129"/>
          </rPr>
          <t>사급일정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지연</t>
        </r>
        <r>
          <rPr>
            <b/>
            <sz val="9"/>
            <color indexed="81"/>
            <rFont val="Tahoma"/>
            <family val="2"/>
          </rPr>
          <t xml:space="preserve"> (7/22 ~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10"/>
            <rFont val="돋움"/>
            <family val="3"/>
            <charset val="129"/>
          </rPr>
          <t>메모리받침대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가공미스로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입고지연</t>
        </r>
      </text>
    </comment>
    <comment ref="HW238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Board Top Cover Frame </t>
        </r>
        <r>
          <rPr>
            <b/>
            <sz val="9"/>
            <color indexed="81"/>
            <rFont val="돋움"/>
            <family val="3"/>
            <charset val="129"/>
          </rPr>
          <t xml:space="preserve">간섭
</t>
        </r>
        <r>
          <rPr>
            <b/>
            <sz val="9"/>
            <color indexed="81"/>
            <rFont val="Tahoma"/>
            <family val="2"/>
          </rPr>
          <t xml:space="preserve">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수정가공의뢰</t>
        </r>
        <r>
          <rPr>
            <b/>
            <sz val="9"/>
            <color indexed="81"/>
            <rFont val="Tahoma"/>
            <family val="2"/>
          </rPr>
          <t xml:space="preserve"> (7/24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>)-</t>
        </r>
        <r>
          <rPr>
            <b/>
            <sz val="9"/>
            <color indexed="81"/>
            <rFont val="돋움"/>
            <family val="3"/>
            <charset val="129"/>
          </rPr>
          <t>노출부위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페인트처리</t>
        </r>
      </text>
    </comment>
    <comment ref="HY238" authorId="0" shapeId="0">
      <text>
        <r>
          <rPr>
            <b/>
            <sz val="9"/>
            <color indexed="81"/>
            <rFont val="Tahoma"/>
            <family val="2"/>
          </rPr>
          <t xml:space="preserve">Pusher 3ea </t>
        </r>
        <r>
          <rPr>
            <b/>
            <sz val="9"/>
            <color indexed="81"/>
            <rFont val="돋움"/>
            <family val="3"/>
            <charset val="129"/>
          </rPr>
          <t xml:space="preserve">선출고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임경호책임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Z238" authorId="0" shapeId="0">
      <text>
        <r>
          <rPr>
            <b/>
            <sz val="9"/>
            <color indexed="81"/>
            <rFont val="돋움"/>
            <family val="3"/>
            <charset val="129"/>
          </rPr>
          <t>임경호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책임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방문시
</t>
        </r>
        <r>
          <rPr>
            <b/>
            <sz val="9"/>
            <color indexed="81"/>
            <rFont val="Tahoma"/>
            <family val="2"/>
          </rPr>
          <t xml:space="preserve">Board Kit : 2set </t>
        </r>
        <r>
          <rPr>
            <b/>
            <sz val="9"/>
            <color indexed="81"/>
            <rFont val="돋움"/>
            <family val="3"/>
            <charset val="129"/>
          </rPr>
          <t>출고</t>
        </r>
      </text>
    </comment>
    <comment ref="IC238" authorId="0" shapeId="0">
      <text>
        <r>
          <rPr>
            <b/>
            <sz val="9"/>
            <color indexed="81"/>
            <rFont val="Tahoma"/>
            <family val="2"/>
          </rPr>
          <t xml:space="preserve">Pusher Adaptor : 2ea </t>
        </r>
        <r>
          <rPr>
            <b/>
            <sz val="9"/>
            <color indexed="81"/>
            <rFont val="돋움"/>
            <family val="3"/>
            <charset val="129"/>
          </rPr>
          <t>평탄도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불량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교체분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경동화물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O239" authorId="0" shapeId="0">
      <text>
        <r>
          <rPr>
            <b/>
            <sz val="9"/>
            <color indexed="81"/>
            <rFont val="Tahoma"/>
            <family val="2"/>
          </rPr>
          <t xml:space="preserve">Pusher </t>
        </r>
        <r>
          <rPr>
            <b/>
            <sz val="9"/>
            <color indexed="81"/>
            <rFont val="돋움"/>
            <family val="3"/>
            <charset val="129"/>
          </rPr>
          <t>개선접수</t>
        </r>
      </text>
    </comment>
    <comment ref="IC239" authorId="0" shapeId="0">
      <text>
        <r>
          <rPr>
            <b/>
            <sz val="9"/>
            <color indexed="81"/>
            <rFont val="Tahoma"/>
            <family val="2"/>
          </rPr>
          <t xml:space="preserve">1.Pusher Adaptor : 2ea </t>
        </r>
        <r>
          <rPr>
            <b/>
            <sz val="9"/>
            <color indexed="81"/>
            <rFont val="돋움"/>
            <family val="3"/>
            <charset val="129"/>
          </rPr>
          <t>평탄도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불량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교체분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경동화물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>)
2.Contact Fail Issue (</t>
        </r>
        <r>
          <rPr>
            <b/>
            <sz val="9"/>
            <color indexed="81"/>
            <rFont val="돋움"/>
            <family val="3"/>
            <charset val="129"/>
          </rPr>
          <t>임경호책임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방문</t>
        </r>
        <r>
          <rPr>
            <b/>
            <sz val="9"/>
            <color indexed="81"/>
            <rFont val="Tahoma"/>
            <family val="2"/>
          </rPr>
          <t xml:space="preserve">)
    ; Device Push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돌기형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Device + </t>
        </r>
        <r>
          <rPr>
            <b/>
            <sz val="9"/>
            <color indexed="81"/>
            <rFont val="돋움"/>
            <family val="3"/>
            <charset val="129"/>
          </rPr>
          <t>돌기형</t>
        </r>
        <r>
          <rPr>
            <b/>
            <sz val="9"/>
            <color indexed="81"/>
            <rFont val="Tahoma"/>
            <family val="2"/>
          </rPr>
          <t xml:space="preserve"> Pusher 2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택</t>
        </r>
        <r>
          <rPr>
            <b/>
            <sz val="9"/>
            <color indexed="81"/>
            <rFont val="Tahoma"/>
            <family val="2"/>
          </rPr>
          <t>1</t>
        </r>
      </text>
    </comment>
    <comment ref="IF239" authorId="0" shapeId="0">
      <text>
        <r>
          <rPr>
            <b/>
            <sz val="9"/>
            <color indexed="81"/>
            <rFont val="돋움"/>
            <family val="3"/>
            <charset val="129"/>
          </rPr>
          <t>임경호책임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방문예정</t>
        </r>
      </text>
    </comment>
    <comment ref="HY241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tool </t>
        </r>
        <r>
          <rPr>
            <b/>
            <sz val="9"/>
            <color indexed="81"/>
            <rFont val="돋움"/>
            <family val="3"/>
            <charset val="129"/>
          </rPr>
          <t>사급예정</t>
        </r>
      </text>
    </comment>
    <comment ref="HQ242" authorId="0" shapeId="0">
      <text>
        <r>
          <rPr>
            <b/>
            <sz val="9"/>
            <color indexed="81"/>
            <rFont val="Tahoma"/>
            <family val="2"/>
          </rPr>
          <t xml:space="preserve">Front Plate </t>
        </r>
        <r>
          <rPr>
            <b/>
            <sz val="9"/>
            <color indexed="81"/>
            <rFont val="돋움"/>
            <family val="3"/>
            <charset val="129"/>
          </rPr>
          <t>지연입고</t>
        </r>
      </text>
    </comment>
    <comment ref="HQ243" authorId="0" shapeId="0">
      <text>
        <r>
          <rPr>
            <b/>
            <sz val="9"/>
            <color indexed="81"/>
            <rFont val="Tahoma"/>
            <family val="2"/>
          </rPr>
          <t xml:space="preserve">M/B Cover Plate : 1ea
</t>
        </r>
        <r>
          <rPr>
            <b/>
            <sz val="9"/>
            <color indexed="81"/>
            <rFont val="돋움"/>
            <family val="3"/>
            <charset val="129"/>
          </rPr>
          <t>후처리지연</t>
        </r>
      </text>
    </comment>
    <comment ref="HD245" authorId="0" shapeId="0">
      <text>
        <r>
          <rPr>
            <b/>
            <sz val="9"/>
            <color indexed="81"/>
            <rFont val="돋움"/>
            <family val="3"/>
            <charset val="129"/>
          </rPr>
          <t>이준승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방문회수</t>
        </r>
      </text>
    </comment>
    <comment ref="GX247" authorId="0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차분</t>
        </r>
        <r>
          <rPr>
            <b/>
            <sz val="9"/>
            <color indexed="81"/>
            <rFont val="Tahoma"/>
            <family val="2"/>
          </rPr>
          <t xml:space="preserve"> 5ea (</t>
        </r>
        <r>
          <rPr>
            <b/>
            <sz val="9"/>
            <color indexed="81"/>
            <rFont val="돋움"/>
            <family val="3"/>
            <charset val="129"/>
          </rPr>
          <t>류실장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가공전달</t>
        </r>
        <r>
          <rPr>
            <b/>
            <sz val="9"/>
            <color indexed="81"/>
            <rFont val="Tahoma"/>
            <family val="2"/>
          </rPr>
          <t>)
2</t>
        </r>
        <r>
          <rPr>
            <b/>
            <sz val="9"/>
            <color indexed="81"/>
            <rFont val="돋움"/>
            <family val="3"/>
            <charset val="129"/>
          </rPr>
          <t>차분</t>
        </r>
        <r>
          <rPr>
            <b/>
            <sz val="9"/>
            <color indexed="81"/>
            <rFont val="Tahoma"/>
            <family val="2"/>
          </rPr>
          <t xml:space="preserve"> 1ea (</t>
        </r>
        <r>
          <rPr>
            <b/>
            <sz val="9"/>
            <color indexed="81"/>
            <rFont val="돋움"/>
            <family val="3"/>
            <charset val="129"/>
          </rPr>
          <t>추후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반출예정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E249" authorId="0" shapeId="0">
      <text>
        <r>
          <rPr>
            <b/>
            <sz val="9"/>
            <color indexed="81"/>
            <rFont val="돋움"/>
            <family val="3"/>
            <charset val="129"/>
          </rPr>
          <t>수량변경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최종</t>
        </r>
        <r>
          <rPr>
            <b/>
            <sz val="9"/>
            <color indexed="81"/>
            <rFont val="Tahoma"/>
            <family val="2"/>
          </rPr>
          <t xml:space="preserve"> 10ea
(Pogo type Socket Guide </t>
        </r>
        <r>
          <rPr>
            <b/>
            <sz val="9"/>
            <color indexed="81"/>
            <rFont val="돋움"/>
            <family val="3"/>
            <charset val="129"/>
          </rPr>
          <t>수정제외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L251" authorId="0" shapeId="0">
      <text>
        <r>
          <rPr>
            <b/>
            <sz val="9"/>
            <color indexed="81"/>
            <rFont val="돋움"/>
            <family val="3"/>
            <charset val="129"/>
          </rPr>
          <t>발주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누락건
긴급제작요청</t>
        </r>
        <r>
          <rPr>
            <b/>
            <sz val="9"/>
            <color indexed="81"/>
            <rFont val="Tahoma"/>
            <family val="2"/>
          </rPr>
          <t xml:space="preserve"> 
(</t>
        </r>
        <r>
          <rPr>
            <b/>
            <sz val="9"/>
            <color indexed="81"/>
            <rFont val="돋움"/>
            <family val="3"/>
            <charset val="129"/>
          </rPr>
          <t>전하윤과장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C252" authorId="0" shapeId="0">
      <text>
        <r>
          <rPr>
            <b/>
            <sz val="9"/>
            <color indexed="81"/>
            <rFont val="Tahoma"/>
            <family val="2"/>
          </rPr>
          <t xml:space="preserve">T-Module TOP Plate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</text>
    </comment>
    <comment ref="ID252" authorId="0" shapeId="0">
      <text>
        <r>
          <rPr>
            <b/>
            <sz val="9"/>
            <color indexed="81"/>
            <rFont val="Tahoma"/>
            <family val="2"/>
          </rPr>
          <t>PCB Bracket</t>
        </r>
      </text>
    </comment>
    <comment ref="IH252" authorId="0" shapeId="0">
      <text>
        <r>
          <rPr>
            <b/>
            <sz val="9"/>
            <color indexed="81"/>
            <rFont val="돋움"/>
            <family val="3"/>
            <charset val="129"/>
          </rPr>
          <t>Sliding 아세탈 Block L-R : 전량
Sliding 아세탈 Block F-R : 전량
전장 길이 초과 (센터기준 양끝단 0.2T 날림)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가공미스-류실장편 전달</t>
        </r>
      </text>
    </comment>
    <comment ref="IJ252" authorId="0" shapeId="0">
      <text>
        <r>
          <rPr>
            <b/>
            <sz val="9"/>
            <color indexed="81"/>
            <rFont val="돋움"/>
            <family val="3"/>
            <charset val="129"/>
          </rPr>
          <t>Sliding 아세탈 Block L-R : 전량
Sliding 아세탈 Block F-R : 전량
센터제외 장공 폭 늘림 
가공미스-퀵재송부 (8/5 오전입고예정)</t>
        </r>
      </text>
    </comment>
    <comment ref="IC253" authorId="0" shapeId="0">
      <text>
        <r>
          <rPr>
            <b/>
            <sz val="9"/>
            <color indexed="81"/>
            <rFont val="Tahoma"/>
            <family val="2"/>
          </rPr>
          <t xml:space="preserve">T-Module TOP Plate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</text>
    </comment>
    <comment ref="ID253" authorId="0" shapeId="0">
      <text>
        <r>
          <rPr>
            <b/>
            <sz val="9"/>
            <color indexed="81"/>
            <rFont val="Tahoma"/>
            <family val="2"/>
          </rPr>
          <t>PCB Bracket</t>
        </r>
      </text>
    </comment>
    <comment ref="IJ253" authorId="0" shapeId="0">
      <text>
        <r>
          <rPr>
            <b/>
            <sz val="9"/>
            <color indexed="81"/>
            <rFont val="돋움"/>
            <family val="3"/>
            <charset val="129"/>
          </rPr>
          <t>Sliding 아세탈 Block L-R : 전량
Sliding 아세탈 Block F-R : 전량
센터제외 장공 폭 늘림 
가공미스-퀵재송부 (8/5 오전입고예정)</t>
        </r>
      </text>
    </comment>
    <comment ref="ID254" authorId="0" shapeId="0">
      <text>
        <r>
          <rPr>
            <b/>
            <sz val="9"/>
            <color indexed="81"/>
            <rFont val="돋움"/>
            <family val="3"/>
            <charset val="129"/>
          </rPr>
          <t>제너릭스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사급</t>
        </r>
      </text>
    </comment>
    <comment ref="IM255" authorId="0" shapeId="0">
      <text>
        <r>
          <rPr>
            <sz val="9"/>
            <color indexed="81"/>
            <rFont val="Tahoma"/>
            <family val="2"/>
          </rPr>
          <t xml:space="preserve">TOP Plate align pin </t>
        </r>
        <r>
          <rPr>
            <sz val="9"/>
            <color indexed="81"/>
            <rFont val="돋움"/>
            <family val="3"/>
            <charset val="129"/>
          </rPr>
          <t>피엔텍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재고부족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긴급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선반가공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sz val="9"/>
            <color indexed="81"/>
            <rFont val="돋움"/>
            <family val="3"/>
            <charset val="129"/>
          </rPr>
          <t>일부수량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일정상</t>
        </r>
        <r>
          <rPr>
            <sz val="9"/>
            <color indexed="81"/>
            <rFont val="Tahoma"/>
            <family val="2"/>
          </rPr>
          <t xml:space="preserve"> Top Plate 16ea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4~5ea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</text>
    </comment>
    <comment ref="HO257" authorId="0" shapeId="0">
      <text>
        <r>
          <rPr>
            <b/>
            <sz val="9"/>
            <color indexed="81"/>
            <rFont val="Tahoma"/>
            <family val="2"/>
          </rPr>
          <t xml:space="preserve">Device </t>
        </r>
        <r>
          <rPr>
            <b/>
            <sz val="9"/>
            <color indexed="81"/>
            <rFont val="돋움"/>
            <family val="3"/>
            <charset val="129"/>
          </rPr>
          <t>파손</t>
        </r>
        <r>
          <rPr>
            <b/>
            <sz val="9"/>
            <color indexed="81"/>
            <rFont val="Tahoma"/>
            <family val="2"/>
          </rPr>
          <t xml:space="preserve"> Issue Pusher </t>
        </r>
        <r>
          <rPr>
            <b/>
            <sz val="9"/>
            <color indexed="81"/>
            <rFont val="돋움"/>
            <family val="3"/>
            <charset val="129"/>
          </rPr>
          <t>접촉면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</text>
    </comment>
    <comment ref="HL258" authorId="0" shapeId="0">
      <text>
        <r>
          <rPr>
            <b/>
            <sz val="9"/>
            <color indexed="81"/>
            <rFont val="Tahoma"/>
            <family val="2"/>
          </rPr>
          <t xml:space="preserve">AP B'd 
</t>
        </r>
        <r>
          <rPr>
            <b/>
            <sz val="9"/>
            <color indexed="81"/>
            <rFont val="돋움"/>
            <family val="3"/>
            <charset val="129"/>
          </rPr>
          <t>검증용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사급</t>
        </r>
      </text>
    </comment>
    <comment ref="ID260" authorId="0" shapeId="0">
      <text>
        <r>
          <rPr>
            <b/>
            <sz val="9"/>
            <color indexed="81"/>
            <rFont val="돋움"/>
            <family val="3"/>
            <charset val="129"/>
          </rPr>
          <t>제너릭스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사급</t>
        </r>
      </text>
    </comment>
    <comment ref="HS261" authorId="0" shapeId="0">
      <text>
        <r>
          <rPr>
            <b/>
            <sz val="9"/>
            <color indexed="81"/>
            <rFont val="Tahoma"/>
            <family val="2"/>
          </rPr>
          <t>AP B'D</t>
        </r>
      </text>
    </comment>
    <comment ref="IE261" authorId="0" shapeId="0">
      <text>
        <r>
          <rPr>
            <b/>
            <sz val="9"/>
            <color indexed="81"/>
            <rFont val="돋움"/>
            <family val="3"/>
            <charset val="129"/>
          </rPr>
          <t>메모리받침대</t>
        </r>
        <r>
          <rPr>
            <b/>
            <sz val="9"/>
            <color indexed="81"/>
            <rFont val="Tahoma"/>
            <family val="2"/>
          </rPr>
          <t xml:space="preserve"> : 200ea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</text>
    </comment>
    <comment ref="JL261" authorId="0" shapeId="0">
      <text>
        <r>
          <rPr>
            <b/>
            <sz val="9"/>
            <color indexed="81"/>
            <rFont val="Tahoma"/>
            <family val="2"/>
          </rPr>
          <t xml:space="preserve">Socket Base </t>
        </r>
        <r>
          <rPr>
            <b/>
            <sz val="9"/>
            <color indexed="81"/>
            <rFont val="돋움"/>
            <family val="3"/>
            <charset val="129"/>
          </rPr>
          <t>고정용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체결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돌출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
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기존</t>
        </r>
        <r>
          <rPr>
            <b/>
            <sz val="9"/>
            <color indexed="81"/>
            <rFont val="Tahoma"/>
            <family val="2"/>
          </rPr>
          <t xml:space="preserve"> BOM : M2.5xL10
            - </t>
        </r>
        <r>
          <rPr>
            <b/>
            <sz val="9"/>
            <color indexed="81"/>
            <rFont val="돋움"/>
            <family val="3"/>
            <charset val="129"/>
          </rPr>
          <t>출고된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제품</t>
        </r>
        <r>
          <rPr>
            <b/>
            <sz val="9"/>
            <color indexed="81"/>
            <rFont val="Tahoma"/>
            <family val="2"/>
          </rPr>
          <t xml:space="preserve"> BOM M2.5xL12
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조치</t>
        </r>
        <r>
          <rPr>
            <b/>
            <sz val="9"/>
            <color indexed="81"/>
            <rFont val="Tahoma"/>
            <family val="2"/>
          </rPr>
          <t xml:space="preserve"> : M2.5xL10 </t>
        </r>
        <r>
          <rPr>
            <b/>
            <sz val="9"/>
            <color indexed="81"/>
            <rFont val="돋움"/>
            <family val="3"/>
            <charset val="129"/>
          </rPr>
          <t>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납품</t>
        </r>
      </text>
    </comment>
    <comment ref="HH262" authorId="0" shapeId="0">
      <text>
        <r>
          <rPr>
            <b/>
            <sz val="9"/>
            <color indexed="81"/>
            <rFont val="돋움"/>
            <family val="3"/>
            <charset val="129"/>
          </rPr>
          <t>온도센서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신규</t>
        </r>
        <r>
          <rPr>
            <b/>
            <sz val="9"/>
            <color indexed="81"/>
            <rFont val="Tahoma"/>
            <family val="2"/>
          </rPr>
          <t xml:space="preserve">   </t>
        </r>
        <r>
          <rPr>
            <b/>
            <sz val="9"/>
            <color indexed="81"/>
            <rFont val="돋움"/>
            <family val="3"/>
            <charset val="129"/>
          </rPr>
          <t>사급품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</text>
    </comment>
    <comment ref="HK262" authorId="0" shapeId="0">
      <text>
        <r>
          <rPr>
            <b/>
            <sz val="9"/>
            <color indexed="81"/>
            <rFont val="Tahoma"/>
            <family val="2"/>
          </rPr>
          <t xml:space="preserve">32set 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제작예정</t>
        </r>
      </text>
    </comment>
    <comment ref="IC262" authorId="0" shapeId="0">
      <text>
        <r>
          <rPr>
            <b/>
            <sz val="9"/>
            <color indexed="81"/>
            <rFont val="Tahoma"/>
            <family val="2"/>
          </rPr>
          <t xml:space="preserve">256ea + </t>
        </r>
      </text>
    </comment>
    <comment ref="IK262" authorId="0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차</t>
        </r>
        <r>
          <rPr>
            <b/>
            <sz val="9"/>
            <color indexed="81"/>
            <rFont val="Tahoma"/>
            <family val="2"/>
          </rPr>
          <t xml:space="preserve"> 256ea</t>
        </r>
      </text>
    </comment>
    <comment ref="IM262" authorId="0" shapeId="0">
      <text>
        <r>
          <rPr>
            <b/>
            <sz val="9"/>
            <color indexed="81"/>
            <rFont val="Tahoma"/>
            <family val="2"/>
          </rPr>
          <t>512ea</t>
        </r>
      </text>
    </comment>
    <comment ref="IN262" authorId="0" shapeId="0">
      <text>
        <r>
          <rPr>
            <b/>
            <sz val="9"/>
            <color indexed="81"/>
            <rFont val="돋움"/>
            <family val="3"/>
            <charset val="129"/>
          </rPr>
          <t>외곽사이즈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후처리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재작업
</t>
        </r>
        <r>
          <rPr>
            <b/>
            <sz val="9"/>
            <color indexed="81"/>
            <rFont val="돋움"/>
            <family val="3"/>
            <charset val="129"/>
          </rPr>
          <t>요청분</t>
        </r>
        <r>
          <rPr>
            <b/>
            <sz val="9"/>
            <color indexed="81"/>
            <rFont val="Tahoma"/>
            <family val="2"/>
          </rPr>
          <t xml:space="preserve"> (128ea)</t>
        </r>
      </text>
    </comment>
    <comment ref="HI263" authorId="0" shapeId="0">
      <text>
        <r>
          <rPr>
            <b/>
            <sz val="9"/>
            <color indexed="81"/>
            <rFont val="Tahoma"/>
            <family val="2"/>
          </rPr>
          <t xml:space="preserve">1set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3set</t>
        </r>
      </text>
    </comment>
    <comment ref="IR268" authorId="0" shapeId="0">
      <text>
        <r>
          <rPr>
            <b/>
            <sz val="9"/>
            <color indexed="81"/>
            <rFont val="Tahoma"/>
            <family val="2"/>
          </rPr>
          <t>&lt;&lt; Contact Fail &gt;&gt;
AP GUIDE "T"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17"/>
            <rFont val="돋움"/>
            <family val="3"/>
            <charset val="129"/>
          </rPr>
          <t>설계미스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기존</t>
        </r>
        <r>
          <rPr>
            <b/>
            <sz val="9"/>
            <color indexed="81"/>
            <rFont val="Tahoma"/>
            <family val="2"/>
          </rPr>
          <t xml:space="preserve"> 0.9T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0.3T
</t>
        </r>
        <r>
          <rPr>
            <b/>
            <sz val="9"/>
            <color indexed="81"/>
            <rFont val="돋움"/>
            <family val="3"/>
            <charset val="129"/>
          </rPr>
          <t>재가공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협의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IF271" authorId="0" shapeId="0">
      <text>
        <r>
          <rPr>
            <b/>
            <sz val="9"/>
            <color indexed="81"/>
            <rFont val="돋움"/>
            <family val="3"/>
            <charset val="129"/>
          </rPr>
          <t>부품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송부</t>
        </r>
        <r>
          <rPr>
            <b/>
            <sz val="9"/>
            <color indexed="81"/>
            <rFont val="Tahoma"/>
            <family val="2"/>
          </rPr>
          <t xml:space="preserve">
ATM-AK-01
ATM-DB-02
ATM-DB-03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G271" authorId="0" shapeId="0">
      <text>
        <r>
          <rPr>
            <b/>
            <sz val="9"/>
            <color indexed="81"/>
            <rFont val="Tahoma"/>
            <family val="2"/>
          </rPr>
          <t xml:space="preserve">Heatsink </t>
        </r>
        <r>
          <rPr>
            <b/>
            <sz val="9"/>
            <color indexed="81"/>
            <rFont val="돋움"/>
            <family val="3"/>
            <charset val="129"/>
          </rPr>
          <t>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</text>
    </comment>
    <comment ref="IK273" authorId="0" shapeId="0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월말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8</t>
        </r>
        <r>
          <rPr>
            <b/>
            <sz val="9"/>
            <color indexed="81"/>
            <rFont val="돋움"/>
            <family val="3"/>
            <charset val="129"/>
          </rPr>
          <t>월초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협의</t>
        </r>
        <r>
          <rPr>
            <b/>
            <sz val="9"/>
            <color indexed="81"/>
            <rFont val="Tahoma"/>
            <family val="2"/>
          </rPr>
          <t xml:space="preserve">
(</t>
        </r>
        <r>
          <rPr>
            <b/>
            <sz val="9"/>
            <color indexed="81"/>
            <rFont val="돋움"/>
            <family val="3"/>
            <charset val="129"/>
          </rPr>
          <t>확정일정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공유요청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W274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Board Top Cover Frame </t>
        </r>
        <r>
          <rPr>
            <b/>
            <sz val="9"/>
            <color indexed="81"/>
            <rFont val="돋움"/>
            <family val="3"/>
            <charset val="129"/>
          </rPr>
          <t xml:space="preserve">간섭
</t>
        </r>
        <r>
          <rPr>
            <b/>
            <sz val="9"/>
            <color indexed="81"/>
            <rFont val="Tahoma"/>
            <family val="2"/>
          </rPr>
          <t xml:space="preserve">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수정가공의뢰</t>
        </r>
        <r>
          <rPr>
            <b/>
            <sz val="9"/>
            <color indexed="81"/>
            <rFont val="Tahoma"/>
            <family val="2"/>
          </rPr>
          <t xml:space="preserve"> (7/24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>)-</t>
        </r>
        <r>
          <rPr>
            <b/>
            <sz val="9"/>
            <color indexed="81"/>
            <rFont val="돋움"/>
            <family val="3"/>
            <charset val="129"/>
          </rPr>
          <t>노출부위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페인트처리</t>
        </r>
      </text>
    </comment>
    <comment ref="IK274" authorId="0" shapeId="0">
      <text>
        <r>
          <rPr>
            <b/>
            <sz val="9"/>
            <color indexed="81"/>
            <rFont val="Tahoma"/>
            <family val="2"/>
          </rPr>
          <t xml:space="preserve">CPU Board </t>
        </r>
        <r>
          <rPr>
            <b/>
            <sz val="9"/>
            <color indexed="81"/>
            <rFont val="돋움"/>
            <family val="3"/>
            <charset val="129"/>
          </rPr>
          <t>사급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완제품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납품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임경호책임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M274" authorId="0" shapeId="0">
      <text>
        <r>
          <rPr>
            <b/>
            <sz val="9"/>
            <color indexed="81"/>
            <rFont val="돋움"/>
            <family val="3"/>
            <charset val="129"/>
          </rPr>
          <t>가조립상태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납품요청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임경호책임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C275" authorId="0" shapeId="0">
      <text>
        <r>
          <rPr>
            <b/>
            <sz val="9"/>
            <color indexed="81"/>
            <rFont val="Tahoma"/>
            <family val="2"/>
          </rPr>
          <t xml:space="preserve">Contact Fail Issue
    ; Device Push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돌기형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Device + </t>
        </r>
        <r>
          <rPr>
            <b/>
            <sz val="9"/>
            <color indexed="81"/>
            <rFont val="돋움"/>
            <family val="3"/>
            <charset val="129"/>
          </rPr>
          <t>돌기형</t>
        </r>
        <r>
          <rPr>
            <b/>
            <sz val="9"/>
            <color indexed="81"/>
            <rFont val="Tahoma"/>
            <family val="2"/>
          </rPr>
          <t xml:space="preserve"> Pusher 2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택</t>
        </r>
        <r>
          <rPr>
            <b/>
            <sz val="9"/>
            <color indexed="81"/>
            <rFont val="Tahoma"/>
            <family val="2"/>
          </rPr>
          <t>1</t>
        </r>
      </text>
    </comment>
    <comment ref="ID279" authorId="0" shapeId="0">
      <text>
        <r>
          <rPr>
            <b/>
            <sz val="9"/>
            <color indexed="81"/>
            <rFont val="돋움"/>
            <family val="3"/>
            <charset val="129"/>
          </rPr>
          <t>간섭부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17"/>
            <rFont val="돋움"/>
            <family val="3"/>
            <charset val="129"/>
          </rPr>
          <t>설계미스</t>
        </r>
        <r>
          <rPr>
            <b/>
            <sz val="9"/>
            <color indexed="81"/>
            <rFont val="Tahoma"/>
            <family val="2"/>
          </rPr>
          <t>)
: TOP</t>
        </r>
        <r>
          <rPr>
            <b/>
            <sz val="9"/>
            <color indexed="81"/>
            <rFont val="돋움"/>
            <family val="3"/>
            <charset val="129"/>
          </rPr>
          <t>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돌출부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간섭</t>
        </r>
      </text>
    </comment>
    <comment ref="IQ279" authorId="0" shapeId="0">
      <text>
        <r>
          <rPr>
            <b/>
            <sz val="9"/>
            <color indexed="81"/>
            <rFont val="돋움"/>
            <family val="3"/>
            <charset val="129"/>
          </rPr>
          <t>이준승선임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전달</t>
        </r>
      </text>
    </comment>
    <comment ref="IF280" authorId="0" shapeId="0">
      <text>
        <r>
          <rPr>
            <b/>
            <sz val="9"/>
            <color indexed="81"/>
            <rFont val="Tahoma"/>
            <family val="2"/>
          </rPr>
          <t xml:space="preserve">AP TOP Plate </t>
        </r>
        <r>
          <rPr>
            <b/>
            <sz val="9"/>
            <color indexed="81"/>
            <rFont val="돋움"/>
            <family val="3"/>
            <charset val="129"/>
          </rPr>
          <t>가공미스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입고지연</t>
        </r>
        <r>
          <rPr>
            <b/>
            <sz val="9"/>
            <color indexed="81"/>
            <rFont val="Tahoma"/>
            <family val="2"/>
          </rPr>
          <t xml:space="preserve"> (8/1 </t>
        </r>
        <r>
          <rPr>
            <b/>
            <sz val="9"/>
            <color indexed="81"/>
            <rFont val="돋움"/>
            <family val="3"/>
            <charset val="129"/>
          </rPr>
          <t>화물회수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S285" authorId="0" shapeId="0">
      <text>
        <r>
          <rPr>
            <b/>
            <sz val="9"/>
            <color indexed="81"/>
            <rFont val="돋움"/>
            <family val="3"/>
            <charset val="129"/>
          </rPr>
          <t>작업지도서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마킹오류</t>
        </r>
        <r>
          <rPr>
            <sz val="9"/>
            <color indexed="81"/>
            <rFont val="Tahoma"/>
            <family val="2"/>
          </rPr>
          <t xml:space="preserve">
VDD2H / VDD2L / VDDQ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VDD1 / VDD2 / VDDQ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HZ289" authorId="0" shapeId="0">
      <text>
        <r>
          <rPr>
            <b/>
            <sz val="9"/>
            <color indexed="81"/>
            <rFont val="돋움"/>
            <family val="3"/>
            <charset val="129"/>
          </rPr>
          <t>기존 제품 : 1set 
추가 제품 : 1set
퀵서비스 편으로 입고 / 출고 진행 (이노웰 백상무)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S290" authorId="0" shapeId="0">
      <text>
        <r>
          <rPr>
            <b/>
            <sz val="9"/>
            <color indexed="81"/>
            <rFont val="돋움"/>
            <family val="3"/>
            <charset val="129"/>
          </rPr>
          <t>작업지도서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마킹오류</t>
        </r>
        <r>
          <rPr>
            <sz val="9"/>
            <color indexed="81"/>
            <rFont val="Tahoma"/>
            <family val="2"/>
          </rPr>
          <t xml:space="preserve">
VDD2H / VDD2L / VDDQ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VDD1 / VDD2 / VDDQ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IS293" authorId="0" shapeId="0">
      <text>
        <r>
          <rPr>
            <b/>
            <sz val="9"/>
            <color indexed="81"/>
            <rFont val="Tahoma"/>
            <family val="2"/>
          </rPr>
          <t xml:space="preserve"> AP B'D </t>
        </r>
        <r>
          <rPr>
            <b/>
            <sz val="9"/>
            <color indexed="81"/>
            <rFont val="돋움"/>
            <family val="3"/>
            <charset val="129"/>
          </rPr>
          <t>사급지연</t>
        </r>
      </text>
    </comment>
    <comment ref="IG296" authorId="0" shapeId="0">
      <text>
        <r>
          <rPr>
            <b/>
            <sz val="9"/>
            <color indexed="81"/>
            <rFont val="Tahoma"/>
            <family val="2"/>
          </rPr>
          <t xml:space="preserve">Board </t>
        </r>
        <r>
          <rPr>
            <b/>
            <sz val="9"/>
            <color indexed="81"/>
            <rFont val="돋움"/>
            <family val="3"/>
            <charset val="129"/>
          </rPr>
          <t>변경으로</t>
        </r>
        <r>
          <rPr>
            <b/>
            <sz val="9"/>
            <color indexed="81"/>
            <rFont val="Tahoma"/>
            <family val="2"/>
          </rPr>
          <t xml:space="preserve"> HOLD </t>
        </r>
        <r>
          <rPr>
            <b/>
            <sz val="9"/>
            <color indexed="81"/>
            <rFont val="돋움"/>
            <family val="3"/>
            <charset val="129"/>
          </rPr>
          <t>접수
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차후부터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HOLD </t>
        </r>
        <r>
          <rPr>
            <b/>
            <sz val="9"/>
            <color indexed="81"/>
            <rFont val="돋움"/>
            <family val="3"/>
            <charset val="129"/>
          </rPr>
          <t>해제</t>
        </r>
      </text>
    </comment>
    <comment ref="IS296" authorId="0" shapeId="0">
      <text>
        <r>
          <rPr>
            <b/>
            <sz val="9"/>
            <color indexed="81"/>
            <rFont val="Tahoma"/>
            <family val="2"/>
          </rPr>
          <t xml:space="preserve">AP KIT </t>
        </r>
        <r>
          <rPr>
            <b/>
            <sz val="9"/>
            <color indexed="81"/>
            <rFont val="돋움"/>
            <family val="3"/>
            <charset val="129"/>
          </rPr>
          <t>체결불량</t>
        </r>
        <r>
          <rPr>
            <b/>
            <sz val="9"/>
            <color indexed="81"/>
            <rFont val="Tahoma"/>
            <family val="2"/>
          </rPr>
          <t xml:space="preserve"> (2</t>
        </r>
        <r>
          <rPr>
            <b/>
            <sz val="9"/>
            <color indexed="81"/>
            <rFont val="돋움"/>
            <family val="3"/>
            <charset val="129"/>
          </rPr>
          <t>곳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17"/>
            <rFont val="돋움"/>
            <family val="3"/>
            <charset val="129"/>
          </rPr>
          <t>설계미스</t>
        </r>
        <r>
          <rPr>
            <b/>
            <sz val="9"/>
            <color indexed="81"/>
            <rFont val="Tahoma"/>
            <family val="2"/>
          </rPr>
          <t xml:space="preserve">
Bottom Plate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IZ297" authorId="0" shapeId="0">
      <text>
        <r>
          <rPr>
            <b/>
            <sz val="9"/>
            <color indexed="81"/>
            <rFont val="Tahoma"/>
            <family val="2"/>
          </rPr>
          <t xml:space="preserve">1.Bottom Plate </t>
        </r>
        <r>
          <rPr>
            <b/>
            <sz val="9"/>
            <color indexed="81"/>
            <rFont val="돋움"/>
            <family val="3"/>
            <charset val="129"/>
          </rPr>
          <t>통전작업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누락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가공미스</t>
        </r>
        <r>
          <rPr>
            <b/>
            <sz val="9"/>
            <color indexed="81"/>
            <rFont val="Tahoma"/>
            <family val="2"/>
          </rPr>
          <t xml:space="preserve">)
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8/21 </t>
        </r>
        <r>
          <rPr>
            <b/>
            <sz val="9"/>
            <color indexed="81"/>
            <rFont val="돋움"/>
            <family val="3"/>
            <charset val="129"/>
          </rPr>
          <t>입고예정</t>
        </r>
        <r>
          <rPr>
            <b/>
            <sz val="9"/>
            <color indexed="81"/>
            <rFont val="Tahoma"/>
            <family val="2"/>
          </rPr>
          <t xml:space="preserve">
2.Water Cu Block </t>
        </r>
        <r>
          <rPr>
            <b/>
            <sz val="9"/>
            <color indexed="81"/>
            <rFont val="돋움"/>
            <family val="3"/>
            <charset val="129"/>
          </rPr>
          <t>발주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누락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설계미스</t>
        </r>
        <r>
          <rPr>
            <b/>
            <sz val="9"/>
            <color indexed="81"/>
            <rFont val="Tahoma"/>
            <family val="2"/>
          </rPr>
          <t xml:space="preserve">)
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8/25 </t>
        </r>
        <r>
          <rPr>
            <b/>
            <sz val="9"/>
            <color indexed="81"/>
            <rFont val="돋움"/>
            <family val="3"/>
            <charset val="129"/>
          </rPr>
          <t>입고예정</t>
        </r>
      </text>
    </comment>
    <comment ref="JE297" authorId="0" shapeId="0">
      <text>
        <r>
          <rPr>
            <b/>
            <sz val="9"/>
            <color indexed="81"/>
            <rFont val="돋움"/>
            <family val="3"/>
            <charset val="129"/>
          </rPr>
          <t>도면누락 부품 (설계미스)
Water CU Block : 10ea</t>
        </r>
      </text>
    </comment>
    <comment ref="JF297" authorId="0" shapeId="0">
      <text>
        <r>
          <rPr>
            <b/>
            <sz val="9"/>
            <color indexed="81"/>
            <rFont val="Tahoma"/>
            <family val="2"/>
          </rPr>
          <t xml:space="preserve">N-GB SYSTEM </t>
        </r>
        <r>
          <rPr>
            <b/>
            <sz val="9"/>
            <color indexed="81"/>
            <rFont val="돋움"/>
            <family val="3"/>
            <charset val="129"/>
          </rPr>
          <t>사급</t>
        </r>
        <r>
          <rPr>
            <b/>
            <sz val="9"/>
            <color indexed="81"/>
            <rFont val="Tahoma"/>
            <family val="2"/>
          </rPr>
          <t xml:space="preserve"> 8</t>
        </r>
        <r>
          <rPr>
            <b/>
            <sz val="9"/>
            <color indexed="81"/>
            <rFont val="돋움"/>
            <family val="3"/>
            <charset val="129"/>
          </rPr>
          <t>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부족</t>
        </r>
      </text>
    </comment>
    <comment ref="JL297" authorId="0" shapeId="0">
      <text>
        <r>
          <rPr>
            <b/>
            <sz val="9"/>
            <color indexed="81"/>
            <rFont val="돋움"/>
            <family val="3"/>
            <charset val="129"/>
          </rPr>
          <t>사급일정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미정
미사급시</t>
        </r>
        <r>
          <rPr>
            <b/>
            <sz val="9"/>
            <color indexed="81"/>
            <rFont val="Tahoma"/>
            <family val="2"/>
          </rPr>
          <t xml:space="preserve"> 9</t>
        </r>
        <r>
          <rPr>
            <b/>
            <sz val="9"/>
            <color indexed="81"/>
            <rFont val="돋움"/>
            <family val="3"/>
            <charset val="129"/>
          </rPr>
          <t>월마감진행</t>
        </r>
      </text>
    </comment>
    <comment ref="KO297" authorId="0" shapeId="0">
      <text>
        <r>
          <rPr>
            <b/>
            <sz val="9"/>
            <color indexed="81"/>
            <rFont val="Tahoma"/>
            <family val="2"/>
          </rPr>
          <t xml:space="preserve">Cover Plate </t>
        </r>
        <r>
          <rPr>
            <b/>
            <sz val="9"/>
            <color indexed="81"/>
            <rFont val="돋움"/>
            <family val="3"/>
            <charset val="129"/>
          </rPr>
          <t>업체명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
"AVANTIS"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"YUJEONG" </t>
        </r>
      </text>
    </comment>
    <comment ref="IY298" authorId="0" shapeId="0">
      <text>
        <r>
          <rPr>
            <b/>
            <sz val="10"/>
            <color indexed="81"/>
            <rFont val="Tahoma"/>
            <family val="2"/>
          </rPr>
          <t>1.CPU Heatsink Plate(B'D</t>
        </r>
        <r>
          <rPr>
            <b/>
            <sz val="10"/>
            <color indexed="81"/>
            <rFont val="돋움"/>
            <family val="3"/>
            <charset val="129"/>
          </rPr>
          <t>용</t>
        </r>
        <r>
          <rPr>
            <b/>
            <sz val="10"/>
            <color indexed="81"/>
            <rFont val="Tahoma"/>
            <family val="2"/>
          </rPr>
          <t xml:space="preserve">)
2.CPU Heatsink Cover Block
3.PC Cooler CPS RT400 </t>
        </r>
        <r>
          <rPr>
            <b/>
            <sz val="10"/>
            <color indexed="81"/>
            <rFont val="돋움"/>
            <family val="3"/>
            <charset val="129"/>
          </rPr>
          <t>블랙</t>
        </r>
        <r>
          <rPr>
            <b/>
            <sz val="10"/>
            <color indexed="81"/>
            <rFont val="Tahoma"/>
            <family val="2"/>
          </rPr>
          <t xml:space="preserve"> - </t>
        </r>
        <r>
          <rPr>
            <b/>
            <sz val="10"/>
            <color indexed="81"/>
            <rFont val="돋움"/>
            <family val="3"/>
            <charset val="129"/>
          </rPr>
          <t>현물수정</t>
        </r>
      </text>
    </comment>
    <comment ref="IZ298" authorId="0" shapeId="0">
      <text>
        <r>
          <rPr>
            <sz val="9"/>
            <color indexed="81"/>
            <rFont val="Tahoma"/>
            <family val="2"/>
          </rPr>
          <t xml:space="preserve">Bottom Plate </t>
        </r>
        <r>
          <rPr>
            <sz val="9"/>
            <color indexed="81"/>
            <rFont val="돋움"/>
            <family val="3"/>
            <charset val="129"/>
          </rPr>
          <t>통전작업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누락</t>
        </r>
        <r>
          <rPr>
            <sz val="9"/>
            <color indexed="81"/>
            <rFont val="Tahoma"/>
            <family val="2"/>
          </rPr>
          <t xml:space="preserve"> (8/21, </t>
        </r>
        <r>
          <rPr>
            <sz val="9"/>
            <color indexed="81"/>
            <rFont val="돋움"/>
            <family val="3"/>
            <charset val="129"/>
          </rPr>
          <t>입고예정</t>
        </r>
        <r>
          <rPr>
            <sz val="9"/>
            <color indexed="81"/>
            <rFont val="Tahoma"/>
            <family val="2"/>
          </rPr>
          <t>)</t>
        </r>
      </text>
    </comment>
    <comment ref="JG298" authorId="0" shapeId="0">
      <text>
        <r>
          <rPr>
            <b/>
            <sz val="9"/>
            <color indexed="81"/>
            <rFont val="Tahoma"/>
            <family val="2"/>
          </rPr>
          <t xml:space="preserve">TEMP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SUB B'D </t>
        </r>
        <r>
          <rPr>
            <b/>
            <sz val="9"/>
            <color indexed="81"/>
            <rFont val="돋움"/>
            <family val="3"/>
            <charset val="129"/>
          </rPr>
          <t>사급</t>
        </r>
        <r>
          <rPr>
            <b/>
            <sz val="9"/>
            <color indexed="81"/>
            <rFont val="Tahoma"/>
            <family val="2"/>
          </rPr>
          <t xml:space="preserve"> 
(</t>
        </r>
        <r>
          <rPr>
            <b/>
            <sz val="9"/>
            <color indexed="81"/>
            <rFont val="돋움"/>
            <family val="3"/>
            <charset val="129"/>
          </rPr>
          <t>박성수선임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완료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우선출고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Q300" authorId="0" shapeId="0">
      <text>
        <r>
          <rPr>
            <b/>
            <sz val="9"/>
            <color indexed="81"/>
            <rFont val="돋움"/>
            <family val="3"/>
            <charset val="129"/>
          </rPr>
          <t>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이준승선임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F301" authorId="0" shapeId="0">
      <text>
        <r>
          <rPr>
            <b/>
            <sz val="9"/>
            <color indexed="81"/>
            <rFont val="Tahoma"/>
            <family val="2"/>
          </rPr>
          <t xml:space="preserve">Bottom Plate </t>
        </r>
        <r>
          <rPr>
            <b/>
            <sz val="9"/>
            <color indexed="81"/>
            <rFont val="돋움"/>
            <family val="3"/>
            <charset val="129"/>
          </rPr>
          <t xml:space="preserve">입고지연
</t>
        </r>
        <r>
          <rPr>
            <b/>
            <sz val="9"/>
            <color indexed="81"/>
            <rFont val="Tahoma"/>
            <family val="2"/>
          </rPr>
          <t xml:space="preserve">(8/27, </t>
        </r>
        <r>
          <rPr>
            <b/>
            <sz val="9"/>
            <color indexed="81"/>
            <rFont val="돋움"/>
            <family val="3"/>
            <charset val="129"/>
          </rPr>
          <t>입고예정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O301" authorId="0" shapeId="0">
      <text>
        <r>
          <rPr>
            <b/>
            <sz val="9"/>
            <color indexed="81"/>
            <rFont val="Tahoma"/>
            <family val="2"/>
          </rPr>
          <t xml:space="preserve">TEST TOOL </t>
        </r>
        <r>
          <rPr>
            <b/>
            <sz val="9"/>
            <color indexed="81"/>
            <rFont val="돋움"/>
            <family val="3"/>
            <charset val="129"/>
          </rPr>
          <t>이준승선임편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입고예정</t>
        </r>
      </text>
    </comment>
    <comment ref="JF302" authorId="0" shapeId="0">
      <text>
        <r>
          <rPr>
            <b/>
            <sz val="9"/>
            <color indexed="81"/>
            <rFont val="Tahoma"/>
            <family val="2"/>
          </rPr>
          <t xml:space="preserve">Bottom Plate </t>
        </r>
        <r>
          <rPr>
            <b/>
            <sz val="9"/>
            <color indexed="81"/>
            <rFont val="돋움"/>
            <family val="3"/>
            <charset val="129"/>
          </rPr>
          <t xml:space="preserve">입고지연
</t>
        </r>
        <r>
          <rPr>
            <b/>
            <sz val="9"/>
            <color indexed="81"/>
            <rFont val="Tahoma"/>
            <family val="2"/>
          </rPr>
          <t xml:space="preserve">(8/26, </t>
        </r>
        <r>
          <rPr>
            <b/>
            <sz val="9"/>
            <color indexed="81"/>
            <rFont val="돋움"/>
            <family val="3"/>
            <charset val="129"/>
          </rPr>
          <t>입고예정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O302" authorId="0" shapeId="0">
      <text>
        <r>
          <rPr>
            <b/>
            <sz val="9"/>
            <color indexed="81"/>
            <rFont val="Tahoma"/>
            <family val="2"/>
          </rPr>
          <t xml:space="preserve">TEST TOOL </t>
        </r>
        <r>
          <rPr>
            <b/>
            <sz val="9"/>
            <color indexed="81"/>
            <rFont val="돋움"/>
            <family val="3"/>
            <charset val="129"/>
          </rPr>
          <t>이준승선임편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입고예정</t>
        </r>
      </text>
    </comment>
    <comment ref="IX303" authorId="0" shapeId="0">
      <text>
        <r>
          <rPr>
            <b/>
            <sz val="9"/>
            <color indexed="81"/>
            <rFont val="Tahoma"/>
            <family val="2"/>
          </rPr>
          <t xml:space="preserve">Screw </t>
        </r>
        <r>
          <rPr>
            <b/>
            <sz val="9"/>
            <color indexed="81"/>
            <rFont val="돋움"/>
            <family val="3"/>
            <charset val="129"/>
          </rPr>
          <t>상단</t>
        </r>
        <r>
          <rPr>
            <b/>
            <sz val="9"/>
            <color indexed="81"/>
            <rFont val="Tahoma"/>
            <family val="2"/>
          </rPr>
          <t xml:space="preserve"> Pin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Position Block 
</t>
        </r>
        <r>
          <rPr>
            <b/>
            <sz val="9"/>
            <color indexed="81"/>
            <rFont val="돋움"/>
            <family val="3"/>
            <charset val="129"/>
          </rPr>
          <t>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파이</t>
        </r>
        <r>
          <rPr>
            <b/>
            <sz val="9"/>
            <color indexed="81"/>
            <rFont val="Tahoma"/>
            <family val="2"/>
          </rPr>
          <t xml:space="preserve"> Hole </t>
        </r>
        <r>
          <rPr>
            <b/>
            <sz val="9"/>
            <color indexed="81"/>
            <rFont val="돋움"/>
            <family val="3"/>
            <charset val="129"/>
          </rPr>
          <t>드릴링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재작업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JF313" authorId="0" shapeId="0">
      <text>
        <r>
          <rPr>
            <b/>
            <sz val="9"/>
            <color indexed="81"/>
            <rFont val="Tahoma"/>
            <family val="2"/>
          </rPr>
          <t>K-TYPE sensor</t>
        </r>
      </text>
    </comment>
    <comment ref="JG313" authorId="0" shapeId="0">
      <text>
        <r>
          <rPr>
            <b/>
            <sz val="9"/>
            <color indexed="81"/>
            <rFont val="돋움"/>
            <family val="3"/>
            <charset val="129"/>
          </rPr>
          <t>부품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설계미스</t>
        </r>
        <r>
          <rPr>
            <b/>
            <sz val="9"/>
            <color indexed="81"/>
            <rFont val="Tahoma"/>
            <family val="2"/>
          </rPr>
          <t xml:space="preserve">)
1.Cover Base (Peek)
2.Index Plate (Peek)
3.Socket Guide (Peek)
8/28 </t>
        </r>
        <r>
          <rPr>
            <b/>
            <sz val="9"/>
            <color indexed="81"/>
            <rFont val="돋움"/>
            <family val="3"/>
            <charset val="129"/>
          </rPr>
          <t>수정품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입고예정</t>
        </r>
      </text>
    </comment>
    <comment ref="JI313" authorId="0" shapeId="0">
      <text>
        <r>
          <rPr>
            <b/>
            <sz val="9"/>
            <color indexed="81"/>
            <rFont val="Tahoma"/>
            <family val="2"/>
          </rPr>
          <t xml:space="preserve">Socket Guide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H314" authorId="0" shapeId="0">
      <text>
        <r>
          <rPr>
            <b/>
            <sz val="9"/>
            <color indexed="81"/>
            <rFont val="Tahoma"/>
            <family val="2"/>
          </rPr>
          <t xml:space="preserve">1. "BOT Case-L" </t>
        </r>
        <r>
          <rPr>
            <b/>
            <sz val="9"/>
            <color indexed="23"/>
            <rFont val="돋움"/>
            <family val="3"/>
            <charset val="129"/>
          </rPr>
          <t>가공미스</t>
        </r>
        <r>
          <rPr>
            <b/>
            <sz val="9"/>
            <color indexed="23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(9/1 </t>
        </r>
        <r>
          <rPr>
            <b/>
            <sz val="9"/>
            <color indexed="81"/>
            <rFont val="돋움"/>
            <family val="3"/>
            <charset val="129"/>
          </rPr>
          <t>화물</t>
        </r>
        <r>
          <rPr>
            <b/>
            <sz val="9"/>
            <color indexed="81"/>
            <rFont val="Tahoma"/>
            <family val="2"/>
          </rPr>
          <t xml:space="preserve"> or </t>
        </r>
        <r>
          <rPr>
            <b/>
            <sz val="9"/>
            <color indexed="81"/>
            <rFont val="돋움"/>
            <family val="3"/>
            <charset val="129"/>
          </rPr>
          <t>오전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입고예정</t>
        </r>
        <r>
          <rPr>
            <b/>
            <sz val="9"/>
            <color indexed="81"/>
            <rFont val="Tahoma"/>
            <family val="2"/>
          </rPr>
          <t xml:space="preserve">)
2. Pusher Base Pamnut </t>
        </r>
        <r>
          <rPr>
            <b/>
            <sz val="9"/>
            <color indexed="81"/>
            <rFont val="돋움"/>
            <family val="3"/>
            <charset val="129"/>
          </rPr>
          <t>압입中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외관찍힘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온도검증용으로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납품협의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전하윤과장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온도검증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15</t>
        </r>
        <r>
          <rPr>
            <b/>
            <sz val="9"/>
            <color indexed="81"/>
            <rFont val="돋움"/>
            <family val="3"/>
            <charset val="129"/>
          </rPr>
          <t>세트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협의</t>
        </r>
        <r>
          <rPr>
            <b/>
            <sz val="9"/>
            <color indexed="81"/>
            <rFont val="Tahoma"/>
            <family val="2"/>
          </rPr>
          <t xml:space="preserve">)
        ; </t>
        </r>
        <r>
          <rPr>
            <b/>
            <sz val="9"/>
            <color indexed="81"/>
            <rFont val="돋움"/>
            <family val="3"/>
            <charset val="129"/>
          </rPr>
          <t>교체분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16set </t>
        </r>
        <r>
          <rPr>
            <b/>
            <sz val="9"/>
            <color indexed="81"/>
            <rFont val="돋움"/>
            <family val="3"/>
            <charset val="129"/>
          </rPr>
          <t>추석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납품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희망</t>
        </r>
        <r>
          <rPr>
            <b/>
            <sz val="9"/>
            <color indexed="81"/>
            <rFont val="Tahoma"/>
            <family val="2"/>
          </rPr>
          <t xml:space="preserve"> (9/29 </t>
        </r>
        <r>
          <rPr>
            <b/>
            <sz val="9"/>
            <color indexed="81"/>
            <rFont val="돋움"/>
            <family val="3"/>
            <charset val="129"/>
          </rPr>
          <t>이내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H315" authorId="0" shapeId="0">
      <text>
        <r>
          <rPr>
            <b/>
            <sz val="9"/>
            <color indexed="81"/>
            <rFont val="Tahoma"/>
            <family val="2"/>
          </rPr>
          <t xml:space="preserve">BOT Case-L </t>
        </r>
        <r>
          <rPr>
            <b/>
            <sz val="9"/>
            <color indexed="81"/>
            <rFont val="돋움"/>
            <family val="3"/>
            <charset val="129"/>
          </rPr>
          <t xml:space="preserve">가공불량
</t>
        </r>
        <r>
          <rPr>
            <b/>
            <sz val="9"/>
            <color indexed="81"/>
            <rFont val="Tahoma"/>
            <family val="2"/>
          </rPr>
          <t xml:space="preserve">(9/1 </t>
        </r>
        <r>
          <rPr>
            <b/>
            <sz val="9"/>
            <color indexed="81"/>
            <rFont val="돋움"/>
            <family val="3"/>
            <charset val="129"/>
          </rPr>
          <t>화물</t>
        </r>
        <r>
          <rPr>
            <b/>
            <sz val="9"/>
            <color indexed="81"/>
            <rFont val="Tahoma"/>
            <family val="2"/>
          </rPr>
          <t xml:space="preserve"> or </t>
        </r>
        <r>
          <rPr>
            <b/>
            <sz val="9"/>
            <color indexed="81"/>
            <rFont val="돋움"/>
            <family val="3"/>
            <charset val="129"/>
          </rPr>
          <t>오전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입고예정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L315" authorId="0" shapeId="0">
      <text>
        <r>
          <rPr>
            <b/>
            <sz val="9"/>
            <color indexed="81"/>
            <rFont val="돋움"/>
            <family val="3"/>
            <charset val="129"/>
          </rPr>
          <t>전하윤과장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단축요청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IX320" authorId="0" shapeId="0">
      <text>
        <r>
          <rPr>
            <b/>
            <sz val="9"/>
            <color indexed="81"/>
            <rFont val="Tahoma"/>
            <family val="2"/>
          </rPr>
          <t xml:space="preserve">Bottom Plate &amp; </t>
        </r>
        <r>
          <rPr>
            <b/>
            <sz val="9"/>
            <color indexed="81"/>
            <rFont val="돋움"/>
            <family val="3"/>
            <charset val="129"/>
          </rPr>
          <t>메모리받침대
부품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선입고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</text>
    </comment>
    <comment ref="JE321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마킹누락
</t>
        </r>
        <r>
          <rPr>
            <b/>
            <sz val="9"/>
            <color indexed="81"/>
            <rFont val="Tahoma"/>
            <family val="2"/>
          </rPr>
          <t>(Pusher Adaptor)</t>
        </r>
      </text>
    </comment>
    <comment ref="JW323" authorId="0" shapeId="0">
      <text>
        <r>
          <rPr>
            <b/>
            <sz val="9"/>
            <color indexed="81"/>
            <rFont val="Tahoma"/>
            <family val="2"/>
          </rPr>
          <t xml:space="preserve">PCK </t>
        </r>
        <r>
          <rPr>
            <b/>
            <sz val="9"/>
            <color indexed="81"/>
            <rFont val="돋움"/>
            <family val="3"/>
            <charset val="129"/>
          </rPr>
          <t>사급</t>
        </r>
      </text>
    </comment>
    <comment ref="IX324" authorId="0" shapeId="0">
      <text>
        <r>
          <rPr>
            <b/>
            <sz val="9"/>
            <color indexed="81"/>
            <rFont val="Tahoma"/>
            <family val="2"/>
          </rPr>
          <t xml:space="preserve">AP B'D Version </t>
        </r>
        <r>
          <rPr>
            <b/>
            <sz val="9"/>
            <color indexed="81"/>
            <rFont val="돋움"/>
            <family val="3"/>
            <charset val="129"/>
          </rPr>
          <t xml:space="preserve">변경
</t>
        </r>
        <r>
          <rPr>
            <b/>
            <sz val="9"/>
            <color indexed="81"/>
            <rFont val="Tahoma"/>
            <family val="2"/>
          </rPr>
          <t xml:space="preserve">SM8850_J_V1.1 </t>
        </r>
        <r>
          <rPr>
            <b/>
            <sz val="9"/>
            <color indexed="81"/>
            <rFont val="돋움"/>
            <family val="3"/>
            <charset val="129"/>
          </rPr>
          <t>제작지연</t>
        </r>
      </text>
    </comment>
    <comment ref="JP324" authorId="0" shapeId="0">
      <text>
        <r>
          <rPr>
            <b/>
            <sz val="9"/>
            <color indexed="81"/>
            <rFont val="Tahoma"/>
            <family val="2"/>
          </rPr>
          <t xml:space="preserve">AP B'D </t>
        </r>
        <r>
          <rPr>
            <b/>
            <sz val="9"/>
            <color indexed="81"/>
            <rFont val="돋움"/>
            <family val="3"/>
            <charset val="129"/>
          </rPr>
          <t>도면수신</t>
        </r>
      </text>
    </comment>
    <comment ref="KK324" authorId="0" shapeId="0">
      <text>
        <r>
          <rPr>
            <b/>
            <sz val="9"/>
            <color indexed="81"/>
            <rFont val="Tahoma"/>
            <family val="2"/>
          </rPr>
          <t xml:space="preserve">AP TOP &amp; AP Guide
AP BOT &amp; </t>
        </r>
        <r>
          <rPr>
            <b/>
            <sz val="9"/>
            <color indexed="81"/>
            <rFont val="돋움"/>
            <family val="3"/>
            <charset val="129"/>
          </rPr>
          <t>메모리받침대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KN324" authorId="0" shapeId="0">
      <text>
        <r>
          <rPr>
            <b/>
            <sz val="9"/>
            <color indexed="81"/>
            <rFont val="Tahoma"/>
            <family val="2"/>
          </rPr>
          <t xml:space="preserve">AP B'D </t>
        </r>
        <r>
          <rPr>
            <b/>
            <sz val="9"/>
            <color indexed="81"/>
            <rFont val="돋움"/>
            <family val="3"/>
            <charset val="129"/>
          </rPr>
          <t>사급대기</t>
        </r>
      </text>
    </comment>
    <comment ref="KO324" authorId="0" shapeId="0">
      <text>
        <r>
          <rPr>
            <b/>
            <sz val="9"/>
            <color indexed="81"/>
            <rFont val="Tahoma"/>
            <family val="2"/>
          </rPr>
          <t xml:space="preserve">Socket Base Kit
AP B'D </t>
        </r>
        <r>
          <rPr>
            <b/>
            <sz val="9"/>
            <color indexed="81"/>
            <rFont val="돋움"/>
            <family val="3"/>
            <charset val="129"/>
          </rPr>
          <t>사급대기</t>
        </r>
      </text>
    </comment>
    <comment ref="IY326" authorId="0" shapeId="0">
      <text>
        <r>
          <rPr>
            <b/>
            <sz val="9"/>
            <color indexed="81"/>
            <rFont val="Tahoma"/>
            <family val="2"/>
          </rPr>
          <t xml:space="preserve">AP B'D Version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  <comment ref="JP326" authorId="0" shapeId="0">
      <text>
        <r>
          <rPr>
            <b/>
            <sz val="9"/>
            <color indexed="81"/>
            <rFont val="Tahoma"/>
            <family val="2"/>
          </rPr>
          <t xml:space="preserve">AP B'D </t>
        </r>
        <r>
          <rPr>
            <b/>
            <sz val="9"/>
            <color indexed="81"/>
            <rFont val="돋움"/>
            <family val="3"/>
            <charset val="129"/>
          </rPr>
          <t>사급지연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미확정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G326" authorId="0" shapeId="0">
      <text>
        <r>
          <rPr>
            <b/>
            <sz val="9"/>
            <color indexed="81"/>
            <rFont val="Tahoma"/>
            <family val="2"/>
          </rPr>
          <t xml:space="preserve">AP B'D </t>
        </r>
        <r>
          <rPr>
            <b/>
            <sz val="9"/>
            <color indexed="81"/>
            <rFont val="돋움"/>
            <family val="3"/>
            <charset val="129"/>
          </rPr>
          <t>사급</t>
        </r>
      </text>
    </comment>
    <comment ref="KA328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HOLD </t>
        </r>
        <r>
          <rPr>
            <b/>
            <sz val="9"/>
            <color indexed="81"/>
            <rFont val="돋움"/>
            <family val="3"/>
            <charset val="129"/>
          </rPr>
          <t>발생내역</t>
        </r>
        <r>
          <rPr>
            <b/>
            <sz val="9"/>
            <color indexed="81"/>
            <rFont val="Tahoma"/>
            <family val="2"/>
          </rPr>
          <t xml:space="preserve">
    1. </t>
        </r>
        <r>
          <rPr>
            <b/>
            <sz val="9"/>
            <color indexed="81"/>
            <rFont val="돋움"/>
            <family val="3"/>
            <charset val="129"/>
          </rPr>
          <t>내부</t>
        </r>
        <r>
          <rPr>
            <b/>
            <sz val="9"/>
            <color indexed="81"/>
            <rFont val="Tahoma"/>
            <family val="2"/>
          </rPr>
          <t xml:space="preserve"> VDD </t>
        </r>
        <r>
          <rPr>
            <b/>
            <sz val="9"/>
            <color indexed="81"/>
            <rFont val="돋움"/>
            <family val="3"/>
            <charset val="129"/>
          </rPr>
          <t>연결</t>
        </r>
        <r>
          <rPr>
            <b/>
            <sz val="9"/>
            <color indexed="81"/>
            <rFont val="Tahoma"/>
            <family val="2"/>
          </rPr>
          <t xml:space="preserve"> Cable </t>
        </r>
        <r>
          <rPr>
            <b/>
            <sz val="9"/>
            <color indexed="81"/>
            <rFont val="돋움"/>
            <family val="3"/>
            <charset val="129"/>
          </rPr>
          <t>입고지연</t>
        </r>
        <r>
          <rPr>
            <b/>
            <sz val="9"/>
            <color indexed="81"/>
            <rFont val="Tahoma"/>
            <family val="2"/>
          </rPr>
          <t xml:space="preserve"> (9/19 or 9/21 </t>
        </r>
        <r>
          <rPr>
            <b/>
            <sz val="9"/>
            <color indexed="81"/>
            <rFont val="돋움"/>
            <family val="3"/>
            <charset val="129"/>
          </rPr>
          <t>사급예정</t>
        </r>
        <r>
          <rPr>
            <b/>
            <sz val="9"/>
            <color indexed="81"/>
            <rFont val="Tahoma"/>
            <family val="2"/>
          </rPr>
          <t xml:space="preserve">)
    2. UART_HUB_10P </t>
        </r>
        <r>
          <rPr>
            <b/>
            <sz val="9"/>
            <color indexed="81"/>
            <rFont val="돋움"/>
            <family val="3"/>
            <charset val="129"/>
          </rPr>
          <t>외부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연장</t>
        </r>
        <r>
          <rPr>
            <b/>
            <sz val="9"/>
            <color indexed="81"/>
            <rFont val="Tahoma"/>
            <family val="2"/>
          </rPr>
          <t xml:space="preserve"> Port </t>
        </r>
        <r>
          <rPr>
            <b/>
            <sz val="9"/>
            <color indexed="81"/>
            <rFont val="돋움"/>
            <family val="3"/>
            <charset val="129"/>
          </rPr>
          <t>누락</t>
        </r>
        <r>
          <rPr>
            <b/>
            <sz val="9"/>
            <color indexed="81"/>
            <rFont val="Tahoma"/>
            <family val="2"/>
          </rPr>
          <t xml:space="preserve"> (9/16, </t>
        </r>
        <r>
          <rPr>
            <b/>
            <sz val="9"/>
            <color indexed="17"/>
            <rFont val="돋움"/>
            <family val="3"/>
            <charset val="129"/>
          </rPr>
          <t>설계미스</t>
        </r>
        <r>
          <rPr>
            <b/>
            <sz val="9"/>
            <color indexed="81"/>
            <rFont val="Tahoma"/>
            <family val="2"/>
          </rPr>
          <t xml:space="preserve">)
    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12"/>
            <rFont val="맑은 고딕"/>
            <family val="3"/>
            <charset val="129"/>
          </rPr>
          <t>하이닉스 컨셉 변경 시 확인 누락 (유정 담당자 하이닉스 확인까지 대기)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 xml:space="preserve">    </t>
        </r>
        <r>
          <rPr>
            <b/>
            <sz val="9"/>
            <color indexed="81"/>
            <rFont val="Tahoma"/>
            <family val="2"/>
          </rPr>
          <t xml:space="preserve">3. SMPS </t>
        </r>
        <r>
          <rPr>
            <b/>
            <sz val="9"/>
            <color indexed="81"/>
            <rFont val="돋움"/>
            <family val="3"/>
            <charset val="129"/>
          </rPr>
          <t>고정용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절연</t>
        </r>
        <r>
          <rPr>
            <b/>
            <sz val="9"/>
            <color indexed="81"/>
            <rFont val="Tahoma"/>
            <family val="2"/>
          </rPr>
          <t xml:space="preserve">(Peek) Bolt </t>
        </r>
        <r>
          <rPr>
            <b/>
            <sz val="9"/>
            <color indexed="81"/>
            <rFont val="돋움"/>
            <family val="3"/>
            <charset val="129"/>
          </rPr>
          <t>재고부족</t>
        </r>
        <r>
          <rPr>
            <b/>
            <sz val="9"/>
            <color indexed="81"/>
            <rFont val="Tahoma"/>
            <family val="2"/>
          </rPr>
          <t xml:space="preserve"> (BOM </t>
        </r>
        <r>
          <rPr>
            <b/>
            <sz val="9"/>
            <color indexed="17"/>
            <rFont val="맑은 고딕"/>
            <family val="3"/>
            <charset val="129"/>
          </rPr>
          <t>설계미스</t>
        </r>
        <r>
          <rPr>
            <b/>
            <sz val="9"/>
            <color indexed="81"/>
            <rFont val="맑은 고딕"/>
            <family val="3"/>
            <charset val="129"/>
          </rPr>
          <t xml:space="preserve">) </t>
        </r>
        <r>
          <rPr>
            <b/>
            <sz val="9"/>
            <color indexed="81"/>
            <rFont val="Tahoma"/>
            <family val="2"/>
          </rPr>
          <t xml:space="preserve">
    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추가구매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교체예정</t>
        </r>
      </text>
    </comment>
    <comment ref="KC328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TOP Plate </t>
        </r>
        <r>
          <rPr>
            <b/>
            <sz val="9"/>
            <color indexed="81"/>
            <rFont val="돋움"/>
            <family val="3"/>
            <charset val="129"/>
          </rPr>
          <t>간섭부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발생
</t>
        </r>
        <r>
          <rPr>
            <b/>
            <sz val="9"/>
            <color indexed="81"/>
            <rFont val="Tahoma"/>
            <family val="2"/>
          </rPr>
          <t xml:space="preserve">    </t>
        </r>
        <r>
          <rPr>
            <b/>
            <sz val="9"/>
            <color indexed="81"/>
            <rFont val="돋움"/>
            <family val="3"/>
            <charset val="129"/>
          </rPr>
          <t>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고객사</t>
        </r>
        <r>
          <rPr>
            <b/>
            <sz val="9"/>
            <color indexed="81"/>
            <rFont val="Tahoma"/>
            <family val="2"/>
          </rPr>
          <t xml:space="preserve"> I/O B'D BOT</t>
        </r>
        <r>
          <rPr>
            <b/>
            <sz val="9"/>
            <color indexed="81"/>
            <rFont val="돋움"/>
            <family val="3"/>
            <charset val="129"/>
          </rPr>
          <t>면</t>
        </r>
        <r>
          <rPr>
            <b/>
            <sz val="9"/>
            <color indexed="81"/>
            <rFont val="Tahoma"/>
            <family val="2"/>
          </rPr>
          <t xml:space="preserve"> Wiring </t>
        </r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간섭부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긴급수정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협의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후처리</t>
        </r>
        <r>
          <rPr>
            <b/>
            <sz val="9"/>
            <color indexed="81"/>
            <rFont val="Tahoma"/>
            <family val="2"/>
          </rPr>
          <t>X)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</t>
        </r>
        <r>
          <rPr>
            <b/>
            <sz val="9"/>
            <color indexed="81"/>
            <rFont val="돋움"/>
            <family val="3"/>
            <charset val="129"/>
          </rPr>
          <t>②</t>
        </r>
        <r>
          <rPr>
            <b/>
            <sz val="9"/>
            <color indexed="81"/>
            <rFont val="Tahoma"/>
            <family val="2"/>
          </rPr>
          <t xml:space="preserve"> I/O B'D </t>
        </r>
        <r>
          <rPr>
            <b/>
            <sz val="9"/>
            <color indexed="81"/>
            <rFont val="돋움"/>
            <family val="3"/>
            <charset val="129"/>
          </rPr>
          <t>돌출량↑</t>
        </r>
        <r>
          <rPr>
            <b/>
            <sz val="9"/>
            <color indexed="81"/>
            <rFont val="Tahoma"/>
            <family val="2"/>
          </rPr>
          <t xml:space="preserve"> CHIP </t>
        </r>
        <r>
          <rPr>
            <b/>
            <sz val="9"/>
            <color indexed="81"/>
            <rFont val="돋움"/>
            <family val="3"/>
            <charset val="129"/>
          </rPr>
          <t>간섭부위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17"/>
            <rFont val="돋움"/>
            <family val="3"/>
            <charset val="129"/>
          </rPr>
          <t>설계미스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가공전달</t>
        </r>
        <r>
          <rPr>
            <b/>
            <sz val="9"/>
            <color indexed="81"/>
            <rFont val="Tahoma"/>
            <family val="2"/>
          </rPr>
          <t xml:space="preserve"> / 9/18 </t>
        </r>
        <r>
          <rPr>
            <b/>
            <sz val="9"/>
            <color indexed="81"/>
            <rFont val="돋움"/>
            <family val="3"/>
            <charset val="129"/>
          </rPr>
          <t>입고예정</t>
        </r>
      </text>
    </comment>
    <comment ref="KG328" authorId="0" shapeId="0">
      <text>
        <r>
          <rPr>
            <b/>
            <sz val="9"/>
            <color indexed="81"/>
            <rFont val="돋움"/>
            <family val="3"/>
            <charset val="129"/>
          </rPr>
          <t>공용</t>
        </r>
        <r>
          <rPr>
            <b/>
            <sz val="9"/>
            <color indexed="81"/>
            <rFont val="Tahoma"/>
            <family val="2"/>
          </rPr>
          <t xml:space="preserve"> Housing (SOCAMM-LPCAMM) </t>
        </r>
        <r>
          <rPr>
            <b/>
            <sz val="9"/>
            <color indexed="81"/>
            <rFont val="돋움"/>
            <family val="3"/>
            <charset val="129"/>
          </rPr>
          <t>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아크릴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커버가
</t>
        </r>
        <r>
          <rPr>
            <b/>
            <sz val="9"/>
            <color indexed="81"/>
            <rFont val="Tahoma"/>
            <family val="2"/>
          </rPr>
          <t xml:space="preserve">LPCAMM KIT </t>
        </r>
        <r>
          <rPr>
            <b/>
            <sz val="9"/>
            <color indexed="81"/>
            <rFont val="돋움"/>
            <family val="3"/>
            <charset val="129"/>
          </rPr>
          <t>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유선접수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백인호책임</t>
        </r>
        <r>
          <rPr>
            <b/>
            <sz val="9"/>
            <color indexed="81"/>
            <rFont val="Tahoma"/>
            <family val="2"/>
          </rPr>
          <t xml:space="preserve"> &amp; </t>
        </r>
        <r>
          <rPr>
            <b/>
            <sz val="9"/>
            <color indexed="81"/>
            <rFont val="돋움"/>
            <family val="3"/>
            <charset val="129"/>
          </rPr>
          <t>장현진책임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17"/>
            <rFont val="돋움"/>
            <family val="3"/>
            <charset val="129"/>
          </rPr>
          <t>설계미스</t>
        </r>
        <r>
          <rPr>
            <b/>
            <sz val="9"/>
            <color indexed="81"/>
            <rFont val="Tahoma"/>
            <family val="2"/>
          </rPr>
          <t xml:space="preserve">)
20ea </t>
        </r>
        <r>
          <rPr>
            <b/>
            <sz val="9"/>
            <color indexed="81"/>
            <rFont val="돋움"/>
            <family val="3"/>
            <charset val="129"/>
          </rPr>
          <t>전량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회수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수정의뢰</t>
        </r>
        <r>
          <rPr>
            <b/>
            <sz val="9"/>
            <color indexed="81"/>
            <rFont val="Tahoma"/>
            <family val="2"/>
          </rPr>
          <t xml:space="preserve"> (9/22)</t>
        </r>
      </text>
    </comment>
    <comment ref="KH328" authorId="0" shapeId="0">
      <text>
        <r>
          <rPr>
            <b/>
            <sz val="9"/>
            <color indexed="81"/>
            <rFont val="돋움"/>
            <family val="3"/>
            <charset val="129"/>
          </rPr>
          <t>임경호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책임편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송부</t>
        </r>
      </text>
    </comment>
    <comment ref="KC329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TOP Cover Frame </t>
        </r>
        <r>
          <rPr>
            <b/>
            <sz val="9"/>
            <color indexed="81"/>
            <rFont val="돋움"/>
            <family val="3"/>
            <charset val="129"/>
          </rPr>
          <t>마킹불량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23"/>
            <rFont val="돋움"/>
            <family val="3"/>
            <charset val="129"/>
          </rPr>
          <t>가공미스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; SOCAMM2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LPCAMM2 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마킹</t>
        </r>
        <r>
          <rPr>
            <b/>
            <sz val="9"/>
            <color indexed="81"/>
            <rFont val="Tahoma"/>
            <family val="2"/>
          </rPr>
          <t xml:space="preserve"> (9/19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A331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HOLD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 xml:space="preserve">
1. </t>
        </r>
        <r>
          <rPr>
            <b/>
            <sz val="9"/>
            <color indexed="81"/>
            <rFont val="돋움"/>
            <family val="3"/>
            <charset val="129"/>
          </rPr>
          <t>내부</t>
        </r>
        <r>
          <rPr>
            <b/>
            <sz val="9"/>
            <color indexed="81"/>
            <rFont val="Tahoma"/>
            <family val="2"/>
          </rPr>
          <t xml:space="preserve"> VDD </t>
        </r>
        <r>
          <rPr>
            <b/>
            <sz val="9"/>
            <color indexed="81"/>
            <rFont val="돋움"/>
            <family val="3"/>
            <charset val="129"/>
          </rPr>
          <t>연결</t>
        </r>
        <r>
          <rPr>
            <b/>
            <sz val="9"/>
            <color indexed="81"/>
            <rFont val="Tahoma"/>
            <family val="2"/>
          </rPr>
          <t xml:space="preserve"> Cable </t>
        </r>
        <r>
          <rPr>
            <b/>
            <sz val="9"/>
            <color indexed="81"/>
            <rFont val="돋움"/>
            <family val="3"/>
            <charset val="129"/>
          </rPr>
          <t>입고지연</t>
        </r>
        <r>
          <rPr>
            <b/>
            <sz val="9"/>
            <color indexed="81"/>
            <rFont val="Tahoma"/>
            <family val="2"/>
          </rPr>
          <t xml:space="preserve"> (9/19 or 9/21 </t>
        </r>
        <r>
          <rPr>
            <b/>
            <sz val="9"/>
            <color indexed="81"/>
            <rFont val="돋움"/>
            <family val="3"/>
            <charset val="129"/>
          </rPr>
          <t>사급예정</t>
        </r>
        <r>
          <rPr>
            <b/>
            <sz val="9"/>
            <color indexed="81"/>
            <rFont val="Tahoma"/>
            <family val="2"/>
          </rPr>
          <t xml:space="preserve">)
2. UART_HUB_10P </t>
        </r>
        <r>
          <rPr>
            <b/>
            <sz val="9"/>
            <color indexed="81"/>
            <rFont val="돋움"/>
            <family val="3"/>
            <charset val="129"/>
          </rPr>
          <t>외부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연장</t>
        </r>
        <r>
          <rPr>
            <b/>
            <sz val="9"/>
            <color indexed="81"/>
            <rFont val="Tahoma"/>
            <family val="2"/>
          </rPr>
          <t xml:space="preserve"> Port </t>
        </r>
        <r>
          <rPr>
            <b/>
            <sz val="9"/>
            <color indexed="81"/>
            <rFont val="돋움"/>
            <family val="3"/>
            <charset val="129"/>
          </rPr>
          <t>누락</t>
        </r>
        <r>
          <rPr>
            <b/>
            <sz val="9"/>
            <color indexed="81"/>
            <rFont val="Tahoma"/>
            <family val="2"/>
          </rPr>
          <t xml:space="preserve"> (9/16, </t>
        </r>
        <r>
          <rPr>
            <b/>
            <sz val="9"/>
            <color indexed="17"/>
            <rFont val="돋움"/>
            <family val="3"/>
            <charset val="129"/>
          </rPr>
          <t>설계미스</t>
        </r>
        <r>
          <rPr>
            <b/>
            <sz val="9"/>
            <color indexed="81"/>
            <rFont val="Tahoma"/>
            <family val="2"/>
          </rPr>
          <t xml:space="preserve">)
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12"/>
            <rFont val="맑은 고딕"/>
            <family val="3"/>
            <charset val="129"/>
          </rPr>
          <t>하이닉스 컨셉 변경 시 확인 누락 (유정 담당자 하이닉스 확인까지 대기)</t>
        </r>
        <r>
          <rPr>
            <b/>
            <sz val="9"/>
            <color indexed="81"/>
            <rFont val="Tahoma"/>
            <family val="2"/>
          </rPr>
          <t xml:space="preserve">
3. SMPS </t>
        </r>
        <r>
          <rPr>
            <b/>
            <sz val="9"/>
            <color indexed="81"/>
            <rFont val="돋움"/>
            <family val="3"/>
            <charset val="129"/>
          </rPr>
          <t>고정용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절연</t>
        </r>
        <r>
          <rPr>
            <b/>
            <sz val="9"/>
            <color indexed="81"/>
            <rFont val="Tahoma"/>
            <family val="2"/>
          </rPr>
          <t xml:space="preserve">(Peek) Bolt </t>
        </r>
        <r>
          <rPr>
            <b/>
            <sz val="9"/>
            <color indexed="81"/>
            <rFont val="돋움"/>
            <family val="3"/>
            <charset val="129"/>
          </rPr>
          <t>재고부족</t>
        </r>
        <r>
          <rPr>
            <b/>
            <sz val="9"/>
            <color indexed="81"/>
            <rFont val="Tahoma"/>
            <family val="2"/>
          </rPr>
          <t xml:space="preserve"> (BOM </t>
        </r>
        <r>
          <rPr>
            <b/>
            <sz val="9"/>
            <color indexed="17"/>
            <rFont val="맑은 고딕"/>
            <family val="3"/>
            <charset val="129"/>
          </rPr>
          <t>설계미스</t>
        </r>
        <r>
          <rPr>
            <b/>
            <sz val="9"/>
            <color indexed="81"/>
            <rFont val="맑은 고딕"/>
            <family val="3"/>
            <charset val="129"/>
          </rPr>
          <t xml:space="preserve">) </t>
        </r>
        <r>
          <rPr>
            <b/>
            <sz val="9"/>
            <color indexed="81"/>
            <rFont val="Tahoma"/>
            <family val="2"/>
          </rPr>
          <t xml:space="preserve">
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추가구매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교체예정</t>
        </r>
      </text>
    </comment>
    <comment ref="KC331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TOP Plate </t>
        </r>
        <r>
          <rPr>
            <b/>
            <sz val="9"/>
            <color indexed="81"/>
            <rFont val="돋움"/>
            <family val="3"/>
            <charset val="129"/>
          </rPr>
          <t>간섭부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발생
</t>
        </r>
        <r>
          <rPr>
            <b/>
            <sz val="9"/>
            <color indexed="81"/>
            <rFont val="Tahoma"/>
            <family val="2"/>
          </rPr>
          <t xml:space="preserve">    </t>
        </r>
        <r>
          <rPr>
            <b/>
            <sz val="9"/>
            <color indexed="81"/>
            <rFont val="돋움"/>
            <family val="3"/>
            <charset val="129"/>
          </rPr>
          <t>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고객사</t>
        </r>
        <r>
          <rPr>
            <b/>
            <sz val="9"/>
            <color indexed="81"/>
            <rFont val="Tahoma"/>
            <family val="2"/>
          </rPr>
          <t xml:space="preserve"> I/O B'D BOT</t>
        </r>
        <r>
          <rPr>
            <b/>
            <sz val="9"/>
            <color indexed="81"/>
            <rFont val="돋움"/>
            <family val="3"/>
            <charset val="129"/>
          </rPr>
          <t>면</t>
        </r>
        <r>
          <rPr>
            <b/>
            <sz val="9"/>
            <color indexed="81"/>
            <rFont val="Tahoma"/>
            <family val="2"/>
          </rPr>
          <t xml:space="preserve"> Wiring </t>
        </r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간섭부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긴급수정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협의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후처리</t>
        </r>
        <r>
          <rPr>
            <b/>
            <sz val="9"/>
            <color indexed="81"/>
            <rFont val="Tahoma"/>
            <family val="2"/>
          </rPr>
          <t>X)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</t>
        </r>
        <r>
          <rPr>
            <b/>
            <sz val="9"/>
            <color indexed="81"/>
            <rFont val="돋움"/>
            <family val="3"/>
            <charset val="129"/>
          </rPr>
          <t>②</t>
        </r>
        <r>
          <rPr>
            <b/>
            <sz val="9"/>
            <color indexed="81"/>
            <rFont val="Tahoma"/>
            <family val="2"/>
          </rPr>
          <t xml:space="preserve"> I/O B'D </t>
        </r>
        <r>
          <rPr>
            <b/>
            <sz val="9"/>
            <color indexed="81"/>
            <rFont val="돋움"/>
            <family val="3"/>
            <charset val="129"/>
          </rPr>
          <t>돌출량↑</t>
        </r>
        <r>
          <rPr>
            <b/>
            <sz val="9"/>
            <color indexed="81"/>
            <rFont val="Tahoma"/>
            <family val="2"/>
          </rPr>
          <t xml:space="preserve"> CHIP </t>
        </r>
        <r>
          <rPr>
            <b/>
            <sz val="9"/>
            <color indexed="81"/>
            <rFont val="돋움"/>
            <family val="3"/>
            <charset val="129"/>
          </rPr>
          <t>간섭부위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17"/>
            <rFont val="돋움"/>
            <family val="3"/>
            <charset val="129"/>
          </rPr>
          <t>설계미스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가공전달</t>
        </r>
        <r>
          <rPr>
            <b/>
            <sz val="9"/>
            <color indexed="81"/>
            <rFont val="Tahoma"/>
            <family val="2"/>
          </rPr>
          <t xml:space="preserve"> / 9/22 </t>
        </r>
        <r>
          <rPr>
            <b/>
            <sz val="9"/>
            <color indexed="81"/>
            <rFont val="돋움"/>
            <family val="3"/>
            <charset val="129"/>
          </rPr>
          <t>화물입고</t>
        </r>
      </text>
    </comment>
    <comment ref="KG331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공용 Housing (SOCAMM-LPCAMM) 용 아크릴 커버가
LPCAMM KIT 와 간섭 유선접수 (백인호책임 &amp; 장현진책임, </t>
        </r>
        <r>
          <rPr>
            <b/>
            <sz val="9"/>
            <color indexed="17"/>
            <rFont val="돋움"/>
            <family val="3"/>
            <charset val="129"/>
          </rPr>
          <t>설계미스</t>
        </r>
        <r>
          <rPr>
            <b/>
            <sz val="9"/>
            <color indexed="81"/>
            <rFont val="돋움"/>
            <family val="3"/>
            <charset val="129"/>
          </rPr>
          <t>)
20ea 전량 회수 / 수정의뢰 (9/23)</t>
        </r>
      </text>
    </comment>
    <comment ref="KH331" authorId="0" shapeId="0">
      <text>
        <r>
          <rPr>
            <b/>
            <sz val="9"/>
            <color indexed="81"/>
            <rFont val="돋움"/>
            <family val="3"/>
            <charset val="129"/>
          </rPr>
          <t>임경호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책임편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송부</t>
        </r>
      </text>
    </comment>
    <comment ref="JV332" authorId="0" shapeId="0">
      <text>
        <r>
          <rPr>
            <b/>
            <sz val="9"/>
            <color indexed="81"/>
            <rFont val="돋움"/>
            <family val="3"/>
            <charset val="129"/>
          </rPr>
          <t>백인호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회수</t>
        </r>
      </text>
    </comment>
    <comment ref="KC332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SCR PCB </t>
        </r>
        <r>
          <rPr>
            <b/>
            <sz val="9"/>
            <color indexed="81"/>
            <rFont val="돋움"/>
            <family val="3"/>
            <charset val="129"/>
          </rPr>
          <t>커넥터</t>
        </r>
        <r>
          <rPr>
            <b/>
            <sz val="9"/>
            <color indexed="81"/>
            <rFont val="Tahoma"/>
            <family val="2"/>
          </rPr>
          <t xml:space="preserve"> kit </t>
        </r>
        <r>
          <rPr>
            <b/>
            <sz val="9"/>
            <color indexed="81"/>
            <rFont val="돋움"/>
            <family val="3"/>
            <charset val="129"/>
          </rPr>
          <t>외부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연장</t>
        </r>
        <r>
          <rPr>
            <b/>
            <sz val="9"/>
            <color indexed="81"/>
            <rFont val="Tahoma"/>
            <family val="2"/>
          </rPr>
          <t xml:space="preserve"> Wire  </t>
        </r>
        <r>
          <rPr>
            <b/>
            <sz val="9"/>
            <color indexed="81"/>
            <rFont val="돋움"/>
            <family val="3"/>
            <charset val="129"/>
          </rPr>
          <t>솔더부위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간섭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12"/>
            <rFont val="돋움"/>
            <family val="3"/>
            <charset val="129"/>
          </rPr>
          <t>유정작업미스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</t>
        </r>
        <r>
          <rPr>
            <b/>
            <sz val="9"/>
            <color indexed="10"/>
            <rFont val="맑은 고딕"/>
            <family val="3"/>
            <charset val="129"/>
          </rPr>
          <t>→ Soldering 재작업 (기존 cable 재사용불가로 사내 재작업 진행)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PCR, Interposer </t>
        </r>
        <r>
          <rPr>
            <b/>
            <sz val="9"/>
            <color indexed="81"/>
            <rFont val="돋움"/>
            <family val="3"/>
            <charset val="129"/>
          </rPr>
          <t>미사급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반제품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출고예정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V333" authorId="0" shapeId="0">
      <text>
        <r>
          <rPr>
            <b/>
            <sz val="9"/>
            <color indexed="81"/>
            <rFont val="돋움"/>
            <family val="3"/>
            <charset val="129"/>
          </rPr>
          <t>백인호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회수</t>
        </r>
      </text>
    </comment>
    <comment ref="IZ334" authorId="0" shapeId="0">
      <text>
        <r>
          <rPr>
            <b/>
            <sz val="9"/>
            <color indexed="81"/>
            <rFont val="돋움"/>
            <family val="3"/>
            <charset val="129"/>
          </rPr>
          <t>사급</t>
        </r>
        <r>
          <rPr>
            <b/>
            <sz val="9"/>
            <color indexed="81"/>
            <rFont val="Tahoma"/>
            <family val="2"/>
          </rPr>
          <t xml:space="preserve">1
1.Guide : 3ea (8/21, </t>
        </r>
        <r>
          <rPr>
            <b/>
            <sz val="9"/>
            <color indexed="81"/>
            <rFont val="돋움"/>
            <family val="3"/>
            <charset val="129"/>
          </rPr>
          <t>가공전달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A334" authorId="0" shapeId="0">
      <text>
        <r>
          <rPr>
            <b/>
            <sz val="9"/>
            <color indexed="81"/>
            <rFont val="돋움"/>
            <family val="3"/>
            <charset val="129"/>
          </rPr>
          <t>사급</t>
        </r>
        <r>
          <rPr>
            <b/>
            <sz val="9"/>
            <color indexed="81"/>
            <rFont val="Tahoma"/>
            <family val="2"/>
          </rPr>
          <t xml:space="preserve">2
2. Pusher Adaptor : 3ea (8/22, </t>
        </r>
        <r>
          <rPr>
            <b/>
            <sz val="9"/>
            <color indexed="81"/>
            <rFont val="돋움"/>
            <family val="3"/>
            <charset val="129"/>
          </rPr>
          <t>가공전달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E334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Socket Guide </t>
        </r>
        <r>
          <rPr>
            <b/>
            <sz val="9"/>
            <color indexed="81"/>
            <rFont val="돋움"/>
            <family val="3"/>
            <charset val="129"/>
          </rPr>
          <t>수정품</t>
        </r>
        <r>
          <rPr>
            <b/>
            <sz val="9"/>
            <color indexed="81"/>
            <rFont val="Tahoma"/>
            <family val="2"/>
          </rPr>
          <t xml:space="preserve"> : 3ea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 xml:space="preserve"> 
     1. Board kit &amp; Socket Header(T-1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  <r>
          <rPr>
            <b/>
            <sz val="9"/>
            <color indexed="81"/>
            <rFont val="Tahoma"/>
            <family val="2"/>
          </rPr>
          <t>) : 1set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 2. Pusher Adaptor (T-1,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) : 2set 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</t>
        </r>
        <r>
          <rPr>
            <b/>
            <sz val="9"/>
            <color indexed="81"/>
            <rFont val="Tahoma"/>
            <family val="2"/>
          </rPr>
          <t xml:space="preserve">
 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Cover Base(Room) : </t>
        </r>
        <r>
          <rPr>
            <b/>
            <sz val="9"/>
            <color indexed="81"/>
            <rFont val="돋움"/>
            <family val="3"/>
            <charset val="129"/>
          </rPr>
          <t>후처리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마킹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재작업
</t>
        </r>
        <r>
          <rPr>
            <b/>
            <sz val="9"/>
            <color indexed="81"/>
            <rFont val="Tahoma"/>
            <family val="2"/>
          </rPr>
          <t xml:space="preserve"> 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Index Plate : </t>
        </r>
        <r>
          <rPr>
            <b/>
            <sz val="9"/>
            <color indexed="81"/>
            <rFont val="돋움"/>
            <family val="3"/>
            <charset val="129"/>
          </rPr>
          <t>후처리</t>
        </r>
        <r>
          <rPr>
            <b/>
            <sz val="9"/>
            <color indexed="81"/>
            <rFont val="Tahoma"/>
            <family val="2"/>
          </rPr>
          <t xml:space="preserve">X
 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Pusher Block(SOC) : </t>
        </r>
        <r>
          <rPr>
            <b/>
            <sz val="9"/>
            <color indexed="81"/>
            <rFont val="돋움"/>
            <family val="3"/>
            <charset val="129"/>
          </rPr>
          <t>후처리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마킹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재작업</t>
        </r>
      </text>
    </comment>
    <comment ref="JI334" authorId="0" shapeId="0">
      <text>
        <r>
          <rPr>
            <b/>
            <sz val="9"/>
            <color indexed="81"/>
            <rFont val="돋움"/>
            <family val="3"/>
            <charset val="129"/>
          </rPr>
          <t>부품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수정누락
</t>
        </r>
        <r>
          <rPr>
            <b/>
            <sz val="9"/>
            <color indexed="81"/>
            <rFont val="Tahoma"/>
            <family val="2"/>
          </rPr>
          <t xml:space="preserve">Pusher Block (SOC) - </t>
        </r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두께수정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누락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설계미스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가공수정포인트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도면표시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누락
가공미스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표기된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부위만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치수검사
</t>
        </r>
        <r>
          <rPr>
            <b/>
            <sz val="9"/>
            <color indexed="81"/>
            <rFont val="Tahoma"/>
            <family val="2"/>
          </rPr>
          <t xml:space="preserve">(9/1 </t>
        </r>
        <r>
          <rPr>
            <b/>
            <sz val="9"/>
            <color indexed="81"/>
            <rFont val="돋움"/>
            <family val="3"/>
            <charset val="129"/>
          </rPr>
          <t>입고예정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H335" authorId="0" shapeId="0">
      <text>
        <r>
          <rPr>
            <b/>
            <sz val="9"/>
            <color indexed="81"/>
            <rFont val="돋움"/>
            <family val="3"/>
            <charset val="129"/>
          </rPr>
          <t>전하윤과장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긴급요청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</t>
        </r>
      </text>
    </comment>
    <comment ref="IC337" authorId="0" shapeId="0">
      <text>
        <r>
          <rPr>
            <b/>
            <sz val="9"/>
            <color indexed="81"/>
            <rFont val="Tahoma"/>
            <family val="2"/>
          </rPr>
          <t xml:space="preserve">1.Pusher Adaptor : 2ea </t>
        </r>
        <r>
          <rPr>
            <b/>
            <sz val="9"/>
            <color indexed="81"/>
            <rFont val="돋움"/>
            <family val="3"/>
            <charset val="129"/>
          </rPr>
          <t>평탄도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불량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교체분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경동화물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>)
2.Contact Fail Issue (</t>
        </r>
        <r>
          <rPr>
            <b/>
            <sz val="9"/>
            <color indexed="81"/>
            <rFont val="돋움"/>
            <family val="3"/>
            <charset val="129"/>
          </rPr>
          <t>임경호책임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방문</t>
        </r>
        <r>
          <rPr>
            <b/>
            <sz val="9"/>
            <color indexed="81"/>
            <rFont val="Tahoma"/>
            <family val="2"/>
          </rPr>
          <t xml:space="preserve">)
    ; Device Push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돌기형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Device + </t>
        </r>
        <r>
          <rPr>
            <b/>
            <sz val="9"/>
            <color indexed="81"/>
            <rFont val="돋움"/>
            <family val="3"/>
            <charset val="129"/>
          </rPr>
          <t>돌기형</t>
        </r>
        <r>
          <rPr>
            <b/>
            <sz val="9"/>
            <color indexed="81"/>
            <rFont val="Tahoma"/>
            <family val="2"/>
          </rPr>
          <t xml:space="preserve"> Pusher 2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택</t>
        </r>
        <r>
          <rPr>
            <b/>
            <sz val="9"/>
            <color indexed="81"/>
            <rFont val="Tahoma"/>
            <family val="2"/>
          </rPr>
          <t>1</t>
        </r>
      </text>
    </comment>
    <comment ref="IF337" authorId="0" shapeId="0">
      <text>
        <r>
          <rPr>
            <b/>
            <sz val="9"/>
            <color indexed="81"/>
            <rFont val="돋움"/>
            <family val="3"/>
            <charset val="129"/>
          </rPr>
          <t>임경호책임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방문예정</t>
        </r>
      </text>
    </comment>
    <comment ref="KA338" authorId="0" shapeId="0">
      <text>
        <r>
          <rPr>
            <b/>
            <sz val="9"/>
            <color indexed="81"/>
            <rFont val="Tahoma"/>
            <family val="2"/>
          </rPr>
          <t xml:space="preserve">Pusher Adaptor </t>
        </r>
        <r>
          <rPr>
            <b/>
            <sz val="9"/>
            <color indexed="81"/>
            <rFont val="돋움"/>
            <family val="3"/>
            <charset val="129"/>
          </rPr>
          <t>마킹누락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23"/>
            <rFont val="돋움"/>
            <family val="3"/>
            <charset val="129"/>
          </rPr>
          <t>가공미스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가공송부</t>
        </r>
      </text>
    </comment>
    <comment ref="JH340" authorId="0" shapeId="0">
      <text>
        <r>
          <rPr>
            <b/>
            <sz val="9"/>
            <color indexed="81"/>
            <rFont val="Tahoma"/>
            <family val="2"/>
          </rPr>
          <t xml:space="preserve">AP KIT 21SET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</text>
    </comment>
    <comment ref="JI340" authorId="0" shapeId="0">
      <text>
        <r>
          <rPr>
            <b/>
            <sz val="9"/>
            <color indexed="81"/>
            <rFont val="Tahoma"/>
            <family val="2"/>
          </rPr>
          <t xml:space="preserve">Sample 2set </t>
        </r>
        <r>
          <rPr>
            <b/>
            <sz val="9"/>
            <color indexed="81"/>
            <rFont val="돋움"/>
            <family val="3"/>
            <charset val="129"/>
          </rPr>
          <t xml:space="preserve">선진행
</t>
        </r>
        <r>
          <rPr>
            <b/>
            <sz val="9"/>
            <color indexed="10"/>
            <rFont val="맑은 고딕"/>
            <family val="3"/>
            <charset val="129"/>
          </rPr>
          <t>오더 취소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전하윤과장</t>
        </r>
        <r>
          <rPr>
            <b/>
            <sz val="9"/>
            <color indexed="81"/>
            <rFont val="Tahoma"/>
            <family val="2"/>
          </rPr>
          <t xml:space="preserve">
(</t>
        </r>
        <r>
          <rPr>
            <b/>
            <sz val="9"/>
            <color indexed="81"/>
            <rFont val="돋움"/>
            <family val="3"/>
            <charset val="129"/>
          </rPr>
          <t>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협의중으로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회수요청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39"/>
            <rFont val="맑은 고딕"/>
            <family val="3"/>
            <charset val="129"/>
          </rPr>
          <t xml:space="preserve">AP B'D 만 이준승선임 회수 </t>
        </r>
      </text>
    </comment>
    <comment ref="JN340" authorId="0" shapeId="0">
      <text>
        <r>
          <rPr>
            <b/>
            <sz val="9"/>
            <color indexed="81"/>
            <rFont val="Tahoma"/>
            <family val="2"/>
          </rPr>
          <t>AP B'D (EVT1) : 36</t>
        </r>
        <r>
          <rPr>
            <b/>
            <sz val="9"/>
            <color indexed="81"/>
            <rFont val="돋움"/>
            <family val="3"/>
            <charset val="129"/>
          </rPr>
          <t>장</t>
        </r>
      </text>
    </comment>
    <comment ref="JV340" authorId="0" shapeId="0">
      <text>
        <r>
          <rPr>
            <b/>
            <sz val="9"/>
            <color indexed="81"/>
            <rFont val="돋움"/>
            <family val="3"/>
            <charset val="129"/>
          </rPr>
          <t>기구물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출고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이준승선임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회수</t>
        </r>
        <r>
          <rPr>
            <b/>
            <sz val="9"/>
            <color indexed="81"/>
            <rFont val="Tahoma"/>
            <family val="2"/>
          </rPr>
          <t xml:space="preserve">)
AP KIT &amp; PCR 
(AP B'D, Socket Base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  <r>
          <rPr>
            <b/>
            <sz val="9"/>
            <color indexed="81"/>
            <rFont val="Tahoma"/>
            <family val="2"/>
          </rPr>
          <t xml:space="preserve">) </t>
        </r>
      </text>
    </comment>
    <comment ref="JL341" authorId="0" shapeId="0">
      <text>
        <r>
          <rPr>
            <b/>
            <sz val="9"/>
            <color indexed="81"/>
            <rFont val="돋움"/>
            <family val="3"/>
            <charset val="129"/>
          </rPr>
          <t>타사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혼입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의뢰</t>
        </r>
        <r>
          <rPr>
            <b/>
            <sz val="9"/>
            <color indexed="81"/>
            <rFont val="Tahoma"/>
            <family val="2"/>
          </rPr>
          <t xml:space="preserve"> : 32set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; </t>
        </r>
        <r>
          <rPr>
            <b/>
            <sz val="9"/>
            <color indexed="81"/>
            <rFont val="돋움"/>
            <family val="3"/>
            <charset val="129"/>
          </rPr>
          <t>이준승선임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통보</t>
        </r>
      </text>
    </comment>
    <comment ref="KK342" authorId="0" shapeId="0">
      <text>
        <r>
          <rPr>
            <b/>
            <sz val="9"/>
            <color indexed="81"/>
            <rFont val="돋움"/>
            <family val="3"/>
            <charset val="129"/>
          </rPr>
          <t>※ Housing 범용사용 적용 (ARL Board Kit 사용불가)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 xml:space="preserve">    → TOP Plate 가공 당일 수정 (장책임 출장)</t>
        </r>
      </text>
    </comment>
    <comment ref="JZ343" authorId="0" shapeId="0">
      <text>
        <r>
          <rPr>
            <b/>
            <sz val="9"/>
            <color indexed="81"/>
            <rFont val="돋움"/>
            <family val="3"/>
            <charset val="129"/>
          </rPr>
          <t>※ 기존 사급일정 단축 / 납기단축요청 
                             (최상윤책임 &amp; 임경호책임)
    - 요청일자 : ASAP (9/23 오전)
    - 수      량 : Board Kit &amp; Socket 최소 3 ~ 5set</t>
        </r>
      </text>
    </comment>
    <comment ref="KD343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추가도피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 xml:space="preserve">마킹수정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고객요청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H343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긴급수량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선입고</t>
        </r>
        <r>
          <rPr>
            <b/>
            <sz val="9"/>
            <color indexed="81"/>
            <rFont val="Tahoma"/>
            <family val="2"/>
          </rPr>
          <t xml:space="preserve"> : 5set (</t>
        </r>
        <r>
          <rPr>
            <b/>
            <sz val="9"/>
            <color indexed="81"/>
            <rFont val="돋움"/>
            <family val="3"/>
            <charset val="129"/>
          </rPr>
          <t>류실장편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오전입고</t>
        </r>
        <r>
          <rPr>
            <b/>
            <sz val="9"/>
            <color indexed="81"/>
            <rFont val="Tahoma"/>
            <family val="2"/>
          </rPr>
          <t xml:space="preserve">)
 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유정</t>
        </r>
        <r>
          <rPr>
            <b/>
            <sz val="9"/>
            <color indexed="81"/>
            <rFont val="Tahoma"/>
            <family val="2"/>
          </rPr>
          <t xml:space="preserve"> 2set </t>
        </r>
        <r>
          <rPr>
            <b/>
            <sz val="9"/>
            <color indexed="81"/>
            <rFont val="돋움"/>
            <family val="3"/>
            <charset val="129"/>
          </rPr>
          <t>방문회수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임경호책임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10"/>
            <rFont val="맑은 고딕"/>
            <family val="3"/>
            <charset val="129"/>
          </rPr>
          <t xml:space="preserve">부적합 접수 : Contact Fail </t>
        </r>
        <r>
          <rPr>
            <b/>
            <sz val="9"/>
            <color indexed="81"/>
            <rFont val="Tahoma"/>
            <family val="2"/>
          </rPr>
          <t xml:space="preserve"> 
     </t>
        </r>
        <r>
          <rPr>
            <b/>
            <sz val="9"/>
            <color indexed="81"/>
            <rFont val="맑은 고딕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17"/>
            <rFont val="맑은 고딕"/>
            <family val="3"/>
            <charset val="129"/>
          </rPr>
          <t>CPU 받침 면적 확대 수정가공</t>
        </r>
        <r>
          <rPr>
            <b/>
            <sz val="9"/>
            <color indexed="81"/>
            <rFont val="Tahoma"/>
            <family val="2"/>
          </rPr>
          <t xml:space="preserve"> - CPU Heatsink Pusher
     </t>
        </r>
        <r>
          <rPr>
            <b/>
            <sz val="9"/>
            <color indexed="81"/>
            <rFont val="맑은 고딕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9/24 </t>
        </r>
        <r>
          <rPr>
            <b/>
            <sz val="9"/>
            <color indexed="81"/>
            <rFont val="돋움"/>
            <family val="3"/>
            <charset val="129"/>
          </rPr>
          <t>오전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유정납품제품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류실장</t>
        </r>
        <r>
          <rPr>
            <b/>
            <sz val="9"/>
            <color indexed="81"/>
            <rFont val="Tahoma"/>
            <family val="2"/>
          </rPr>
          <t xml:space="preserve">) 
 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</text>
    </comment>
    <comment ref="KI343" authorId="0" shapeId="0">
      <text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CPU Heatsink Pusher 2ea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류실장</t>
        </r>
        <r>
          <rPr>
            <b/>
            <sz val="9"/>
            <color indexed="81"/>
            <rFont val="Tahoma"/>
            <family val="2"/>
          </rPr>
          <t xml:space="preserve">)
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추가진행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임경호책임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확인요청상태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 xml:space="preserve">
간섭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의뢰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39"/>
            <rFont val="돋움"/>
            <family val="3"/>
            <charset val="129"/>
          </rPr>
          <t>유정</t>
        </r>
        <r>
          <rPr>
            <b/>
            <sz val="9"/>
            <color indexed="39"/>
            <rFont val="Tahoma"/>
            <family val="2"/>
          </rPr>
          <t xml:space="preserve"> </t>
        </r>
        <r>
          <rPr>
            <b/>
            <sz val="9"/>
            <color indexed="39"/>
            <rFont val="돋움"/>
            <family val="3"/>
            <charset val="129"/>
          </rPr>
          <t>컨셉미스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: Board TOP Cover Frame (SOC) : 8ea </t>
        </r>
        <r>
          <rPr>
            <b/>
            <sz val="9"/>
            <color indexed="81"/>
            <rFont val="돋움"/>
            <family val="3"/>
            <charset val="129"/>
          </rPr>
          <t>우선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진행
</t>
        </r>
        <r>
          <rPr>
            <b/>
            <sz val="9"/>
            <color indexed="81"/>
            <rFont val="Tahoma"/>
            <family val="2"/>
          </rPr>
          <t xml:space="preserve">      (TEST 2ea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J343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검사결과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임경호책임</t>
        </r>
        <r>
          <rPr>
            <b/>
            <sz val="9"/>
            <color indexed="81"/>
            <rFont val="Tahoma"/>
            <family val="2"/>
          </rPr>
          <t xml:space="preserve">)
    1. CPU Heatsink Pusher </t>
        </r>
        <r>
          <rPr>
            <b/>
            <sz val="9"/>
            <color indexed="81"/>
            <rFont val="돋움"/>
            <family val="3"/>
            <charset val="129"/>
          </rPr>
          <t>수정품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접촉면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명함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동작확인
</t>
        </r>
        <r>
          <rPr>
            <b/>
            <sz val="9"/>
            <color indexed="81"/>
            <rFont val="Tahoma"/>
            <family val="2"/>
          </rPr>
          <t xml:space="preserve">    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10"/>
            <rFont val="맑은 고딕"/>
            <family val="3"/>
            <charset val="129"/>
          </rPr>
          <t>1차수정품 외곽 고정용 돌기 4Point 추가수정 + 절연와셔 추가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2. </t>
        </r>
        <r>
          <rPr>
            <b/>
            <sz val="9"/>
            <color indexed="81"/>
            <rFont val="돋움"/>
            <family val="3"/>
            <charset val="129"/>
          </rPr>
          <t>상기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체결부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곳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곳에서</t>
        </r>
        <r>
          <rPr>
            <b/>
            <sz val="9"/>
            <color indexed="81"/>
            <rFont val="Tahoma"/>
            <family val="2"/>
          </rPr>
          <t xml:space="preserve"> Burnt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유정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체결시</t>
        </r>
        <r>
          <rPr>
            <b/>
            <sz val="9"/>
            <color indexed="81"/>
            <rFont val="Tahoma"/>
            <family val="2"/>
          </rPr>
          <t xml:space="preserve"> PCB </t>
        </r>
        <r>
          <rPr>
            <b/>
            <sz val="9"/>
            <color indexed="81"/>
            <rFont val="돋움"/>
            <family val="3"/>
            <charset val="129"/>
          </rPr>
          <t>내층파손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의심</t>
        </r>
        <r>
          <rPr>
            <b/>
            <sz val="9"/>
            <color indexed="81"/>
            <rFont val="Tahoma"/>
            <family val="2"/>
          </rPr>
          <t xml:space="preserve">)
       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CPU B/D </t>
        </r>
        <r>
          <rPr>
            <b/>
            <sz val="9"/>
            <color indexed="81"/>
            <rFont val="돋움"/>
            <family val="3"/>
            <charset val="129"/>
          </rPr>
          <t>전량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회수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반조립상태로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납품협의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임경호책임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K343" authorId="0" shapeId="0">
      <text>
        <r>
          <rPr>
            <b/>
            <sz val="9"/>
            <color indexed="81"/>
            <rFont val="돋움"/>
            <family val="3"/>
            <charset val="129"/>
          </rPr>
          <t>반조립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출고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유정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임경호책임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N343" authorId="0" shapeId="0">
      <text>
        <r>
          <rPr>
            <b/>
            <sz val="9"/>
            <color indexed="81"/>
            <rFont val="돋움"/>
            <family val="3"/>
            <charset val="129"/>
          </rPr>
          <t>절연와셔 별도 출고</t>
        </r>
      </text>
    </comment>
    <comment ref="KO343" authorId="0" shapeId="0">
      <text>
        <r>
          <rPr>
            <b/>
            <sz val="9"/>
            <color indexed="81"/>
            <rFont val="돋움"/>
            <family val="3"/>
            <charset val="129"/>
          </rPr>
          <t>1.Board TOP Cover Frame(SOC) : 수정가공(후처리 X)
2.Board BOT Cover Frame(SOC) : 수정가공(후처리 X)
3.CPU Heatsink Support Plate =신규 가공
 SKD11 (열처리 / 연마 / 테프론 코팅(검정) )
검증 후 잔량 9set 수정 / LPCAMM 5set 일괄 적용 예정</t>
        </r>
      </text>
    </comment>
    <comment ref="KQ343" authorId="0" shapeId="0">
      <text>
        <r>
          <rPr>
            <b/>
            <sz val="9"/>
            <color indexed="81"/>
            <rFont val="Tahoma"/>
            <family val="2"/>
          </rPr>
          <t xml:space="preserve">1. TOP &amp; Bottm Frame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</t>
        </r>
        <r>
          <rPr>
            <b/>
            <sz val="9"/>
            <color indexed="81"/>
            <rFont val="Tahoma"/>
            <family val="2"/>
          </rPr>
          <t xml:space="preserve"> (10/13 </t>
        </r>
        <r>
          <rPr>
            <b/>
            <sz val="9"/>
            <color indexed="81"/>
            <rFont val="돋움"/>
            <family val="3"/>
            <charset val="129"/>
          </rPr>
          <t>반입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>2. PTL-LPK-05 CPU Heatsink Support Plate (</t>
        </r>
        <r>
          <rPr>
            <b/>
            <sz val="9"/>
            <color indexed="81"/>
            <rFont val="돋움"/>
            <family val="3"/>
            <charset val="129"/>
          </rPr>
          <t>신규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</t>
        </r>
        <r>
          <rPr>
            <b/>
            <sz val="9"/>
            <color indexed="81"/>
            <rFont val="Tahoma"/>
            <family val="2"/>
          </rPr>
          <t>) : 5ea</t>
        </r>
      </text>
    </comment>
    <comment ref="LB343" authorId="0" shapeId="0">
      <text>
        <r>
          <rPr>
            <b/>
            <sz val="9"/>
            <color indexed="81"/>
            <rFont val="돋움"/>
            <family val="3"/>
            <charset val="129"/>
          </rPr>
          <t>최종샘플</t>
        </r>
        <r>
          <rPr>
            <b/>
            <sz val="9"/>
            <color indexed="81"/>
            <rFont val="Tahoma"/>
            <family val="2"/>
          </rPr>
          <t xml:space="preserve"> 1ea </t>
        </r>
        <r>
          <rPr>
            <b/>
            <sz val="9"/>
            <color indexed="81"/>
            <rFont val="돋움"/>
            <family val="3"/>
            <charset val="129"/>
          </rPr>
          <t xml:space="preserve">화물회수
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유정납품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가공송부</t>
        </r>
      </text>
    </comment>
    <comment ref="JZ344" authorId="0" shapeId="0">
      <text>
        <r>
          <rPr>
            <b/>
            <sz val="9"/>
            <color indexed="81"/>
            <rFont val="Tahoma"/>
            <family val="2"/>
          </rPr>
          <t>Pusher BOT Plate
 Tap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범용적용요청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H344" authorId="0" shapeId="0">
      <text>
        <r>
          <rPr>
            <b/>
            <sz val="9"/>
            <color indexed="81"/>
            <rFont val="돋움"/>
            <family val="3"/>
            <charset val="129"/>
          </rPr>
          <t>긴급수량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선입고</t>
        </r>
        <r>
          <rPr>
            <b/>
            <sz val="9"/>
            <color indexed="81"/>
            <rFont val="Tahoma"/>
            <family val="2"/>
          </rPr>
          <t xml:space="preserve"> (5set) </t>
        </r>
      </text>
    </comment>
    <comment ref="KI344" authorId="0" shapeId="0">
      <text>
        <r>
          <rPr>
            <b/>
            <sz val="9"/>
            <color indexed="81"/>
            <rFont val="돋움"/>
            <family val="3"/>
            <charset val="129"/>
          </rPr>
          <t>소켓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충격흡수용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줄실리콘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실리콘호스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교체</t>
        </r>
      </text>
    </comment>
    <comment ref="JN345" authorId="0" shapeId="0">
      <text>
        <r>
          <rPr>
            <b/>
            <sz val="9"/>
            <color indexed="81"/>
            <rFont val="돋움"/>
            <family val="3"/>
            <charset val="129"/>
          </rPr>
          <t>수량변경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재발주</t>
        </r>
      </text>
    </comment>
    <comment ref="JN346" authorId="0" shapeId="0">
      <text>
        <r>
          <rPr>
            <b/>
            <sz val="9"/>
            <color indexed="81"/>
            <rFont val="돋움"/>
            <family val="3"/>
            <charset val="129"/>
          </rPr>
          <t>수량변경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재발주</t>
        </r>
      </text>
    </comment>
    <comment ref="JN347" authorId="0" shapeId="0">
      <text>
        <r>
          <rPr>
            <b/>
            <sz val="9"/>
            <color indexed="81"/>
            <rFont val="돋움"/>
            <family val="3"/>
            <charset val="129"/>
          </rPr>
          <t>기존제품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</text>
    </comment>
    <comment ref="KN348" authorId="0" shapeId="0">
      <text>
        <r>
          <rPr>
            <b/>
            <sz val="9"/>
            <color indexed="81"/>
            <rFont val="Tahoma"/>
            <family val="2"/>
          </rPr>
          <t xml:space="preserve">9/29 </t>
        </r>
        <r>
          <rPr>
            <b/>
            <sz val="9"/>
            <color indexed="81"/>
            <rFont val="돋움"/>
            <family val="3"/>
            <charset val="129"/>
          </rPr>
          <t>오전까지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납품요청
</t>
        </r>
        <r>
          <rPr>
            <b/>
            <sz val="9"/>
            <color indexed="81"/>
            <rFont val="Tahoma"/>
            <family val="2"/>
          </rPr>
          <t xml:space="preserve">   (</t>
        </r>
        <r>
          <rPr>
            <b/>
            <sz val="9"/>
            <color indexed="81"/>
            <rFont val="돋움"/>
            <family val="3"/>
            <charset val="129"/>
          </rPr>
          <t>삼성</t>
        </r>
        <r>
          <rPr>
            <b/>
            <sz val="9"/>
            <color indexed="81"/>
            <rFont val="Tahoma"/>
            <family val="2"/>
          </rPr>
          <t xml:space="preserve"> 9/30 </t>
        </r>
        <r>
          <rPr>
            <b/>
            <sz val="9"/>
            <color indexed="81"/>
            <rFont val="돋움"/>
            <family val="3"/>
            <charset val="129"/>
          </rPr>
          <t>납품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전하윤과장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N349" authorId="0" shapeId="0">
      <text>
        <r>
          <rPr>
            <b/>
            <sz val="9"/>
            <color indexed="81"/>
            <rFont val="Tahoma"/>
            <family val="2"/>
          </rPr>
          <t xml:space="preserve">9/29 </t>
        </r>
        <r>
          <rPr>
            <b/>
            <sz val="9"/>
            <color indexed="81"/>
            <rFont val="돋움"/>
            <family val="3"/>
            <charset val="129"/>
          </rPr>
          <t>오전까지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납품요청
</t>
        </r>
        <r>
          <rPr>
            <b/>
            <sz val="9"/>
            <color indexed="81"/>
            <rFont val="Tahoma"/>
            <family val="2"/>
          </rPr>
          <t xml:space="preserve">   (</t>
        </r>
        <r>
          <rPr>
            <b/>
            <sz val="9"/>
            <color indexed="81"/>
            <rFont val="돋움"/>
            <family val="3"/>
            <charset val="129"/>
          </rPr>
          <t>삼성</t>
        </r>
        <r>
          <rPr>
            <b/>
            <sz val="9"/>
            <color indexed="81"/>
            <rFont val="Tahoma"/>
            <family val="2"/>
          </rPr>
          <t xml:space="preserve"> 9/30 </t>
        </r>
        <r>
          <rPr>
            <b/>
            <sz val="9"/>
            <color indexed="81"/>
            <rFont val="돋움"/>
            <family val="3"/>
            <charset val="129"/>
          </rPr>
          <t>납품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전하윤과장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J350" authorId="0" shapeId="0">
      <text>
        <r>
          <rPr>
            <b/>
            <sz val="9"/>
            <color indexed="81"/>
            <rFont val="Tahoma"/>
            <family val="2"/>
          </rPr>
          <t xml:space="preserve">Upper Block </t>
        </r>
        <r>
          <rPr>
            <b/>
            <sz val="9"/>
            <color indexed="81"/>
            <rFont val="Tahoma"/>
            <family val="2"/>
          </rPr>
          <t xml:space="preserve">TAP </t>
        </r>
        <r>
          <rPr>
            <b/>
            <sz val="9"/>
            <color indexed="81"/>
            <rFont val="돋움"/>
            <family val="3"/>
            <charset val="129"/>
          </rPr>
          <t>가공불량
재가공요청</t>
        </r>
        <r>
          <rPr>
            <b/>
            <sz val="9"/>
            <color indexed="81"/>
            <rFont val="Tahoma"/>
            <family val="2"/>
          </rPr>
          <t xml:space="preserve"> (9/29 </t>
        </r>
        <r>
          <rPr>
            <b/>
            <sz val="9"/>
            <color indexed="81"/>
            <rFont val="돋움"/>
            <family val="3"/>
            <charset val="129"/>
          </rPr>
          <t>오전입고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N350" authorId="0" shapeId="0">
      <text>
        <r>
          <rPr>
            <b/>
            <sz val="9"/>
            <color indexed="81"/>
            <rFont val="Tahoma"/>
            <family val="2"/>
          </rPr>
          <t xml:space="preserve">Upper Block </t>
        </r>
        <r>
          <rPr>
            <b/>
            <sz val="9"/>
            <color indexed="81"/>
            <rFont val="돋움"/>
            <family val="3"/>
            <charset val="129"/>
          </rPr>
          <t>가공입고</t>
        </r>
      </text>
    </comment>
    <comment ref="JN351" authorId="0" shapeId="0">
      <text>
        <r>
          <rPr>
            <b/>
            <sz val="9"/>
            <color indexed="81"/>
            <rFont val="돋움"/>
            <family val="3"/>
            <charset val="129"/>
          </rPr>
          <t>설계팀에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가공발주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누락</t>
        </r>
      </text>
    </comment>
    <comment ref="JN352" authorId="0" shapeId="0">
      <text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누락</t>
        </r>
      </text>
    </comment>
    <comment ref="KC353" authorId="0" shapeId="0">
      <text>
        <r>
          <rPr>
            <b/>
            <sz val="9"/>
            <color indexed="81"/>
            <rFont val="Tahoma"/>
            <family val="2"/>
          </rPr>
          <t xml:space="preserve">7ea </t>
        </r>
        <r>
          <rPr>
            <b/>
            <sz val="9"/>
            <color indexed="81"/>
            <rFont val="돋움"/>
            <family val="3"/>
            <charset val="129"/>
          </rPr>
          <t>미입고</t>
        </r>
        <r>
          <rPr>
            <b/>
            <sz val="9"/>
            <color indexed="81"/>
            <rFont val="Tahoma"/>
            <family val="2"/>
          </rPr>
          <t xml:space="preserve"> (9/19)</t>
        </r>
      </text>
    </comment>
    <comment ref="JT354" authorId="0" shapeId="0">
      <text>
        <r>
          <rPr>
            <b/>
            <sz val="9"/>
            <color indexed="81"/>
            <rFont val="돋움"/>
            <family val="3"/>
            <charset val="129"/>
          </rPr>
          <t>Chip 간섭 확인요청
(류실장 출장)</t>
        </r>
      </text>
    </comment>
    <comment ref="KN356" authorId="0" shapeId="0">
      <text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Socket Guide 2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발주수량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바뀜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17"/>
            <rFont val="돋움"/>
            <family val="3"/>
            <charset val="129"/>
          </rPr>
          <t>설계미스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돋움"/>
            <family val="3"/>
            <charset val="129"/>
          </rPr>
          <t>오더수량</t>
        </r>
        <r>
          <rPr>
            <b/>
            <sz val="9"/>
            <color indexed="81"/>
            <rFont val="Tahoma"/>
            <family val="2"/>
          </rPr>
          <t xml:space="preserve"> : 7.5x13(3ea), 9x13(4ea) 
    - </t>
        </r>
        <r>
          <rPr>
            <b/>
            <sz val="9"/>
            <color indexed="81"/>
            <rFont val="돋움"/>
            <family val="3"/>
            <charset val="129"/>
          </rPr>
          <t>가공수량</t>
        </r>
        <r>
          <rPr>
            <b/>
            <sz val="9"/>
            <color indexed="81"/>
            <rFont val="Tahoma"/>
            <family val="2"/>
          </rPr>
          <t xml:space="preserve"> : 7.5x13(4ea), 9x13(3ea)
    - </t>
        </r>
        <r>
          <rPr>
            <b/>
            <sz val="9"/>
            <color indexed="81"/>
            <rFont val="돋움"/>
            <family val="3"/>
            <charset val="129"/>
          </rPr>
          <t>조치사항</t>
        </r>
        <r>
          <rPr>
            <b/>
            <sz val="9"/>
            <color indexed="81"/>
            <rFont val="Tahoma"/>
            <family val="2"/>
          </rPr>
          <t xml:space="preserve"> : 9x13 </t>
        </r>
        <r>
          <rPr>
            <b/>
            <sz val="9"/>
            <color indexed="81"/>
            <rFont val="돋움"/>
            <family val="3"/>
            <charset val="129"/>
          </rPr>
          <t>부족분</t>
        </r>
        <r>
          <rPr>
            <b/>
            <sz val="9"/>
            <color indexed="81"/>
            <rFont val="Tahoma"/>
            <family val="2"/>
          </rPr>
          <t xml:space="preserve"> 1ea </t>
        </r>
        <r>
          <rPr>
            <b/>
            <sz val="9"/>
            <color indexed="81"/>
            <rFont val="돋움"/>
            <family val="3"/>
            <charset val="129"/>
          </rPr>
          <t>가공재고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긴급요청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경동화물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N357" authorId="0" shapeId="0">
      <text>
        <r>
          <rPr>
            <b/>
            <sz val="9"/>
            <color indexed="81"/>
            <rFont val="Tahoma"/>
            <family val="2"/>
          </rPr>
          <t>Pusher Adaptor</t>
        </r>
      </text>
    </comment>
    <comment ref="KA361" authorId="0" shapeId="0">
      <text>
        <r>
          <rPr>
            <b/>
            <sz val="9"/>
            <color indexed="81"/>
            <rFont val="돋움"/>
            <family val="3"/>
            <charset val="129"/>
          </rPr>
          <t>색상변경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요청
</t>
        </r>
        <r>
          <rPr>
            <b/>
            <sz val="9"/>
            <color indexed="81"/>
            <rFont val="Tahoma"/>
            <family val="2"/>
          </rPr>
          <t xml:space="preserve">Rosegold2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BK-4192</t>
        </r>
      </text>
    </comment>
    <comment ref="KD363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추가도피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 xml:space="preserve">마킹수정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고객요청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N363" authorId="0" shapeId="0">
      <text>
        <r>
          <rPr>
            <b/>
            <sz val="9"/>
            <color indexed="81"/>
            <rFont val="Tahoma"/>
            <family val="2"/>
          </rPr>
          <t xml:space="preserve">Contact Issue </t>
        </r>
        <r>
          <rPr>
            <b/>
            <sz val="9"/>
            <color indexed="81"/>
            <rFont val="돋움"/>
            <family val="3"/>
            <charset val="129"/>
          </rPr>
          <t>접수</t>
        </r>
      </text>
    </comment>
    <comment ref="KQ363" authorId="0" shapeId="0">
      <text>
        <r>
          <rPr>
            <b/>
            <sz val="9"/>
            <color indexed="81"/>
            <rFont val="Tahoma"/>
            <family val="2"/>
          </rPr>
          <t xml:space="preserve">1. TOP &amp; Bottm Frame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가공중인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제품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>2. PTL-LPK-05 CPU Heatsink Support Plate (</t>
        </r>
        <r>
          <rPr>
            <b/>
            <sz val="9"/>
            <color indexed="81"/>
            <rFont val="돋움"/>
            <family val="3"/>
            <charset val="129"/>
          </rPr>
          <t>신규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가공</t>
        </r>
        <r>
          <rPr>
            <b/>
            <sz val="9"/>
            <color indexed="81"/>
            <rFont val="Tahoma"/>
            <family val="2"/>
          </rPr>
          <t>) : 5ea</t>
        </r>
      </text>
    </comment>
    <comment ref="KQ365" authorId="0" shapeId="0">
      <text>
        <r>
          <rPr>
            <b/>
            <sz val="9"/>
            <color indexed="81"/>
            <rFont val="돋움"/>
            <family val="3"/>
            <charset val="129"/>
          </rPr>
          <t>AP B'D Top면 기구물 간섭 (</t>
        </r>
        <r>
          <rPr>
            <b/>
            <sz val="9"/>
            <color indexed="17"/>
            <rFont val="돋움"/>
            <family val="3"/>
            <charset val="129"/>
          </rPr>
          <t>설계미스</t>
        </r>
        <r>
          <rPr>
            <b/>
            <sz val="9"/>
            <color indexed="81"/>
            <rFont val="돋움"/>
            <family val="3"/>
            <charset val="129"/>
          </rPr>
          <t>)
→ 경동화물 가공업체 송부</t>
        </r>
      </text>
    </comment>
    <comment ref="KC366" authorId="0" shapeId="0">
      <text>
        <r>
          <rPr>
            <b/>
            <sz val="9"/>
            <color indexed="81"/>
            <rFont val="Tahoma"/>
            <family val="2"/>
          </rPr>
          <t xml:space="preserve">MTK(76EA)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SM8550/8650 (80EA)</t>
        </r>
      </text>
    </comment>
    <comment ref="LE367" authorId="0" shapeId="0">
      <text>
        <r>
          <rPr>
            <b/>
            <sz val="9"/>
            <color indexed="81"/>
            <rFont val="돋움"/>
            <family val="3"/>
            <charset val="129"/>
          </rPr>
          <t>김윤성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   </t>
        </r>
        <r>
          <rPr>
            <b/>
            <sz val="9"/>
            <color indexed="81"/>
            <rFont val="돋움"/>
            <family val="3"/>
            <charset val="129"/>
          </rPr>
          <t>방문회수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협의</t>
        </r>
      </text>
    </comment>
    <comment ref="KH371" authorId="0" shapeId="0">
      <text>
        <r>
          <rPr>
            <b/>
            <sz val="9"/>
            <color indexed="81"/>
            <rFont val="돋움"/>
            <family val="3"/>
            <charset val="129"/>
          </rPr>
          <t>이동현선임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회수협의</t>
        </r>
      </text>
    </comment>
    <comment ref="LB383" authorId="0" shapeId="0">
      <text>
        <r>
          <rPr>
            <b/>
            <sz val="9"/>
            <color indexed="81"/>
            <rFont val="돋움"/>
            <family val="3"/>
            <charset val="129"/>
          </rPr>
          <t>온도센서</t>
        </r>
      </text>
    </comment>
    <comment ref="KQ389" authorId="0" shapeId="0">
      <text>
        <r>
          <rPr>
            <b/>
            <sz val="9"/>
            <color indexed="81"/>
            <rFont val="돋움"/>
            <family val="3"/>
            <charset val="129"/>
          </rPr>
          <t>○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부품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 xml:space="preserve">종
</t>
        </r>
        <r>
          <rPr>
            <b/>
            <sz val="9"/>
            <color indexed="81"/>
            <rFont val="Tahoma"/>
            <family val="2"/>
          </rPr>
          <t xml:space="preserve">     (Dual Pusher Blcok &amp; T/C Base Bracket)
</t>
        </r>
        <r>
          <rPr>
            <b/>
            <sz val="9"/>
            <color indexed="81"/>
            <rFont val="돋움"/>
            <family val="3"/>
            <charset val="129"/>
          </rPr>
          <t>○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부품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 xml:space="preserve"> (Single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Dual </t>
        </r>
        <r>
          <rPr>
            <b/>
            <sz val="9"/>
            <color indexed="81"/>
            <rFont val="돋움"/>
            <family val="3"/>
            <charset val="129"/>
          </rPr>
          <t>변경으로</t>
        </r>
        <r>
          <rPr>
            <b/>
            <sz val="9"/>
            <color indexed="81"/>
            <rFont val="Tahoma"/>
            <family val="2"/>
          </rPr>
          <t xml:space="preserve"> Pusher Hole </t>
        </r>
        <r>
          <rPr>
            <b/>
            <sz val="9"/>
            <color indexed="81"/>
            <rFont val="돋움"/>
            <family val="3"/>
            <charset val="129"/>
          </rPr>
          <t>확대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>)
     (T/C Inner Case &amp; T/C Bottom Case)</t>
        </r>
      </text>
    </comment>
  </commentList>
</comments>
</file>

<file path=xl/sharedStrings.xml><?xml version="1.0" encoding="utf-8"?>
<sst xmlns="http://schemas.openxmlformats.org/spreadsheetml/2006/main" count="5750" uniqueCount="2814">
  <si>
    <t>생산현황데이터</t>
    <phoneticPr fontId="3" type="noConversion"/>
  </si>
  <si>
    <t>구분</t>
    <phoneticPr fontId="3" type="noConversion"/>
  </si>
  <si>
    <t>관리번호</t>
    <phoneticPr fontId="3" type="noConversion"/>
  </si>
  <si>
    <t>오더  구분</t>
    <phoneticPr fontId="2" type="noConversion"/>
  </si>
  <si>
    <t>End Customer</t>
    <phoneticPr fontId="3" type="noConversion"/>
  </si>
  <si>
    <t>발        주        처</t>
    <phoneticPr fontId="2" type="noConversion"/>
  </si>
  <si>
    <t>발  주  일</t>
    <phoneticPr fontId="3" type="noConversion"/>
  </si>
  <si>
    <t>제품군</t>
    <phoneticPr fontId="3" type="noConversion"/>
  </si>
  <si>
    <t>규격</t>
    <phoneticPr fontId="3" type="noConversion"/>
  </si>
  <si>
    <t>모델명</t>
    <phoneticPr fontId="3" type="noConversion"/>
  </si>
  <si>
    <t>수량</t>
    <phoneticPr fontId="3" type="noConversion"/>
  </si>
  <si>
    <t>Device</t>
    <phoneticPr fontId="3" type="noConversion"/>
  </si>
  <si>
    <t>진행상태</t>
    <phoneticPr fontId="3" type="noConversion"/>
  </si>
  <si>
    <t>Ball type</t>
    <phoneticPr fontId="3" type="noConversion"/>
  </si>
  <si>
    <t>"T"</t>
    <phoneticPr fontId="3" type="noConversion"/>
  </si>
  <si>
    <t>설계기간</t>
    <phoneticPr fontId="2" type="noConversion"/>
  </si>
  <si>
    <t>가공</t>
    <phoneticPr fontId="3" type="noConversion"/>
  </si>
  <si>
    <t>조립</t>
    <phoneticPr fontId="2" type="noConversion"/>
  </si>
  <si>
    <t>출하대기</t>
    <phoneticPr fontId="2" type="noConversion"/>
  </si>
  <si>
    <t>출하일자</t>
    <phoneticPr fontId="2" type="noConversion"/>
  </si>
  <si>
    <t>비고</t>
    <phoneticPr fontId="3" type="noConversion"/>
  </si>
  <si>
    <t>20%</t>
    <phoneticPr fontId="2" type="noConversion"/>
  </si>
  <si>
    <t>40%</t>
    <phoneticPr fontId="2" type="noConversion"/>
  </si>
  <si>
    <t>60%</t>
    <phoneticPr fontId="2" type="noConversion"/>
  </si>
  <si>
    <t>80%</t>
    <phoneticPr fontId="2" type="noConversion"/>
  </si>
  <si>
    <t>100%</t>
    <phoneticPr fontId="2" type="noConversion"/>
  </si>
  <si>
    <t>시작일자</t>
    <phoneticPr fontId="2" type="noConversion"/>
  </si>
  <si>
    <t>완료일자</t>
    <phoneticPr fontId="2" type="noConversion"/>
  </si>
  <si>
    <t>조립소요기간</t>
    <phoneticPr fontId="2" type="noConversion"/>
  </si>
  <si>
    <t>가공의뢰</t>
    <phoneticPr fontId="2" type="noConversion"/>
  </si>
  <si>
    <t>입고예정</t>
    <phoneticPr fontId="3" type="noConversion"/>
  </si>
  <si>
    <t>입고완료</t>
    <phoneticPr fontId="2" type="noConversion"/>
  </si>
  <si>
    <t>소요기간</t>
    <phoneticPr fontId="2" type="noConversion"/>
  </si>
  <si>
    <t>유정</t>
    <phoneticPr fontId="2" type="noConversion"/>
  </si>
  <si>
    <t>소켓군</t>
    <phoneticPr fontId="2" type="noConversion"/>
  </si>
  <si>
    <t>건수</t>
    <phoneticPr fontId="2" type="noConversion"/>
  </si>
  <si>
    <t>관리번호</t>
    <phoneticPr fontId="2" type="noConversion"/>
  </si>
  <si>
    <t>구분</t>
    <phoneticPr fontId="2" type="noConversion"/>
  </si>
  <si>
    <t>모델명</t>
    <phoneticPr fontId="2" type="noConversion"/>
  </si>
  <si>
    <t>납기   요청일</t>
    <phoneticPr fontId="2" type="noConversion"/>
  </si>
  <si>
    <t>진행상태</t>
    <phoneticPr fontId="2" type="noConversion"/>
  </si>
  <si>
    <t>가공   입고</t>
    <phoneticPr fontId="2" type="noConversion"/>
  </si>
  <si>
    <t>발주   일자</t>
    <phoneticPr fontId="2" type="noConversion"/>
  </si>
  <si>
    <t>진행상태</t>
    <phoneticPr fontId="2" type="noConversion"/>
  </si>
  <si>
    <t>발주 수량</t>
    <phoneticPr fontId="2" type="noConversion"/>
  </si>
  <si>
    <t>入/完</t>
    <phoneticPr fontId="2" type="noConversion"/>
  </si>
  <si>
    <t>구조변경</t>
  </si>
  <si>
    <t>신규설계</t>
  </si>
  <si>
    <t>기존제품</t>
    <phoneticPr fontId="2" type="noConversion"/>
  </si>
  <si>
    <t>Kit</t>
  </si>
  <si>
    <t>납기요청일자</t>
    <phoneticPr fontId="2" type="noConversion"/>
  </si>
  <si>
    <t>~</t>
    <phoneticPr fontId="2" type="noConversion"/>
  </si>
  <si>
    <t>無</t>
  </si>
  <si>
    <t>先</t>
    <phoneticPr fontId="2" type="noConversion"/>
  </si>
  <si>
    <t>실제조립일자</t>
    <phoneticPr fontId="2" type="noConversion"/>
  </si>
  <si>
    <t>마감년도</t>
    <phoneticPr fontId="2" type="noConversion"/>
  </si>
  <si>
    <t>총    소요 기간</t>
    <phoneticPr fontId="2" type="noConversion"/>
  </si>
  <si>
    <t>근태</t>
    <phoneticPr fontId="2" type="noConversion"/>
  </si>
  <si>
    <t>납기   변경일</t>
    <phoneticPr fontId="2" type="noConversion"/>
  </si>
  <si>
    <t>하이닉스</t>
    <phoneticPr fontId="2" type="noConversion"/>
  </si>
  <si>
    <t>1차 입고</t>
    <phoneticPr fontId="3" type="noConversion"/>
  </si>
  <si>
    <t>T</t>
    <phoneticPr fontId="2" type="noConversion"/>
  </si>
  <si>
    <t>하이닉스 이천 QRA</t>
    <phoneticPr fontId="2" type="noConversion"/>
  </si>
  <si>
    <t>16P</t>
  </si>
  <si>
    <t>가공</t>
  </si>
  <si>
    <t>이노웰</t>
    <phoneticPr fontId="2" type="noConversion"/>
  </si>
  <si>
    <t>先</t>
    <phoneticPr fontId="2" type="noConversion"/>
  </si>
  <si>
    <t>유정</t>
    <phoneticPr fontId="2" type="noConversion"/>
  </si>
  <si>
    <t>Simple</t>
    <phoneticPr fontId="2" type="noConversion"/>
  </si>
  <si>
    <t>0P8255A-2412-14</t>
    <phoneticPr fontId="2" type="noConversion"/>
  </si>
  <si>
    <t>SA8255 SIP 315B 간이실장기 (AP Kit + Flat + Dual Slim Socket Header 포함)</t>
    <phoneticPr fontId="2" type="noConversion"/>
  </si>
  <si>
    <t>유정시스템</t>
    <phoneticPr fontId="2" type="noConversion"/>
  </si>
  <si>
    <t>유정</t>
    <phoneticPr fontId="2" type="noConversion"/>
  </si>
  <si>
    <t>유정</t>
    <phoneticPr fontId="2" type="noConversion"/>
  </si>
  <si>
    <t>先</t>
    <phoneticPr fontId="2" type="noConversion"/>
  </si>
  <si>
    <t>ASAP</t>
    <phoneticPr fontId="2" type="noConversion"/>
  </si>
  <si>
    <t>ASAP</t>
    <phoneticPr fontId="2" type="noConversion"/>
  </si>
  <si>
    <t>신규설계</t>
    <phoneticPr fontId="2" type="noConversion"/>
  </si>
  <si>
    <t>하이닉스 이천 QRA</t>
    <phoneticPr fontId="2" type="noConversion"/>
  </si>
  <si>
    <t>1/2w</t>
    <phoneticPr fontId="2" type="noConversion"/>
  </si>
  <si>
    <t>完</t>
    <phoneticPr fontId="2" type="noConversion"/>
  </si>
  <si>
    <t>RT8195A-2412-15</t>
    <phoneticPr fontId="2" type="noConversion"/>
  </si>
  <si>
    <t>ADT100A-2412-18</t>
    <phoneticPr fontId="2" type="noConversion"/>
  </si>
  <si>
    <t>入2</t>
    <phoneticPr fontId="2" type="noConversion"/>
  </si>
  <si>
    <t>SBLPCMA-2412-20</t>
    <phoneticPr fontId="2" type="noConversion"/>
  </si>
  <si>
    <t>LINK</t>
  </si>
  <si>
    <t>구조변경</t>
    <phoneticPr fontId="2" type="noConversion"/>
  </si>
  <si>
    <t>유정</t>
    <phoneticPr fontId="2" type="noConversion"/>
  </si>
  <si>
    <t>1/4w</t>
    <phoneticPr fontId="2" type="noConversion"/>
  </si>
  <si>
    <t>Kit</t>
    <phoneticPr fontId="2" type="noConversion"/>
  </si>
  <si>
    <t>APMTKDB-2412-23</t>
    <phoneticPr fontId="2" type="noConversion"/>
  </si>
  <si>
    <r>
      <t xml:space="preserve">MTK24D 496B </t>
    </r>
    <r>
      <rPr>
        <b/>
        <sz val="10"/>
        <color theme="1"/>
        <rFont val="굴림"/>
        <family val="3"/>
        <charset val="129"/>
      </rPr>
      <t>AP KIT</t>
    </r>
    <r>
      <rPr>
        <sz val="10"/>
        <color theme="1"/>
        <rFont val="굴림"/>
        <family val="3"/>
        <charset val="129"/>
      </rPr>
      <t>(Socket Base Kit 포함)</t>
    </r>
    <phoneticPr fontId="2" type="noConversion"/>
  </si>
  <si>
    <t>근태</t>
    <phoneticPr fontId="2" type="noConversion"/>
  </si>
  <si>
    <t>RTSMDKA-2412-24</t>
    <phoneticPr fontId="2" type="noConversion"/>
  </si>
  <si>
    <t>1/2w</t>
    <phoneticPr fontId="2" type="noConversion"/>
  </si>
  <si>
    <t>유정</t>
    <phoneticPr fontId="2" type="noConversion"/>
  </si>
  <si>
    <t>부품4종</t>
    <phoneticPr fontId="2" type="noConversion"/>
  </si>
  <si>
    <t>Slim</t>
    <phoneticPr fontId="2" type="noConversion"/>
  </si>
  <si>
    <t>삼성</t>
    <phoneticPr fontId="2" type="noConversion"/>
  </si>
  <si>
    <r>
      <rPr>
        <sz val="10"/>
        <rFont val="굴림"/>
        <family val="3"/>
        <charset val="129"/>
      </rPr>
      <t>入1/</t>
    </r>
    <r>
      <rPr>
        <sz val="10"/>
        <rFont val="HY얕은샘물M"/>
        <family val="1"/>
        <charset val="129"/>
      </rPr>
      <t>검증</t>
    </r>
    <phoneticPr fontId="2" type="noConversion"/>
  </si>
  <si>
    <r>
      <rPr>
        <sz val="10"/>
        <rFont val="굴림"/>
        <family val="3"/>
        <charset val="129"/>
      </rPr>
      <t>入2/</t>
    </r>
    <r>
      <rPr>
        <sz val="10"/>
        <rFont val="HY얕은샘물M"/>
        <family val="1"/>
        <charset val="129"/>
      </rPr>
      <t>검증</t>
    </r>
    <phoneticPr fontId="2" type="noConversion"/>
  </si>
  <si>
    <t>전체회식</t>
    <phoneticPr fontId="2" type="noConversion"/>
  </si>
  <si>
    <t>T201(SM8250) 153B T/C Socket (MFC4514 +Peltier 1단, 신규 검증용)</t>
    <phoneticPr fontId="2" type="noConversion"/>
  </si>
  <si>
    <t>T200A(SA8195) 153B T/C Socket (MFC4514 +Peltier 1단, 신규 검증용)</t>
    <phoneticPr fontId="2" type="noConversion"/>
  </si>
  <si>
    <t>SBLPCMA-2501-01</t>
    <phoneticPr fontId="2" type="noConversion"/>
  </si>
  <si>
    <t>하이닉스</t>
    <phoneticPr fontId="2" type="noConversion"/>
  </si>
  <si>
    <t>이노웰</t>
    <phoneticPr fontId="2" type="noConversion"/>
  </si>
  <si>
    <t>LINK</t>
    <phoneticPr fontId="2" type="noConversion"/>
  </si>
  <si>
    <t>사급/분해</t>
    <phoneticPr fontId="2" type="noConversion"/>
  </si>
  <si>
    <t>All_In_One SOCAMM Link Socket (1차 Sample Modify - 통전 적용)</t>
    <phoneticPr fontId="2" type="noConversion"/>
  </si>
  <si>
    <t>先/기구물 선발주</t>
    <phoneticPr fontId="2" type="noConversion"/>
  </si>
  <si>
    <t>완료</t>
  </si>
  <si>
    <t>Rack TC</t>
  </si>
  <si>
    <t>1P-S</t>
    <phoneticPr fontId="2" type="noConversion"/>
  </si>
  <si>
    <t>無</t>
    <phoneticPr fontId="2" type="noConversion"/>
  </si>
  <si>
    <t>4P</t>
    <phoneticPr fontId="2" type="noConversion"/>
  </si>
  <si>
    <t>4P</t>
    <phoneticPr fontId="2" type="noConversion"/>
  </si>
  <si>
    <t>SMDK T/C Socket Base &amp; 기구물 4종</t>
    <phoneticPr fontId="2" type="noConversion"/>
  </si>
  <si>
    <t>AS0388A-2501-02</t>
    <phoneticPr fontId="2" type="noConversion"/>
  </si>
  <si>
    <t>유정</t>
    <phoneticPr fontId="2" type="noConversion"/>
  </si>
  <si>
    <t>하이닉스 청주 QRA</t>
    <phoneticPr fontId="2" type="noConversion"/>
  </si>
  <si>
    <t>AS</t>
    <phoneticPr fontId="2" type="noConversion"/>
  </si>
  <si>
    <t>ETLPCMA-2501-03</t>
    <phoneticPr fontId="2" type="noConversion"/>
  </si>
  <si>
    <t>LPCAMM 외관검사 JIG</t>
    <phoneticPr fontId="2" type="noConversion"/>
  </si>
  <si>
    <t xml:space="preserve">U400 용 하네스 제작 건 </t>
    <phoneticPr fontId="2" type="noConversion"/>
  </si>
  <si>
    <t>부품</t>
  </si>
  <si>
    <t>QRA향) HTS Socket Base 388B [12.55 x16.29] 현품수정</t>
    <phoneticPr fontId="2" type="noConversion"/>
  </si>
  <si>
    <t>기존제품</t>
  </si>
  <si>
    <t>신규설계</t>
    <phoneticPr fontId="2" type="noConversion"/>
  </si>
  <si>
    <r>
      <rPr>
        <sz val="10"/>
        <color theme="1"/>
        <rFont val="HY얕은샘물M"/>
        <family val="1"/>
        <charset val="129"/>
      </rPr>
      <t>사급</t>
    </r>
    <r>
      <rPr>
        <sz val="10"/>
        <color theme="1"/>
        <rFont val="새굴림"/>
        <family val="1"/>
        <charset val="129"/>
      </rPr>
      <t>/先</t>
    </r>
    <phoneticPr fontId="2" type="noConversion"/>
  </si>
  <si>
    <t>하이닉스 청주 QRA</t>
    <phoneticPr fontId="2" type="noConversion"/>
  </si>
  <si>
    <t>NC1 #1, #2</t>
    <phoneticPr fontId="2" type="noConversion"/>
  </si>
  <si>
    <t>不</t>
    <phoneticPr fontId="2" type="noConversion"/>
  </si>
  <si>
    <r>
      <t>入1/</t>
    </r>
    <r>
      <rPr>
        <sz val="10"/>
        <color theme="0"/>
        <rFont val="굴림"/>
        <family val="3"/>
        <charset val="129"/>
      </rPr>
      <t>不</t>
    </r>
    <phoneticPr fontId="2" type="noConversion"/>
  </si>
  <si>
    <t>完/T</t>
    <phoneticPr fontId="2" type="noConversion"/>
  </si>
  <si>
    <t>D</t>
    <phoneticPr fontId="2" type="noConversion"/>
  </si>
  <si>
    <r>
      <rPr>
        <sz val="10"/>
        <color theme="0"/>
        <rFont val="굴림"/>
        <family val="3"/>
        <charset val="129"/>
      </rPr>
      <t>不</t>
    </r>
    <r>
      <rPr>
        <sz val="10"/>
        <rFont val="굴림"/>
        <family val="3"/>
        <charset val="129"/>
      </rPr>
      <t>/入2</t>
    </r>
    <phoneticPr fontId="2" type="noConversion"/>
  </si>
  <si>
    <r>
      <rPr>
        <sz val="10"/>
        <color rgb="FF0000FF"/>
        <rFont val="새굴림"/>
        <family val="1"/>
        <charset val="129"/>
      </rPr>
      <t>不入</t>
    </r>
    <r>
      <rPr>
        <sz val="10"/>
        <rFont val="새굴림"/>
        <family val="1"/>
        <charset val="129"/>
      </rPr>
      <t>/完</t>
    </r>
    <r>
      <rPr>
        <sz val="10"/>
        <color theme="1"/>
        <rFont val="새굴림"/>
        <family val="1"/>
        <charset val="129"/>
      </rPr>
      <t>/T</t>
    </r>
    <phoneticPr fontId="2" type="noConversion"/>
  </si>
  <si>
    <t>유정</t>
    <phoneticPr fontId="2" type="noConversion"/>
  </si>
  <si>
    <t>유정</t>
    <phoneticPr fontId="2" type="noConversion"/>
  </si>
  <si>
    <t>Rack TC</t>
    <phoneticPr fontId="2" type="noConversion"/>
  </si>
  <si>
    <t>RT8250A-2501-04</t>
    <phoneticPr fontId="2" type="noConversion"/>
  </si>
  <si>
    <t>RT8250A-2501-04</t>
    <phoneticPr fontId="2" type="noConversion"/>
  </si>
  <si>
    <t>SM8550 BG 153B T/C Socket (MFC4514 + 2단 Peltier / Pogo / Left)</t>
    <phoneticPr fontId="2" type="noConversion"/>
  </si>
  <si>
    <t>SM8250 BG 153B T/C Socket (MFC4514 + 2단 Peltier / Pogo / Left)</t>
    <phoneticPr fontId="2" type="noConversion"/>
  </si>
  <si>
    <t>入1</t>
    <phoneticPr fontId="2" type="noConversion"/>
  </si>
  <si>
    <t>납품일정변경</t>
    <phoneticPr fontId="2" type="noConversion"/>
  </si>
  <si>
    <t>SBLPCMA-2501-06</t>
    <phoneticPr fontId="2" type="noConversion"/>
  </si>
  <si>
    <t>4P-S</t>
    <phoneticPr fontId="2" type="noConversion"/>
  </si>
  <si>
    <t>All_In_One SOCAMM Link Socket (4P)</t>
    <phoneticPr fontId="2" type="noConversion"/>
  </si>
  <si>
    <t>入</t>
    <phoneticPr fontId="2" type="noConversion"/>
  </si>
  <si>
    <t>入</t>
    <phoneticPr fontId="2" type="noConversion"/>
  </si>
  <si>
    <t>完</t>
    <phoneticPr fontId="2" type="noConversion"/>
  </si>
  <si>
    <t>入1</t>
    <phoneticPr fontId="2" type="noConversion"/>
  </si>
  <si>
    <t>YST-T100 DUT BLOCK (A, B Type 구분)</t>
    <phoneticPr fontId="2" type="noConversion"/>
  </si>
  <si>
    <t>DUT BLOCK</t>
    <phoneticPr fontId="2" type="noConversion"/>
  </si>
  <si>
    <t>고온</t>
  </si>
  <si>
    <t>Etc</t>
  </si>
  <si>
    <t>入</t>
    <phoneticPr fontId="2" type="noConversion"/>
  </si>
  <si>
    <t>HOLD</t>
    <phoneticPr fontId="2" type="noConversion"/>
  </si>
  <si>
    <t>RT8195A-2501-05</t>
    <phoneticPr fontId="2" type="noConversion"/>
  </si>
  <si>
    <t>SA8195 153B T/C Socket (MFC4514 + 2단 Peltier / Left)</t>
    <phoneticPr fontId="2" type="noConversion"/>
  </si>
  <si>
    <t>AS</t>
    <phoneticPr fontId="2" type="noConversion"/>
  </si>
  <si>
    <t>ASAP</t>
    <phoneticPr fontId="2" type="noConversion"/>
  </si>
  <si>
    <t>부품</t>
    <phoneticPr fontId="2" type="noConversion"/>
  </si>
  <si>
    <t>ARL_H_LP5_CAMM 실장기 구조변경 (수정가공 Pusher 1종 / 신규 Pusher 2종)</t>
    <phoneticPr fontId="2" type="noConversion"/>
  </si>
  <si>
    <t>先</t>
    <phoneticPr fontId="2" type="noConversion"/>
  </si>
  <si>
    <t>구정</t>
    <phoneticPr fontId="2" type="noConversion"/>
  </si>
  <si>
    <t>임시공휴일</t>
    <phoneticPr fontId="2" type="noConversion"/>
  </si>
  <si>
    <t>하네스</t>
    <phoneticPr fontId="2" type="noConversion"/>
  </si>
  <si>
    <t>하네스</t>
    <phoneticPr fontId="2" type="noConversion"/>
  </si>
  <si>
    <t>完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</si>
  <si>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</si>
  <si>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</si>
  <si>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</si>
  <si>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구조변경</t>
    <phoneticPr fontId="2" type="noConversion"/>
  </si>
  <si>
    <t>AVANTIS</t>
    <phoneticPr fontId="2" type="noConversion"/>
  </si>
  <si>
    <t>入/完/T</t>
    <phoneticPr fontId="2" type="noConversion"/>
  </si>
  <si>
    <t>써멀작업</t>
    <phoneticPr fontId="2" type="noConversion"/>
  </si>
  <si>
    <t>MU</t>
    <phoneticPr fontId="2" type="noConversion"/>
  </si>
  <si>
    <t>T</t>
    <phoneticPr fontId="2" type="noConversion"/>
  </si>
  <si>
    <t>入</t>
    <phoneticPr fontId="2" type="noConversion"/>
  </si>
  <si>
    <t>완료</t>
    <phoneticPr fontId="2" type="noConversion"/>
  </si>
  <si>
    <t>RT8250A-2412-16</t>
    <phoneticPr fontId="2" type="noConversion"/>
  </si>
  <si>
    <t>AST100A-2501-07</t>
    <phoneticPr fontId="2" type="noConversion"/>
  </si>
  <si>
    <t>부품</t>
    <phoneticPr fontId="2" type="noConversion"/>
  </si>
  <si>
    <t>Main Board Cover</t>
    <phoneticPr fontId="2" type="noConversion"/>
  </si>
  <si>
    <t>사급/가공송부</t>
    <phoneticPr fontId="2" type="noConversion"/>
  </si>
  <si>
    <t>入3</t>
    <phoneticPr fontId="2" type="noConversion"/>
  </si>
  <si>
    <t>YST-T100 DUT BLOCK 용  Main Board Cover (S/W &amp; LED 부위 도피)</t>
    <phoneticPr fontId="2" type="noConversion"/>
  </si>
  <si>
    <t>入4</t>
    <phoneticPr fontId="2" type="noConversion"/>
  </si>
  <si>
    <t>入/完/T</t>
    <phoneticPr fontId="2" type="noConversion"/>
  </si>
  <si>
    <t>AK8750A-2501-08</t>
    <phoneticPr fontId="2" type="noConversion"/>
  </si>
  <si>
    <t>Kit</t>
    <phoneticPr fontId="2" type="noConversion"/>
  </si>
  <si>
    <t>AP BOT Frame / 메모리받침대</t>
    <phoneticPr fontId="2" type="noConversion"/>
  </si>
  <si>
    <t>삼성</t>
    <phoneticPr fontId="2" type="noConversion"/>
  </si>
  <si>
    <t>기존제품</t>
    <phoneticPr fontId="2" type="noConversion"/>
  </si>
  <si>
    <t>ASAP</t>
    <phoneticPr fontId="2" type="noConversion"/>
  </si>
  <si>
    <t>부품</t>
    <phoneticPr fontId="2" type="noConversion"/>
  </si>
  <si>
    <t>구조변경</t>
    <phoneticPr fontId="2" type="noConversion"/>
  </si>
  <si>
    <t>LINK</t>
    <phoneticPr fontId="2" type="noConversion"/>
  </si>
  <si>
    <t>~</t>
    <phoneticPr fontId="2" type="noConversion"/>
  </si>
  <si>
    <t>~</t>
    <phoneticPr fontId="2" type="noConversion"/>
  </si>
  <si>
    <t>원터치검증</t>
    <phoneticPr fontId="2" type="noConversion"/>
  </si>
  <si>
    <t>하이닉스 ???</t>
    <phoneticPr fontId="2" type="noConversion"/>
  </si>
  <si>
    <t>하이닉스 이천 QRA</t>
    <phoneticPr fontId="2" type="noConversion"/>
  </si>
  <si>
    <t>入2/完</t>
    <phoneticPr fontId="2" type="noConversion"/>
  </si>
  <si>
    <t>사급</t>
    <phoneticPr fontId="2" type="noConversion"/>
  </si>
  <si>
    <t>분해/가공송부</t>
    <phoneticPr fontId="2" type="noConversion"/>
  </si>
  <si>
    <t>HOLD</t>
    <phoneticPr fontId="2" type="noConversion"/>
  </si>
  <si>
    <r>
      <t>入5/</t>
    </r>
    <r>
      <rPr>
        <sz val="10"/>
        <color theme="0"/>
        <rFont val="굴림"/>
        <family val="3"/>
        <charset val="129"/>
      </rPr>
      <t>不1</t>
    </r>
    <phoneticPr fontId="2" type="noConversion"/>
  </si>
  <si>
    <t>가공 재시작</t>
    <phoneticPr fontId="2" type="noConversion"/>
  </si>
  <si>
    <t>가공 재시작</t>
    <phoneticPr fontId="2" type="noConversion"/>
  </si>
  <si>
    <t>가공 재시작</t>
    <phoneticPr fontId="2" type="noConversion"/>
  </si>
  <si>
    <t>하이닉스 충칭</t>
    <phoneticPr fontId="2" type="noConversion"/>
  </si>
  <si>
    <t>ASAP</t>
    <phoneticPr fontId="2" type="noConversion"/>
  </si>
  <si>
    <t>#3, #4</t>
    <phoneticPr fontId="2" type="noConversion"/>
  </si>
  <si>
    <t>-</t>
    <phoneticPr fontId="2" type="noConversion"/>
  </si>
  <si>
    <t>-</t>
    <phoneticPr fontId="2" type="noConversion"/>
  </si>
  <si>
    <t>入</t>
    <phoneticPr fontId="2" type="noConversion"/>
  </si>
  <si>
    <t>U420 용 하네스 제작 건 (Chamber 측면 Power conn. Cable)</t>
    <phoneticPr fontId="2" type="noConversion"/>
  </si>
  <si>
    <t>T1</t>
    <phoneticPr fontId="2" type="noConversion"/>
  </si>
  <si>
    <t>사급/完</t>
    <phoneticPr fontId="2" type="noConversion"/>
  </si>
  <si>
    <t>삼성</t>
    <phoneticPr fontId="2" type="noConversion"/>
  </si>
  <si>
    <t>유정</t>
    <phoneticPr fontId="2" type="noConversion"/>
  </si>
  <si>
    <t>ASAP</t>
    <phoneticPr fontId="2" type="noConversion"/>
  </si>
  <si>
    <t>유정</t>
    <phoneticPr fontId="2" type="noConversion"/>
  </si>
  <si>
    <t>Auto TC</t>
  </si>
  <si>
    <t>先</t>
    <phoneticPr fontId="2" type="noConversion"/>
  </si>
  <si>
    <t>AT105NA-2501-09</t>
    <phoneticPr fontId="2" type="noConversion"/>
  </si>
  <si>
    <t>2/2w</t>
    <phoneticPr fontId="2" type="noConversion"/>
  </si>
  <si>
    <t>유정</t>
    <phoneticPr fontId="2" type="noConversion"/>
  </si>
  <si>
    <t>기존제품</t>
    <phoneticPr fontId="2" type="noConversion"/>
  </si>
  <si>
    <t>삼성 / 인도</t>
    <phoneticPr fontId="2" type="noConversion"/>
  </si>
  <si>
    <t>추가발주</t>
    <phoneticPr fontId="2" type="noConversion"/>
  </si>
  <si>
    <t>완료</t>
    <phoneticPr fontId="2" type="noConversion"/>
  </si>
  <si>
    <r>
      <rPr>
        <sz val="10"/>
        <color theme="0"/>
        <rFont val="굴림"/>
        <family val="3"/>
        <charset val="129"/>
      </rPr>
      <t>不3</t>
    </r>
    <r>
      <rPr>
        <sz val="10"/>
        <color theme="1"/>
        <rFont val="굴림"/>
        <family val="3"/>
        <charset val="129"/>
      </rPr>
      <t>/</t>
    </r>
    <r>
      <rPr>
        <sz val="10"/>
        <color theme="1"/>
        <rFont val="HY얕은샘물M"/>
        <family val="1"/>
        <charset val="129"/>
      </rPr>
      <t>사급</t>
    </r>
    <phoneticPr fontId="2" type="noConversion"/>
  </si>
  <si>
    <t>入/完/T</t>
    <phoneticPr fontId="2" type="noConversion"/>
  </si>
  <si>
    <t>1/17 (SCR PCB, AP GUIDE, INTERPOSER, PCR 사급)</t>
    <phoneticPr fontId="2" type="noConversion"/>
  </si>
  <si>
    <t>入</t>
    <phoneticPr fontId="2" type="noConversion"/>
  </si>
  <si>
    <r>
      <t>不1入/</t>
    </r>
    <r>
      <rPr>
        <sz val="8"/>
        <color theme="0"/>
        <rFont val="굴림"/>
        <family val="3"/>
        <charset val="129"/>
      </rPr>
      <t>不2</t>
    </r>
    <phoneticPr fontId="2" type="noConversion"/>
  </si>
  <si>
    <t>HS8255A-2501-10</t>
    <phoneticPr fontId="2" type="noConversion"/>
  </si>
  <si>
    <t>Slim</t>
  </si>
  <si>
    <t>SA8255 315B Dual HTS Socket</t>
  </si>
  <si>
    <t>2P-S</t>
    <phoneticPr fontId="2" type="noConversion"/>
  </si>
  <si>
    <t>삼성</t>
    <phoneticPr fontId="2" type="noConversion"/>
  </si>
  <si>
    <t>入/가조립</t>
    <phoneticPr fontId="2" type="noConversion"/>
  </si>
  <si>
    <t>검증용 조립완료</t>
    <phoneticPr fontId="2" type="noConversion"/>
  </si>
  <si>
    <r>
      <t>사급/完/</t>
    </r>
    <r>
      <rPr>
        <b/>
        <sz val="10"/>
        <color rgb="FF0000FF"/>
        <rFont val="굴림"/>
        <family val="3"/>
        <charset val="129"/>
      </rPr>
      <t>MU</t>
    </r>
    <phoneticPr fontId="2" type="noConversion"/>
  </si>
  <si>
    <t>T</t>
    <phoneticPr fontId="2" type="noConversion"/>
  </si>
  <si>
    <t>T</t>
    <phoneticPr fontId="2" type="noConversion"/>
  </si>
  <si>
    <r>
      <rPr>
        <sz val="8"/>
        <color rgb="FF0000FF"/>
        <rFont val="새굴림"/>
        <family val="1"/>
        <charset val="129"/>
      </rPr>
      <t>不2入</t>
    </r>
    <r>
      <rPr>
        <sz val="8"/>
        <color theme="1"/>
        <rFont val="새굴림"/>
        <family val="1"/>
        <charset val="129"/>
      </rPr>
      <t>/T</t>
    </r>
    <phoneticPr fontId="2" type="noConversion"/>
  </si>
  <si>
    <t>AS</t>
    <phoneticPr fontId="2" type="noConversion"/>
  </si>
  <si>
    <t>완료</t>
    <phoneticPr fontId="2" type="noConversion"/>
  </si>
  <si>
    <t>시리얼번호 : 25001~25034</t>
    <phoneticPr fontId="2" type="noConversion"/>
  </si>
  <si>
    <t>完/T</t>
    <phoneticPr fontId="2" type="noConversion"/>
  </si>
  <si>
    <t>D</t>
    <phoneticPr fontId="2" type="noConversion"/>
  </si>
  <si>
    <t>入1</t>
    <phoneticPr fontId="2" type="noConversion"/>
  </si>
  <si>
    <t>D</t>
    <phoneticPr fontId="2" type="noConversion"/>
  </si>
  <si>
    <t>삼성</t>
    <phoneticPr fontId="2" type="noConversion"/>
  </si>
  <si>
    <t>하이닉스 이천 QRA / Dram ENG</t>
    <phoneticPr fontId="2" type="noConversion"/>
  </si>
  <si>
    <t>4P</t>
    <phoneticPr fontId="2" type="noConversion"/>
  </si>
  <si>
    <t>2 X 2</t>
    <phoneticPr fontId="2" type="noConversion"/>
  </si>
  <si>
    <t>가변</t>
    <phoneticPr fontId="2" type="noConversion"/>
  </si>
  <si>
    <t>유정</t>
    <phoneticPr fontId="2" type="noConversion"/>
  </si>
  <si>
    <t>先</t>
    <phoneticPr fontId="2" type="noConversion"/>
  </si>
  <si>
    <t>Kit</t>
    <phoneticPr fontId="2" type="noConversion"/>
  </si>
  <si>
    <t>Slim</t>
    <phoneticPr fontId="2" type="noConversion"/>
  </si>
  <si>
    <t>Kit</t>
    <phoneticPr fontId="2" type="noConversion"/>
  </si>
  <si>
    <t>AP</t>
    <phoneticPr fontId="2" type="noConversion"/>
  </si>
  <si>
    <t>153B Slim Socket</t>
    <phoneticPr fontId="2" type="noConversion"/>
  </si>
  <si>
    <t>153B Slim Socket</t>
    <phoneticPr fontId="2" type="noConversion"/>
  </si>
  <si>
    <t>1P-S</t>
    <phoneticPr fontId="2" type="noConversion"/>
  </si>
  <si>
    <t>1P-S</t>
    <phoneticPr fontId="2" type="noConversion"/>
  </si>
  <si>
    <t>1P-S</t>
    <phoneticPr fontId="2" type="noConversion"/>
  </si>
  <si>
    <t>0P8295B-2501-11</t>
    <phoneticPr fontId="2" type="noConversion"/>
  </si>
  <si>
    <t>0P8295B-2501-11</t>
    <phoneticPr fontId="2" type="noConversion"/>
  </si>
  <si>
    <t>0P8295B-2501-11</t>
    <phoneticPr fontId="2" type="noConversion"/>
  </si>
  <si>
    <t>0P8195A-2501-12</t>
    <phoneticPr fontId="2" type="noConversion"/>
  </si>
  <si>
    <t>0P8195A-2501-12</t>
    <phoneticPr fontId="2" type="noConversion"/>
  </si>
  <si>
    <t>4P8750A-2501-13</t>
    <phoneticPr fontId="2" type="noConversion"/>
  </si>
  <si>
    <t>검사</t>
    <phoneticPr fontId="2" type="noConversion"/>
  </si>
  <si>
    <r>
      <t>不3入</t>
    </r>
    <r>
      <rPr>
        <sz val="8"/>
        <rFont val="새굴림"/>
        <family val="1"/>
        <charset val="129"/>
      </rPr>
      <t>/完</t>
    </r>
    <phoneticPr fontId="2" type="noConversion"/>
  </si>
  <si>
    <t>完</t>
    <phoneticPr fontId="2" type="noConversion"/>
  </si>
  <si>
    <t>完</t>
    <phoneticPr fontId="2" type="noConversion"/>
  </si>
  <si>
    <t>入2/完</t>
    <phoneticPr fontId="2" type="noConversion"/>
  </si>
  <si>
    <t>AL8750A-2501-14</t>
    <phoneticPr fontId="2" type="noConversion"/>
  </si>
  <si>
    <t>신규설계</t>
    <phoneticPr fontId="2" type="noConversion"/>
  </si>
  <si>
    <t>기존제품</t>
    <phoneticPr fontId="2" type="noConversion"/>
  </si>
  <si>
    <t>SMPS 사급지연</t>
    <phoneticPr fontId="2" type="noConversion"/>
  </si>
  <si>
    <t>지정휴무</t>
    <phoneticPr fontId="2" type="noConversion"/>
  </si>
  <si>
    <t>T</t>
    <phoneticPr fontId="2" type="noConversion"/>
  </si>
  <si>
    <t>ETLPCMB-2501-15</t>
    <phoneticPr fontId="2" type="noConversion"/>
  </si>
  <si>
    <t>구조변경</t>
    <phoneticPr fontId="2" type="noConversion"/>
  </si>
  <si>
    <t>Simple</t>
    <phoneticPr fontId="2" type="noConversion"/>
  </si>
  <si>
    <r>
      <t xml:space="preserve">SM8750 496B </t>
    </r>
    <r>
      <rPr>
        <b/>
        <sz val="10"/>
        <rFont val="굴림"/>
        <family val="3"/>
        <charset val="129"/>
      </rPr>
      <t>AP Kit</t>
    </r>
    <phoneticPr fontId="2" type="noConversion"/>
  </si>
  <si>
    <r>
      <t xml:space="preserve">SM8750 496B </t>
    </r>
    <r>
      <rPr>
        <b/>
        <sz val="10"/>
        <color theme="1"/>
        <rFont val="굴림"/>
        <family val="3"/>
        <charset val="129"/>
      </rPr>
      <t>AL 가변 Socket</t>
    </r>
    <phoneticPr fontId="2" type="noConversion"/>
  </si>
  <si>
    <r>
      <t xml:space="preserve">SA8195 153B </t>
    </r>
    <r>
      <rPr>
        <b/>
        <sz val="10"/>
        <color theme="1"/>
        <rFont val="굴림"/>
        <family val="3"/>
        <charset val="129"/>
      </rPr>
      <t>AP Kit</t>
    </r>
    <phoneticPr fontId="2" type="noConversion"/>
  </si>
  <si>
    <t>SA8195 153B 1P 간이실장기</t>
    <phoneticPr fontId="2" type="noConversion"/>
  </si>
  <si>
    <r>
      <t xml:space="preserve">SA8295 UFS 153B </t>
    </r>
    <r>
      <rPr>
        <b/>
        <sz val="10"/>
        <color rgb="FF0000FF"/>
        <rFont val="굴림"/>
        <family val="3"/>
        <charset val="129"/>
      </rPr>
      <t>AP KIT</t>
    </r>
    <phoneticPr fontId="2" type="noConversion"/>
  </si>
  <si>
    <t>先</t>
    <phoneticPr fontId="2" type="noConversion"/>
  </si>
  <si>
    <t>AVANTIS</t>
    <phoneticPr fontId="2" type="noConversion"/>
  </si>
  <si>
    <t>완료</t>
    <phoneticPr fontId="2" type="noConversion"/>
  </si>
  <si>
    <t>완료</t>
    <phoneticPr fontId="2" type="noConversion"/>
  </si>
  <si>
    <t>AP B'D &amp; PCR 사급지연으로 가조립 출고</t>
    <phoneticPr fontId="2" type="noConversion"/>
  </si>
  <si>
    <t>MU</t>
    <phoneticPr fontId="2" type="noConversion"/>
  </si>
  <si>
    <t>기존제품</t>
    <phoneticPr fontId="2" type="noConversion"/>
  </si>
  <si>
    <t>부품</t>
    <phoneticPr fontId="2" type="noConversion"/>
  </si>
  <si>
    <t>ETU450A-2501-16</t>
    <phoneticPr fontId="2" type="noConversion"/>
  </si>
  <si>
    <t>U450 (SM8550) 153B (9 x 13) Pusher Adaptor</t>
    <phoneticPr fontId="2" type="noConversion"/>
  </si>
  <si>
    <t>하이닉스 QRA</t>
    <phoneticPr fontId="2" type="noConversion"/>
  </si>
  <si>
    <t>유정</t>
    <phoneticPr fontId="2" type="noConversion"/>
  </si>
  <si>
    <t>HS0386A-2501-17</t>
    <phoneticPr fontId="2" type="noConversion"/>
  </si>
  <si>
    <t>AS</t>
    <phoneticPr fontId="2" type="noConversion"/>
  </si>
  <si>
    <t>구조변경</t>
    <phoneticPr fontId="2" type="noConversion"/>
  </si>
  <si>
    <t>하이닉스</t>
    <phoneticPr fontId="2" type="noConversion"/>
  </si>
  <si>
    <t>이노웰</t>
    <phoneticPr fontId="2" type="noConversion"/>
  </si>
  <si>
    <t>부품</t>
    <phoneticPr fontId="2" type="noConversion"/>
  </si>
  <si>
    <t>4P-S</t>
    <phoneticPr fontId="2" type="noConversion"/>
  </si>
  <si>
    <t>4P-S</t>
    <phoneticPr fontId="2" type="noConversion"/>
  </si>
  <si>
    <t>All_In_One SOCAMM Link Socket (원터치 검증용)</t>
    <phoneticPr fontId="2" type="noConversion"/>
  </si>
  <si>
    <t xml:space="preserve">ETRACKA-2501-18 </t>
    <phoneticPr fontId="2" type="noConversion"/>
  </si>
  <si>
    <t>기존제품</t>
    <phoneticPr fontId="2" type="noConversion"/>
  </si>
  <si>
    <t>분해/가공송부</t>
    <phoneticPr fontId="2" type="noConversion"/>
  </si>
  <si>
    <r>
      <rPr>
        <sz val="10"/>
        <color theme="1"/>
        <rFont val="HY얕은샘물M"/>
        <family val="1"/>
        <charset val="129"/>
      </rPr>
      <t>사급</t>
    </r>
    <r>
      <rPr>
        <sz val="10"/>
        <color theme="1"/>
        <rFont val="새굴림"/>
        <family val="1"/>
        <charset val="129"/>
      </rPr>
      <t>/先</t>
    </r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</si>
  <si>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</si>
  <si>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</si>
  <si>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</si>
  <si>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</si>
  <si>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</si>
  <si>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삼성</t>
    <phoneticPr fontId="2" type="noConversion"/>
  </si>
  <si>
    <t>2P NEW T/C  일체형 KIT (수정1/가공1)</t>
    <phoneticPr fontId="2" type="noConversion"/>
  </si>
  <si>
    <t xml:space="preserve">All_In_One SOCAMM Link Socket (원터치 검증용 부품 3종 추가) </t>
    <phoneticPr fontId="2" type="noConversion"/>
  </si>
  <si>
    <r>
      <t>사급</t>
    </r>
    <r>
      <rPr>
        <sz val="10"/>
        <color rgb="FFFF0000"/>
        <rFont val="굴림"/>
        <family val="3"/>
        <charset val="129"/>
      </rPr>
      <t>(1)</t>
    </r>
    <phoneticPr fontId="2" type="noConversion"/>
  </si>
  <si>
    <r>
      <t>사급</t>
    </r>
    <r>
      <rPr>
        <sz val="10"/>
        <color rgb="FFFF0000"/>
        <rFont val="굴림"/>
        <family val="3"/>
        <charset val="129"/>
      </rPr>
      <t>(1)</t>
    </r>
    <phoneticPr fontId="2" type="noConversion"/>
  </si>
  <si>
    <r>
      <t>入1/</t>
    </r>
    <r>
      <rPr>
        <sz val="10"/>
        <color theme="1"/>
        <rFont val="HY얕은샘물M"/>
        <family val="1"/>
        <charset val="129"/>
      </rPr>
      <t>검증</t>
    </r>
    <phoneticPr fontId="2" type="noConversion"/>
  </si>
  <si>
    <t>부적합</t>
    <phoneticPr fontId="2" type="noConversion"/>
  </si>
  <si>
    <t>完</t>
    <phoneticPr fontId="2" type="noConversion"/>
  </si>
  <si>
    <t>사급미정</t>
    <phoneticPr fontId="2" type="noConversion"/>
  </si>
  <si>
    <t>AVANTIS</t>
  </si>
  <si>
    <t>발주메일</t>
    <phoneticPr fontId="2" type="noConversion"/>
  </si>
  <si>
    <t>ET8750A-2502-01</t>
  </si>
  <si>
    <t>-</t>
  </si>
  <si>
    <t>유정</t>
  </si>
  <si>
    <t>삼성</t>
  </si>
  <si>
    <t>하이닉스</t>
  </si>
  <si>
    <t>HOLD</t>
    <phoneticPr fontId="2" type="noConversion"/>
  </si>
  <si>
    <r>
      <t>入/</t>
    </r>
    <r>
      <rPr>
        <sz val="10"/>
        <color theme="0"/>
        <rFont val="굴림"/>
        <family val="3"/>
        <charset val="129"/>
      </rPr>
      <t>不</t>
    </r>
    <phoneticPr fontId="2" type="noConversion"/>
  </si>
  <si>
    <t>SA8295 UFS 153B 간이실장기</t>
    <phoneticPr fontId="2" type="noConversion"/>
  </si>
  <si>
    <t>사급</t>
    <phoneticPr fontId="2" type="noConversion"/>
  </si>
  <si>
    <r>
      <rPr>
        <sz val="10"/>
        <color rgb="FF0000FF"/>
        <rFont val="새굴림"/>
        <family val="1"/>
        <charset val="129"/>
      </rPr>
      <t>不入</t>
    </r>
    <r>
      <rPr>
        <sz val="10"/>
        <color theme="1"/>
        <rFont val="새굴림"/>
        <family val="1"/>
        <charset val="129"/>
      </rPr>
      <t>/完/T</t>
    </r>
    <phoneticPr fontId="2" type="noConversion"/>
  </si>
  <si>
    <r>
      <t>가공송부/</t>
    </r>
    <r>
      <rPr>
        <sz val="10"/>
        <color theme="0"/>
        <rFont val="HY얕은샘물M"/>
        <family val="1"/>
        <charset val="129"/>
      </rPr>
      <t>不</t>
    </r>
    <phoneticPr fontId="2" type="noConversion"/>
  </si>
  <si>
    <r>
      <t>入1/</t>
    </r>
    <r>
      <rPr>
        <sz val="10"/>
        <color theme="0"/>
        <rFont val="굴림"/>
        <family val="3"/>
        <charset val="129"/>
      </rPr>
      <t>HOLD</t>
    </r>
    <phoneticPr fontId="2" type="noConversion"/>
  </si>
  <si>
    <t>자료접수</t>
    <phoneticPr fontId="2" type="noConversion"/>
  </si>
  <si>
    <t>入</t>
    <phoneticPr fontId="2" type="noConversion"/>
  </si>
  <si>
    <t>사급/完</t>
    <phoneticPr fontId="2" type="noConversion"/>
  </si>
  <si>
    <t>사급/가공송부/T</t>
    <phoneticPr fontId="2" type="noConversion"/>
  </si>
  <si>
    <t>1PSOCAA-2502-02</t>
    <phoneticPr fontId="2" type="noConversion"/>
  </si>
  <si>
    <t>ALSOCAB-2502-03</t>
    <phoneticPr fontId="2" type="noConversion"/>
  </si>
  <si>
    <t>ALSOCAB-2502-03</t>
    <phoneticPr fontId="2" type="noConversion"/>
  </si>
  <si>
    <t>ALSOCAB-2502-03</t>
    <phoneticPr fontId="2" type="noConversion"/>
  </si>
  <si>
    <t>ALSOCAB-2502-03</t>
    <phoneticPr fontId="2" type="noConversion"/>
  </si>
  <si>
    <t>Full</t>
  </si>
  <si>
    <t>가변</t>
  </si>
  <si>
    <t>Socket</t>
  </si>
  <si>
    <r>
      <t xml:space="preserve">MTK25D SOCAMM 1P </t>
    </r>
    <r>
      <rPr>
        <b/>
        <sz val="10"/>
        <color theme="1"/>
        <rFont val="굴림"/>
        <family val="3"/>
        <charset val="129"/>
      </rPr>
      <t>Full Housing</t>
    </r>
    <r>
      <rPr>
        <sz val="10"/>
        <color theme="1"/>
        <rFont val="굴림"/>
        <family val="3"/>
        <charset val="129"/>
      </rPr>
      <t xml:space="preserve"> 실장기</t>
    </r>
    <phoneticPr fontId="2" type="noConversion"/>
  </si>
  <si>
    <r>
      <t xml:space="preserve">MTK25D SOCAMM 1P </t>
    </r>
    <r>
      <rPr>
        <b/>
        <sz val="10"/>
        <color theme="1"/>
        <rFont val="굴림"/>
        <family val="3"/>
        <charset val="129"/>
      </rPr>
      <t>Full Housing</t>
    </r>
    <r>
      <rPr>
        <sz val="10"/>
        <color theme="1"/>
        <rFont val="굴림"/>
        <family val="3"/>
        <charset val="129"/>
      </rPr>
      <t xml:space="preserve"> 실장기</t>
    </r>
    <phoneticPr fontId="2" type="noConversion"/>
  </si>
  <si>
    <t>1PSOCAA-2502-02</t>
    <phoneticPr fontId="2" type="noConversion"/>
  </si>
  <si>
    <t>완료</t>
    <phoneticPr fontId="2" type="noConversion"/>
  </si>
  <si>
    <t>완료</t>
    <phoneticPr fontId="2" type="noConversion"/>
  </si>
  <si>
    <t>부적합접수/발도</t>
    <phoneticPr fontId="2" type="noConversion"/>
  </si>
  <si>
    <r>
      <t>入3/完/</t>
    </r>
    <r>
      <rPr>
        <b/>
        <sz val="10"/>
        <color rgb="FFFF0000"/>
        <rFont val="굴림"/>
        <family val="3"/>
        <charset val="129"/>
      </rPr>
      <t>D</t>
    </r>
    <phoneticPr fontId="2" type="noConversion"/>
  </si>
  <si>
    <r>
      <t>入2/</t>
    </r>
    <r>
      <rPr>
        <sz val="10"/>
        <color theme="0"/>
        <rFont val="굴림"/>
        <family val="3"/>
        <charset val="129"/>
      </rPr>
      <t>HOLD</t>
    </r>
    <phoneticPr fontId="2" type="noConversion"/>
  </si>
  <si>
    <r>
      <rPr>
        <sz val="10"/>
        <color theme="1"/>
        <rFont val="HY얕은샘물M"/>
        <family val="1"/>
        <charset val="129"/>
      </rPr>
      <t>사급</t>
    </r>
    <r>
      <rPr>
        <sz val="10"/>
        <color theme="1"/>
        <rFont val="새굴림"/>
        <family val="1"/>
        <charset val="129"/>
      </rPr>
      <t>/T2</t>
    </r>
    <phoneticPr fontId="2" type="noConversion"/>
  </si>
  <si>
    <t>ETMT25A-2502-04</t>
    <phoneticPr fontId="2" type="noConversion"/>
  </si>
  <si>
    <t>신규설계</t>
    <phoneticPr fontId="2" type="noConversion"/>
  </si>
  <si>
    <t>신규설계</t>
    <phoneticPr fontId="2" type="noConversion"/>
  </si>
  <si>
    <t>신규설계</t>
    <phoneticPr fontId="2" type="noConversion"/>
  </si>
  <si>
    <t>YST-104N 8Para CHAMBER</t>
    <phoneticPr fontId="2" type="noConversion"/>
  </si>
  <si>
    <t>유정</t>
    <phoneticPr fontId="2" type="noConversion"/>
  </si>
  <si>
    <t>8P</t>
    <phoneticPr fontId="2" type="noConversion"/>
  </si>
  <si>
    <t>Socket</t>
    <phoneticPr fontId="2" type="noConversion"/>
  </si>
  <si>
    <t>1P-S</t>
    <phoneticPr fontId="2" type="noConversion"/>
  </si>
  <si>
    <t>기존제품</t>
    <phoneticPr fontId="2" type="noConversion"/>
  </si>
  <si>
    <t>유정</t>
    <phoneticPr fontId="2" type="noConversion"/>
  </si>
  <si>
    <t>DUT BLOCK</t>
    <phoneticPr fontId="2" type="noConversion"/>
  </si>
  <si>
    <t>Kit</t>
    <phoneticPr fontId="2" type="noConversion"/>
  </si>
  <si>
    <t>Kit</t>
    <phoneticPr fontId="2" type="noConversion"/>
  </si>
  <si>
    <t>1P-S</t>
    <phoneticPr fontId="2" type="noConversion"/>
  </si>
  <si>
    <t>삼성 DRAM AE</t>
    <phoneticPr fontId="2" type="noConversion"/>
  </si>
  <si>
    <t>삼성 DRAM AE</t>
    <phoneticPr fontId="2" type="noConversion"/>
  </si>
  <si>
    <t>삼성 DRAM AE</t>
    <phoneticPr fontId="2" type="noConversion"/>
  </si>
  <si>
    <t>삼성 DRAM AE</t>
    <phoneticPr fontId="2" type="noConversion"/>
  </si>
  <si>
    <t>AK8750A-2502-05</t>
    <phoneticPr fontId="2" type="noConversion"/>
  </si>
  <si>
    <t>AKMT25A-2502-06</t>
    <phoneticPr fontId="2" type="noConversion"/>
  </si>
  <si>
    <t>先</t>
    <phoneticPr fontId="2" type="noConversion"/>
  </si>
  <si>
    <t>유정</t>
    <phoneticPr fontId="2" type="noConversion"/>
  </si>
  <si>
    <t>유정</t>
    <phoneticPr fontId="2" type="noConversion"/>
  </si>
  <si>
    <t>하이닉스 이천 QRA</t>
    <phoneticPr fontId="2" type="noConversion"/>
  </si>
  <si>
    <t>16P</t>
    <phoneticPr fontId="2" type="noConversion"/>
  </si>
  <si>
    <t>無</t>
    <phoneticPr fontId="2" type="noConversion"/>
  </si>
  <si>
    <r>
      <t>ARL_H_LP5_CAMM 실장기 (</t>
    </r>
    <r>
      <rPr>
        <b/>
        <sz val="10"/>
        <color theme="1"/>
        <rFont val="굴림"/>
        <family val="3"/>
        <charset val="129"/>
      </rPr>
      <t>Body</t>
    </r>
    <r>
      <rPr>
        <sz val="10"/>
        <color theme="1"/>
        <rFont val="굴림"/>
        <family val="3"/>
        <charset val="129"/>
      </rPr>
      <t>) - 명판 피엔텍 보관중</t>
    </r>
    <phoneticPr fontId="2" type="noConversion"/>
  </si>
  <si>
    <r>
      <t>入/</t>
    </r>
    <r>
      <rPr>
        <sz val="10"/>
        <color theme="0"/>
        <rFont val="굴림"/>
        <family val="3"/>
        <charset val="129"/>
      </rPr>
      <t>HOLD</t>
    </r>
    <phoneticPr fontId="2" type="noConversion"/>
  </si>
  <si>
    <r>
      <t>사급</t>
    </r>
    <r>
      <rPr>
        <sz val="10"/>
        <rFont val="굴림"/>
        <family val="3"/>
        <charset val="129"/>
      </rPr>
      <t>/完/T</t>
    </r>
    <phoneticPr fontId="2" type="noConversion"/>
  </si>
  <si>
    <t>대체공휴일</t>
    <phoneticPr fontId="2" type="noConversion"/>
  </si>
  <si>
    <t>삼일절</t>
    <phoneticPr fontId="2" type="noConversion"/>
  </si>
  <si>
    <t>入/完/T</t>
    <phoneticPr fontId="2" type="noConversion"/>
  </si>
  <si>
    <t>Kit</t>
    <phoneticPr fontId="2" type="noConversion"/>
  </si>
  <si>
    <t>Socket</t>
    <phoneticPr fontId="2" type="noConversion"/>
  </si>
  <si>
    <t>ALSOCAB-2502-08</t>
    <phoneticPr fontId="2" type="noConversion"/>
  </si>
  <si>
    <t>ALSOCAB-2502-08</t>
    <phoneticPr fontId="2" type="noConversion"/>
  </si>
  <si>
    <t>삼성</t>
    <phoneticPr fontId="2" type="noConversion"/>
  </si>
  <si>
    <t>4P-S</t>
    <phoneticPr fontId="2" type="noConversion"/>
  </si>
  <si>
    <t>AD104NA-2502-07</t>
    <phoneticPr fontId="2" type="noConversion"/>
  </si>
  <si>
    <r>
      <t xml:space="preserve">MTK25D SOCAMM </t>
    </r>
    <r>
      <rPr>
        <b/>
        <sz val="10"/>
        <color theme="1"/>
        <rFont val="굴림"/>
        <family val="3"/>
        <charset val="129"/>
      </rPr>
      <t>Board Kit</t>
    </r>
    <phoneticPr fontId="2" type="noConversion"/>
  </si>
  <si>
    <t>AT104NA-2502-10</t>
    <phoneticPr fontId="2" type="noConversion"/>
  </si>
  <si>
    <t>AC104NA-2502-09</t>
    <phoneticPr fontId="2" type="noConversion"/>
  </si>
  <si>
    <t>AS</t>
    <phoneticPr fontId="2" type="noConversion"/>
  </si>
  <si>
    <t>完</t>
    <phoneticPr fontId="2" type="noConversion"/>
  </si>
  <si>
    <t>AS</t>
    <phoneticPr fontId="2" type="noConversion"/>
  </si>
  <si>
    <t>하이닉스 이천 QRA</t>
    <phoneticPr fontId="2" type="noConversion"/>
  </si>
  <si>
    <t>부품</t>
    <phoneticPr fontId="2" type="noConversion"/>
  </si>
  <si>
    <t>Pusher Adaptor</t>
    <phoneticPr fontId="2" type="noConversion"/>
  </si>
  <si>
    <t>MTK24D 496 to 315B Auto Pusher Adaptor (부적합 교체용)</t>
    <phoneticPr fontId="2" type="noConversion"/>
  </si>
  <si>
    <t>YST-104N 8Para 용 T/C Socket (MFC4520)-분리형 Pusher Adaptor</t>
    <phoneticPr fontId="2" type="noConversion"/>
  </si>
  <si>
    <t>하이닉스 이천 QRA</t>
    <phoneticPr fontId="2" type="noConversion"/>
  </si>
  <si>
    <t>하이닉스 이천 QRA</t>
    <phoneticPr fontId="2" type="noConversion"/>
  </si>
  <si>
    <t>16P</t>
    <phoneticPr fontId="2" type="noConversion"/>
  </si>
  <si>
    <t>Socket</t>
    <phoneticPr fontId="2" type="noConversion"/>
  </si>
  <si>
    <t>Auto TC</t>
    <phoneticPr fontId="2" type="noConversion"/>
  </si>
  <si>
    <t>CHAMBER</t>
    <phoneticPr fontId="2" type="noConversion"/>
  </si>
  <si>
    <t>CHAMBER</t>
    <phoneticPr fontId="2" type="noConversion"/>
  </si>
  <si>
    <t>ACT100A-2502-12</t>
    <phoneticPr fontId="2" type="noConversion"/>
  </si>
  <si>
    <t>ATT100A-2502-13</t>
    <phoneticPr fontId="2" type="noConversion"/>
  </si>
  <si>
    <t>YST-T100 용 T/C Socket (MFC4520)-분리형 Pusher Adaptor 제외</t>
    <phoneticPr fontId="2" type="noConversion"/>
  </si>
  <si>
    <t>ADT100A-2502-11</t>
    <phoneticPr fontId="2" type="noConversion"/>
  </si>
  <si>
    <t>SM8750 496B 2x2 4PARA 실장기 (Auto Eject Type)</t>
    <phoneticPr fontId="2" type="noConversion"/>
  </si>
  <si>
    <t>入</t>
    <phoneticPr fontId="2" type="noConversion"/>
  </si>
  <si>
    <t>完</t>
    <phoneticPr fontId="2" type="noConversion"/>
  </si>
  <si>
    <t>유정</t>
    <phoneticPr fontId="2" type="noConversion"/>
  </si>
  <si>
    <t>유정</t>
    <phoneticPr fontId="2" type="noConversion"/>
  </si>
  <si>
    <t>삼성 개발품질</t>
    <phoneticPr fontId="2" type="noConversion"/>
  </si>
  <si>
    <t>삼성 AE</t>
    <phoneticPr fontId="2" type="noConversion"/>
  </si>
  <si>
    <r>
      <t>入2/</t>
    </r>
    <r>
      <rPr>
        <sz val="10"/>
        <color theme="0"/>
        <rFont val="굴림"/>
        <family val="3"/>
        <charset val="129"/>
      </rPr>
      <t>HOLD</t>
    </r>
    <phoneticPr fontId="2" type="noConversion"/>
  </si>
  <si>
    <t>유정시스템</t>
    <phoneticPr fontId="2" type="noConversion"/>
  </si>
  <si>
    <t>MTK24D 388B to 386B RHS Socket Modify</t>
    <phoneticPr fontId="2" type="noConversion"/>
  </si>
  <si>
    <t>불량회수</t>
    <phoneticPr fontId="2" type="noConversion"/>
  </si>
  <si>
    <t>컨셉변경</t>
    <phoneticPr fontId="2" type="noConversion"/>
  </si>
  <si>
    <t>SM8750 UFS T/C BASE KIT(AP Kit 일체형 Socket Guide 분리형 3종)</t>
    <phoneticPr fontId="2" type="noConversion"/>
  </si>
  <si>
    <t>MTK25D UFS T/C BASE KIT (AP Kit 일체형 Socket Guide 분리형 3종)</t>
    <phoneticPr fontId="2" type="noConversion"/>
  </si>
  <si>
    <t>APMTKDA-2412-19</t>
    <phoneticPr fontId="2" type="noConversion"/>
  </si>
  <si>
    <r>
      <t>入/</t>
    </r>
    <r>
      <rPr>
        <sz val="10"/>
        <color rgb="FFFF0000"/>
        <rFont val="굴림"/>
        <family val="3"/>
        <charset val="129"/>
      </rPr>
      <t>不</t>
    </r>
    <r>
      <rPr>
        <sz val="10"/>
        <rFont val="굴림"/>
        <family val="3"/>
        <charset val="129"/>
      </rPr>
      <t>/完</t>
    </r>
    <phoneticPr fontId="2" type="noConversion"/>
  </si>
  <si>
    <t>AKARLPA-2502-14</t>
    <phoneticPr fontId="2" type="noConversion"/>
  </si>
  <si>
    <t>YST-107N_108N ARL Board KIT (Socket Base Kit 포함)</t>
    <phoneticPr fontId="2" type="noConversion"/>
  </si>
  <si>
    <t>1PARLPA-2502-15</t>
    <phoneticPr fontId="2" type="noConversion"/>
  </si>
  <si>
    <t>유정시스템</t>
    <phoneticPr fontId="2" type="noConversion"/>
  </si>
  <si>
    <t>Kit</t>
    <phoneticPr fontId="2" type="noConversion"/>
  </si>
  <si>
    <t>Socket</t>
    <phoneticPr fontId="2" type="noConversion"/>
  </si>
  <si>
    <t>Slim</t>
    <phoneticPr fontId="2" type="noConversion"/>
  </si>
  <si>
    <t>(2P-S) x 2</t>
    <phoneticPr fontId="2" type="noConversion"/>
  </si>
  <si>
    <t>AKARLPA-2502-14</t>
    <phoneticPr fontId="2" type="noConversion"/>
  </si>
  <si>
    <t>SMA Connector Cable Soldering 작업 추가</t>
    <phoneticPr fontId="2" type="noConversion"/>
  </si>
  <si>
    <t>SMA Connector Cable Soldering 작업 추가</t>
    <phoneticPr fontId="2" type="noConversion"/>
  </si>
  <si>
    <t>유정</t>
    <phoneticPr fontId="2" type="noConversion"/>
  </si>
  <si>
    <t>Auto TC</t>
    <phoneticPr fontId="2" type="noConversion"/>
  </si>
  <si>
    <t>삼성 인도</t>
    <phoneticPr fontId="2" type="noConversion"/>
  </si>
  <si>
    <t>유정</t>
    <phoneticPr fontId="2" type="noConversion"/>
  </si>
  <si>
    <t>유정</t>
    <phoneticPr fontId="2" type="noConversion"/>
  </si>
  <si>
    <t>Kit</t>
    <phoneticPr fontId="2" type="noConversion"/>
  </si>
  <si>
    <t>Socket</t>
    <phoneticPr fontId="2" type="noConversion"/>
  </si>
  <si>
    <t>8P</t>
    <phoneticPr fontId="2" type="noConversion"/>
  </si>
  <si>
    <t>ASAP</t>
    <phoneticPr fontId="2" type="noConversion"/>
  </si>
  <si>
    <t>8P</t>
    <phoneticPr fontId="2" type="noConversion"/>
  </si>
  <si>
    <t>Socket</t>
    <phoneticPr fontId="2" type="noConversion"/>
  </si>
  <si>
    <t>Auto TC</t>
    <phoneticPr fontId="2" type="noConversion"/>
  </si>
  <si>
    <t>Kit</t>
    <phoneticPr fontId="2" type="noConversion"/>
  </si>
  <si>
    <t>CHAMBER</t>
    <phoneticPr fontId="2" type="noConversion"/>
  </si>
  <si>
    <t>Auto TC</t>
    <phoneticPr fontId="2" type="noConversion"/>
  </si>
  <si>
    <t>4P-S</t>
    <phoneticPr fontId="2" type="noConversion"/>
  </si>
  <si>
    <t>SA8295 UFS Board Kit</t>
    <phoneticPr fontId="2" type="noConversion"/>
  </si>
  <si>
    <t>YST-105N Handler T/C Socket (MFC4520)</t>
    <phoneticPr fontId="2" type="noConversion"/>
  </si>
  <si>
    <t>YST-104N용 Handler T/C Socket (MFC4520)</t>
    <phoneticPr fontId="2" type="noConversion"/>
  </si>
  <si>
    <t>부품</t>
    <phoneticPr fontId="2" type="noConversion"/>
  </si>
  <si>
    <t>유정</t>
    <phoneticPr fontId="2" type="noConversion"/>
  </si>
  <si>
    <t>하이닉스</t>
    <phoneticPr fontId="2" type="noConversion"/>
  </si>
  <si>
    <r>
      <t>入/</t>
    </r>
    <r>
      <rPr>
        <sz val="10"/>
        <color theme="0"/>
        <rFont val="굴림"/>
        <family val="3"/>
        <charset val="129"/>
      </rPr>
      <t>HOLD</t>
    </r>
    <phoneticPr fontId="2" type="noConversion"/>
  </si>
  <si>
    <t>YST-106A (SA8295) CHAMBER</t>
    <phoneticPr fontId="2" type="noConversion"/>
  </si>
  <si>
    <t>入2</t>
    <phoneticPr fontId="2" type="noConversion"/>
  </si>
  <si>
    <t>入1</t>
    <phoneticPr fontId="2" type="noConversion"/>
  </si>
  <si>
    <t>YST-106A (SA8295) UFS 8Para DUT BLOCK</t>
    <phoneticPr fontId="2" type="noConversion"/>
  </si>
  <si>
    <t>YST-104N CHAMBER</t>
    <phoneticPr fontId="2" type="noConversion"/>
  </si>
  <si>
    <t>Inner Bottom</t>
    <phoneticPr fontId="2" type="noConversion"/>
  </si>
  <si>
    <t>AC104NA-2502-17</t>
    <phoneticPr fontId="2" type="noConversion"/>
  </si>
  <si>
    <t>AD104NA-2502-16</t>
    <phoneticPr fontId="2" type="noConversion"/>
  </si>
  <si>
    <t>YST-104N 8Para DUT BLOCK (60W)</t>
    <phoneticPr fontId="2" type="noConversion"/>
  </si>
  <si>
    <t>Inner Bottom 파손(크랙) 교체 건 (2/19일자)</t>
    <phoneticPr fontId="2" type="noConversion"/>
  </si>
  <si>
    <t>入/투입</t>
    <phoneticPr fontId="2" type="noConversion"/>
  </si>
  <si>
    <t>유정</t>
    <phoneticPr fontId="2" type="noConversion"/>
  </si>
  <si>
    <t>4P</t>
  </si>
  <si>
    <t>2 X 2</t>
  </si>
  <si>
    <t>하이닉스 QRA</t>
  </si>
  <si>
    <t>하이닉스 QRA</t>
    <phoneticPr fontId="2" type="noConversion"/>
  </si>
  <si>
    <t>Kit</t>
    <phoneticPr fontId="2" type="noConversion"/>
  </si>
  <si>
    <t>Socket</t>
    <phoneticPr fontId="2" type="noConversion"/>
  </si>
  <si>
    <t>MTK25D 496B 가변 Socket</t>
    <phoneticPr fontId="2" type="noConversion"/>
  </si>
  <si>
    <t>1P-S</t>
    <phoneticPr fontId="2" type="noConversion"/>
  </si>
  <si>
    <t>AT104NA-2502-18</t>
    <phoneticPr fontId="2" type="noConversion"/>
  </si>
  <si>
    <t>4PMTKDA-2502-21</t>
    <phoneticPr fontId="2" type="noConversion"/>
  </si>
  <si>
    <t>ALMTKDA-2502-22</t>
    <phoneticPr fontId="2" type="noConversion"/>
  </si>
  <si>
    <t>MTK25D 496B 2x2 4Para 실장기 (Auto Eject Type)</t>
    <phoneticPr fontId="2" type="noConversion"/>
  </si>
  <si>
    <r>
      <t xml:space="preserve">MTK25D 496B </t>
    </r>
    <r>
      <rPr>
        <b/>
        <sz val="10"/>
        <color theme="1"/>
        <rFont val="굴림"/>
        <family val="3"/>
        <charset val="129"/>
      </rPr>
      <t>AP Kit</t>
    </r>
    <phoneticPr fontId="2" type="noConversion"/>
  </si>
  <si>
    <t>삼성 인도</t>
    <phoneticPr fontId="2" type="noConversion"/>
  </si>
  <si>
    <t>YST-T100 용 DUT BLOCK (A/B TYPE)</t>
    <phoneticPr fontId="2" type="noConversion"/>
  </si>
  <si>
    <t>YST-T100 용 CHAMBER (A/B TYPE)</t>
    <phoneticPr fontId="2" type="noConversion"/>
  </si>
  <si>
    <t>入</t>
    <phoneticPr fontId="2" type="noConversion"/>
  </si>
  <si>
    <t>유정</t>
    <phoneticPr fontId="2" type="noConversion"/>
  </si>
  <si>
    <t>기존제품</t>
    <phoneticPr fontId="2" type="noConversion"/>
  </si>
  <si>
    <t>하이닉스 LPDramENG</t>
    <phoneticPr fontId="2" type="noConversion"/>
  </si>
  <si>
    <t>하이닉스 LPDramENG</t>
    <phoneticPr fontId="2" type="noConversion"/>
  </si>
  <si>
    <t>SM8750 496B Full Housing 실장기 (Device 보관함 적용)</t>
    <phoneticPr fontId="2" type="noConversion"/>
  </si>
  <si>
    <t>SM8750 496B Slim Socket</t>
    <phoneticPr fontId="2" type="noConversion"/>
  </si>
  <si>
    <t>Full</t>
    <phoneticPr fontId="2" type="noConversion"/>
  </si>
  <si>
    <t>Kit</t>
    <phoneticPr fontId="2" type="noConversion"/>
  </si>
  <si>
    <t>Socket</t>
    <phoneticPr fontId="2" type="noConversion"/>
  </si>
  <si>
    <t>Slim</t>
    <phoneticPr fontId="2" type="noConversion"/>
  </si>
  <si>
    <t>1P-S</t>
    <phoneticPr fontId="2" type="noConversion"/>
  </si>
  <si>
    <r>
      <t>~/</t>
    </r>
    <r>
      <rPr>
        <sz val="10"/>
        <color theme="1"/>
        <rFont val="HY얕은샘물M"/>
        <family val="1"/>
        <charset val="129"/>
      </rPr>
      <t>검사</t>
    </r>
    <phoneticPr fontId="2" type="noConversion"/>
  </si>
  <si>
    <t>SM8750 441B 2x2 4Para 실장기 (Auto Eject Type)</t>
    <phoneticPr fontId="2" type="noConversion"/>
  </si>
  <si>
    <t>3/5w</t>
    <phoneticPr fontId="2" type="noConversion"/>
  </si>
  <si>
    <t>3/5w</t>
    <phoneticPr fontId="2" type="noConversion"/>
  </si>
  <si>
    <t>부품</t>
    <phoneticPr fontId="2" type="noConversion"/>
  </si>
  <si>
    <t>YST-T100 441B Pusher Adaptor</t>
    <phoneticPr fontId="2" type="noConversion"/>
  </si>
  <si>
    <t>YST-T100 441B AP Kit (Socket Base Kit 포함)</t>
    <phoneticPr fontId="2" type="noConversion"/>
  </si>
  <si>
    <t>AT8195A-2502-23</t>
    <phoneticPr fontId="2" type="noConversion"/>
  </si>
  <si>
    <t>YST-106A용 Handler T/C Socket (MFC5520)</t>
    <phoneticPr fontId="2" type="noConversion"/>
  </si>
  <si>
    <t>가공일정변경</t>
    <phoneticPr fontId="2" type="noConversion"/>
  </si>
  <si>
    <t>入</t>
    <phoneticPr fontId="2" type="noConversion"/>
  </si>
  <si>
    <t>준비작업</t>
    <phoneticPr fontId="2" type="noConversion"/>
  </si>
  <si>
    <t>준비작업</t>
    <phoneticPr fontId="2" type="noConversion"/>
  </si>
  <si>
    <r>
      <t xml:space="preserve">SM8750 496B </t>
    </r>
    <r>
      <rPr>
        <b/>
        <sz val="10"/>
        <color theme="1"/>
        <rFont val="굴림"/>
        <family val="3"/>
        <charset val="129"/>
      </rPr>
      <t>AP Kit</t>
    </r>
    <phoneticPr fontId="2" type="noConversion"/>
  </si>
  <si>
    <t>1P8750A-2502-24</t>
    <phoneticPr fontId="2" type="noConversion"/>
  </si>
  <si>
    <t>1P8750A-2502-24</t>
    <phoneticPr fontId="2" type="noConversion"/>
  </si>
  <si>
    <t>先</t>
    <phoneticPr fontId="2" type="noConversion"/>
  </si>
  <si>
    <t>AK104NA-2502-19</t>
    <phoneticPr fontId="2" type="noConversion"/>
  </si>
  <si>
    <t>AK104NA-2502-19</t>
    <phoneticPr fontId="2" type="noConversion"/>
  </si>
  <si>
    <r>
      <t xml:space="preserve">SM8650 UFS (9.0x13.0), (11.5x13.0) </t>
    </r>
    <r>
      <rPr>
        <b/>
        <sz val="10"/>
        <color theme="1"/>
        <rFont val="굴림"/>
        <family val="3"/>
        <charset val="129"/>
      </rPr>
      <t>AP KIT</t>
    </r>
    <phoneticPr fontId="2" type="noConversion"/>
  </si>
  <si>
    <r>
      <t>SM8450 UFS (11.0x13.0)</t>
    </r>
    <r>
      <rPr>
        <b/>
        <sz val="10"/>
        <color rgb="FF0000FF"/>
        <rFont val="굴림"/>
        <family val="3"/>
        <charset val="129"/>
      </rPr>
      <t xml:space="preserve"> AP KIT</t>
    </r>
    <phoneticPr fontId="2" type="noConversion"/>
  </si>
  <si>
    <r>
      <t xml:space="preserve">SM7150 eMMC (11.5x13.0) </t>
    </r>
    <r>
      <rPr>
        <b/>
        <sz val="10"/>
        <color rgb="FFFF0000"/>
        <rFont val="굴림"/>
        <family val="3"/>
        <charset val="129"/>
      </rPr>
      <t>AP KIT</t>
    </r>
    <phoneticPr fontId="2" type="noConversion"/>
  </si>
  <si>
    <t>1P-S</t>
    <phoneticPr fontId="2" type="noConversion"/>
  </si>
  <si>
    <t>AK104NA-2502-19</t>
    <phoneticPr fontId="2" type="noConversion"/>
  </si>
  <si>
    <t>AD106AA-2502-25</t>
    <phoneticPr fontId="2" type="noConversion"/>
  </si>
  <si>
    <t>8P</t>
  </si>
  <si>
    <t>삼성</t>
    <phoneticPr fontId="2" type="noConversion"/>
  </si>
  <si>
    <t>삼성</t>
    <phoneticPr fontId="2" type="noConversion"/>
  </si>
  <si>
    <t>유정</t>
    <phoneticPr fontId="2" type="noConversion"/>
  </si>
  <si>
    <t>유정</t>
    <phoneticPr fontId="2" type="noConversion"/>
  </si>
  <si>
    <t>Kit</t>
    <phoneticPr fontId="2" type="noConversion"/>
  </si>
  <si>
    <t>Kit</t>
    <phoneticPr fontId="2" type="noConversion"/>
  </si>
  <si>
    <r>
      <t xml:space="preserve">SM8750 496B </t>
    </r>
    <r>
      <rPr>
        <b/>
        <sz val="10"/>
        <color rgb="FFFF6699"/>
        <rFont val="굴림"/>
        <family val="3"/>
        <charset val="129"/>
      </rPr>
      <t>AP Kit</t>
    </r>
    <r>
      <rPr>
        <sz val="10"/>
        <color theme="1"/>
        <rFont val="굴림"/>
        <family val="3"/>
        <charset val="129"/>
      </rPr>
      <t xml:space="preserve"> (Socket Base Kit 포함, </t>
    </r>
    <r>
      <rPr>
        <b/>
        <sz val="10"/>
        <color rgb="FFFF6699"/>
        <rFont val="굴림"/>
        <family val="3"/>
        <charset val="129"/>
      </rPr>
      <t>R-ML2</t>
    </r>
    <r>
      <rPr>
        <sz val="10"/>
        <color theme="1"/>
        <rFont val="굴림"/>
        <family val="3"/>
        <charset val="129"/>
      </rPr>
      <t>)</t>
    </r>
    <phoneticPr fontId="2" type="noConversion"/>
  </si>
  <si>
    <r>
      <t xml:space="preserve">MTK25D 496B </t>
    </r>
    <r>
      <rPr>
        <b/>
        <sz val="10"/>
        <color rgb="FF00B050"/>
        <rFont val="굴림"/>
        <family val="3"/>
        <charset val="129"/>
      </rPr>
      <t>AP Kit</t>
    </r>
    <r>
      <rPr>
        <sz val="10"/>
        <color theme="1"/>
        <rFont val="굴림"/>
        <family val="3"/>
        <charset val="129"/>
      </rPr>
      <t xml:space="preserve"> (Socket Base Kit 포함, </t>
    </r>
    <r>
      <rPr>
        <b/>
        <sz val="10"/>
        <color rgb="FF00B050"/>
        <rFont val="굴림"/>
        <family val="3"/>
        <charset val="129"/>
      </rPr>
      <t>G-LWN2</t>
    </r>
    <r>
      <rPr>
        <sz val="10"/>
        <color theme="1"/>
        <rFont val="굴림"/>
        <family val="3"/>
        <charset val="129"/>
      </rPr>
      <t>)</t>
    </r>
    <phoneticPr fontId="2" type="noConversion"/>
  </si>
  <si>
    <r>
      <t xml:space="preserve">YST-105AT SM8750 496B </t>
    </r>
    <r>
      <rPr>
        <b/>
        <sz val="10"/>
        <color rgb="FFFF6699"/>
        <rFont val="굴림"/>
        <family val="3"/>
        <charset val="129"/>
      </rPr>
      <t>AP Kit</t>
    </r>
    <r>
      <rPr>
        <sz val="10"/>
        <color theme="1"/>
        <rFont val="굴림"/>
        <family val="3"/>
        <charset val="129"/>
      </rPr>
      <t xml:space="preserve"> (Socket Base Kit 포함, </t>
    </r>
    <r>
      <rPr>
        <b/>
        <sz val="10"/>
        <color rgb="FFFF6699"/>
        <rFont val="굴림"/>
        <family val="3"/>
        <charset val="129"/>
      </rPr>
      <t>R-ML2</t>
    </r>
    <r>
      <rPr>
        <sz val="10"/>
        <color theme="1"/>
        <rFont val="굴림"/>
        <family val="3"/>
        <charset val="129"/>
      </rPr>
      <t>)</t>
    </r>
    <phoneticPr fontId="2" type="noConversion"/>
  </si>
  <si>
    <r>
      <t xml:space="preserve">YST-105AT MTK25D 496B </t>
    </r>
    <r>
      <rPr>
        <b/>
        <sz val="10"/>
        <color rgb="FF00B050"/>
        <rFont val="굴림"/>
        <family val="3"/>
        <charset val="129"/>
      </rPr>
      <t>AP Kit</t>
    </r>
    <r>
      <rPr>
        <sz val="10"/>
        <color theme="1"/>
        <rFont val="굴림"/>
        <family val="3"/>
        <charset val="129"/>
      </rPr>
      <t xml:space="preserve"> (Socket Base Kit 포함, </t>
    </r>
    <r>
      <rPr>
        <b/>
        <sz val="10"/>
        <color rgb="FF00B050"/>
        <rFont val="굴림"/>
        <family val="3"/>
        <charset val="129"/>
      </rPr>
      <t>G-LWN2</t>
    </r>
    <r>
      <rPr>
        <sz val="10"/>
        <color theme="1"/>
        <rFont val="굴림"/>
        <family val="3"/>
        <charset val="129"/>
      </rPr>
      <t>)</t>
    </r>
    <phoneticPr fontId="2" type="noConversion"/>
  </si>
  <si>
    <t>-</t>
    <phoneticPr fontId="2" type="noConversion"/>
  </si>
  <si>
    <t>-</t>
    <phoneticPr fontId="2" type="noConversion"/>
  </si>
  <si>
    <t>우선    순위    확인</t>
    <phoneticPr fontId="2" type="noConversion"/>
  </si>
  <si>
    <t>센서블럭</t>
    <phoneticPr fontId="2" type="noConversion"/>
  </si>
  <si>
    <t>신규설계</t>
    <phoneticPr fontId="2" type="noConversion"/>
  </si>
  <si>
    <t>하이닉스</t>
    <phoneticPr fontId="2" type="noConversion"/>
  </si>
  <si>
    <t>Socket</t>
    <phoneticPr fontId="2" type="noConversion"/>
  </si>
  <si>
    <t>YST-104N 8Para DUT BLOCK (60W)</t>
    <phoneticPr fontId="2" type="noConversion"/>
  </si>
  <si>
    <t>AC106AA-2502-26</t>
    <phoneticPr fontId="2" type="noConversion"/>
  </si>
  <si>
    <t>AK8295A-2502-27</t>
    <phoneticPr fontId="2" type="noConversion"/>
  </si>
  <si>
    <t>4P8750A-2502-29</t>
    <phoneticPr fontId="2" type="noConversion"/>
  </si>
  <si>
    <t>4P8750A-2502-29</t>
    <phoneticPr fontId="2" type="noConversion"/>
  </si>
  <si>
    <r>
      <t xml:space="preserve">SM8750 441B </t>
    </r>
    <r>
      <rPr>
        <b/>
        <sz val="10"/>
        <color theme="1"/>
        <rFont val="굴림"/>
        <family val="3"/>
        <charset val="129"/>
      </rPr>
      <t>AP Kit</t>
    </r>
    <phoneticPr fontId="2" type="noConversion"/>
  </si>
  <si>
    <t>APT100A-2502-28</t>
    <phoneticPr fontId="2" type="noConversion"/>
  </si>
  <si>
    <t>AKMT25A-2502-30</t>
    <phoneticPr fontId="2" type="noConversion"/>
  </si>
  <si>
    <t>AK8750A-2502-31</t>
    <phoneticPr fontId="2" type="noConversion"/>
  </si>
  <si>
    <t>APT100A-2502-28</t>
    <phoneticPr fontId="2" type="noConversion"/>
  </si>
  <si>
    <t>LPMETLA-2502-32</t>
    <phoneticPr fontId="2" type="noConversion"/>
  </si>
  <si>
    <t>MFC</t>
    <phoneticPr fontId="2" type="noConversion"/>
  </si>
  <si>
    <r>
      <t>入/</t>
    </r>
    <r>
      <rPr>
        <sz val="10"/>
        <rFont val="HY얕은샘물M"/>
        <family val="1"/>
        <charset val="129"/>
      </rPr>
      <t>투입</t>
    </r>
    <phoneticPr fontId="2" type="noConversion"/>
  </si>
  <si>
    <t>피팅사급</t>
    <phoneticPr fontId="2" type="noConversion"/>
  </si>
  <si>
    <t>유정</t>
    <phoneticPr fontId="2" type="noConversion"/>
  </si>
  <si>
    <t>-</t>
    <phoneticPr fontId="2" type="noConversion"/>
  </si>
  <si>
    <t>부품</t>
    <phoneticPr fontId="2" type="noConversion"/>
  </si>
  <si>
    <t>Pusher Adaptor</t>
    <phoneticPr fontId="2" type="noConversion"/>
  </si>
  <si>
    <t>YST-T100 용 153B (11.0x13.0) Pusher Adaptor</t>
    <phoneticPr fontId="2" type="noConversion"/>
  </si>
  <si>
    <t>사급 미정</t>
    <phoneticPr fontId="2" type="noConversion"/>
  </si>
  <si>
    <t>사급 미정</t>
    <phoneticPr fontId="2" type="noConversion"/>
  </si>
  <si>
    <t>ETT100A-2502-33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</si>
  <si>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</si>
  <si>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</si>
  <si>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</si>
  <si>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</si>
  <si>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</si>
  <si>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ETONETA-2502-34</t>
    <phoneticPr fontId="2" type="noConversion"/>
  </si>
  <si>
    <t>T</t>
    <phoneticPr fontId="2" type="noConversion"/>
  </si>
  <si>
    <t>T</t>
    <phoneticPr fontId="2" type="noConversion"/>
  </si>
  <si>
    <t>T</t>
    <phoneticPr fontId="2" type="noConversion"/>
  </si>
  <si>
    <t>PA8195A-2502-35</t>
    <phoneticPr fontId="2" type="noConversion"/>
  </si>
  <si>
    <t>삼성</t>
    <phoneticPr fontId="2" type="noConversion"/>
  </si>
  <si>
    <t>ASAP</t>
    <phoneticPr fontId="2" type="noConversion"/>
  </si>
  <si>
    <t>부품</t>
    <phoneticPr fontId="2" type="noConversion"/>
  </si>
  <si>
    <t>Socket Guide/Pusher</t>
    <phoneticPr fontId="2" type="noConversion"/>
  </si>
  <si>
    <t>교체사용</t>
    <phoneticPr fontId="2" type="noConversion"/>
  </si>
  <si>
    <t>MU</t>
    <phoneticPr fontId="2" type="noConversion"/>
  </si>
  <si>
    <t>入/T</t>
    <phoneticPr fontId="2" type="noConversion"/>
  </si>
  <si>
    <t>유정</t>
    <phoneticPr fontId="2" type="noConversion"/>
  </si>
  <si>
    <t>4P-2S</t>
    <phoneticPr fontId="2" type="noConversion"/>
  </si>
  <si>
    <t>T</t>
    <phoneticPr fontId="2" type="noConversion"/>
  </si>
  <si>
    <t>HOLD</t>
    <phoneticPr fontId="2" type="noConversion"/>
  </si>
  <si>
    <t>入/가조립</t>
    <phoneticPr fontId="2" type="noConversion"/>
  </si>
  <si>
    <t>MTK25D SOCAMM Board KIT</t>
    <phoneticPr fontId="2" type="noConversion"/>
  </si>
  <si>
    <t>MTK25D SOCAMM 가변 Socket Header</t>
    <phoneticPr fontId="2" type="noConversion"/>
  </si>
  <si>
    <t>AL0315A-2502-36</t>
    <phoneticPr fontId="2" type="noConversion"/>
  </si>
  <si>
    <t>요청접수</t>
    <phoneticPr fontId="2" type="noConversion"/>
  </si>
  <si>
    <t>요청접수</t>
    <phoneticPr fontId="2" type="noConversion"/>
  </si>
  <si>
    <t>반조립</t>
    <phoneticPr fontId="2" type="noConversion"/>
  </si>
  <si>
    <t>HOLD</t>
    <phoneticPr fontId="2" type="noConversion"/>
  </si>
  <si>
    <t>T</t>
    <phoneticPr fontId="2" type="noConversion"/>
  </si>
  <si>
    <t>이노웰 LPCAMM Socket</t>
    <phoneticPr fontId="2" type="noConversion"/>
  </si>
  <si>
    <t>부품1종 추가</t>
    <phoneticPr fontId="2" type="noConversion"/>
  </si>
  <si>
    <t>SA8195 NAND 153B Simple 실장기 용 Socket Guide &amp; Pusher (9x13) 단품</t>
    <phoneticPr fontId="2" type="noConversion"/>
  </si>
  <si>
    <t>Socket</t>
    <phoneticPr fontId="2" type="noConversion"/>
  </si>
  <si>
    <t>유정</t>
    <phoneticPr fontId="2" type="noConversion"/>
  </si>
  <si>
    <t>Socket</t>
    <phoneticPr fontId="2" type="noConversion"/>
  </si>
  <si>
    <t>Socket</t>
    <phoneticPr fontId="2" type="noConversion"/>
  </si>
  <si>
    <t>Rack TC</t>
    <phoneticPr fontId="2" type="noConversion"/>
  </si>
  <si>
    <t>Rack TC</t>
    <phoneticPr fontId="2" type="noConversion"/>
  </si>
  <si>
    <t>유정</t>
    <phoneticPr fontId="2" type="noConversion"/>
  </si>
  <si>
    <t>하이닉스 QRA</t>
    <phoneticPr fontId="2" type="noConversion"/>
  </si>
  <si>
    <t>-</t>
    <phoneticPr fontId="2" type="noConversion"/>
  </si>
  <si>
    <t>SM8150 200B LPD4 T/C Socket (좌/우 구분 , Pusher / Guide 분리형)-솔리드 SCR</t>
    <phoneticPr fontId="2" type="noConversion"/>
  </si>
  <si>
    <t>SM8150 200B LPD4X T/C Socket (좌/우 구분 , Pusher / Guide 분리형)-TSE SCR</t>
    <phoneticPr fontId="2" type="noConversion"/>
  </si>
  <si>
    <t>不</t>
    <phoneticPr fontId="2" type="noConversion"/>
  </si>
  <si>
    <t>-</t>
    <phoneticPr fontId="2" type="noConversion"/>
  </si>
  <si>
    <t>-</t>
    <phoneticPr fontId="2" type="noConversion"/>
  </si>
  <si>
    <t>사급누락</t>
    <phoneticPr fontId="2" type="noConversion"/>
  </si>
  <si>
    <t>부품추가</t>
    <phoneticPr fontId="2" type="noConversion"/>
  </si>
  <si>
    <t>入1</t>
    <phoneticPr fontId="2" type="noConversion"/>
  </si>
  <si>
    <t>入2</t>
    <phoneticPr fontId="2" type="noConversion"/>
  </si>
  <si>
    <t>SM8750 496B to 315B 2xDual Header Slim Socket</t>
    <phoneticPr fontId="2" type="noConversion"/>
  </si>
  <si>
    <t>완료</t>
    <phoneticPr fontId="2" type="noConversion"/>
  </si>
  <si>
    <r>
      <rPr>
        <sz val="10"/>
        <color theme="1"/>
        <rFont val="굴림"/>
        <family val="3"/>
        <charset val="129"/>
      </rPr>
      <t>完/</t>
    </r>
    <r>
      <rPr>
        <sz val="10"/>
        <color theme="1"/>
        <rFont val="HY얕은샘물M"/>
        <family val="1"/>
        <charset val="129"/>
      </rPr>
      <t>투입</t>
    </r>
    <phoneticPr fontId="2" type="noConversion"/>
  </si>
  <si>
    <t>→</t>
    <phoneticPr fontId="2" type="noConversion"/>
  </si>
  <si>
    <t>→</t>
    <phoneticPr fontId="2" type="noConversion"/>
  </si>
  <si>
    <t>完</t>
    <phoneticPr fontId="2" type="noConversion"/>
  </si>
  <si>
    <t>?</t>
    <phoneticPr fontId="2" type="noConversion"/>
  </si>
  <si>
    <t>?</t>
    <phoneticPr fontId="2" type="noConversion"/>
  </si>
  <si>
    <r>
      <t>入/</t>
    </r>
    <r>
      <rPr>
        <sz val="10"/>
        <color theme="0"/>
        <rFont val="굴림"/>
        <family val="3"/>
        <charset val="129"/>
      </rPr>
      <t>不</t>
    </r>
    <phoneticPr fontId="2" type="noConversion"/>
  </si>
  <si>
    <t>~</t>
    <phoneticPr fontId="2" type="noConversion"/>
  </si>
  <si>
    <t>RT0QRAA-2502-37</t>
    <phoneticPr fontId="2" type="noConversion"/>
  </si>
  <si>
    <t>RT0QRAA-2502-37</t>
    <phoneticPr fontId="2" type="noConversion"/>
  </si>
  <si>
    <t>入2/完2</t>
    <phoneticPr fontId="2" type="noConversion"/>
  </si>
  <si>
    <t>入1/完1</t>
    <phoneticPr fontId="2" type="noConversion"/>
  </si>
  <si>
    <t>完/투입</t>
    <phoneticPr fontId="2" type="noConversion"/>
  </si>
  <si>
    <r>
      <t>부적합</t>
    </r>
    <r>
      <rPr>
        <sz val="10"/>
        <rFont val="굴림"/>
        <family val="3"/>
        <charset val="129"/>
      </rPr>
      <t>/T</t>
    </r>
    <phoneticPr fontId="2" type="noConversion"/>
  </si>
  <si>
    <t>YST-107N_108N ARL Board KIT (Socket Base Kit 포함)</t>
    <phoneticPr fontId="2" type="noConversion"/>
  </si>
  <si>
    <t>유정</t>
    <phoneticPr fontId="2" type="noConversion"/>
  </si>
  <si>
    <t>유정</t>
    <phoneticPr fontId="2" type="noConversion"/>
  </si>
  <si>
    <t>유정</t>
    <phoneticPr fontId="2" type="noConversion"/>
  </si>
  <si>
    <t>PAMT25C-2503-01</t>
    <phoneticPr fontId="2" type="noConversion"/>
  </si>
  <si>
    <t>삼성 DRAM 개발실</t>
    <phoneticPr fontId="2" type="noConversion"/>
  </si>
  <si>
    <r>
      <t>사급 /</t>
    </r>
    <r>
      <rPr>
        <sz val="10"/>
        <color theme="0"/>
        <rFont val="HY얕은샘물M"/>
        <family val="1"/>
        <charset val="129"/>
      </rPr>
      <t xml:space="preserve"> 不1</t>
    </r>
    <phoneticPr fontId="2" type="noConversion"/>
  </si>
  <si>
    <t>不2/수정</t>
    <phoneticPr fontId="2" type="noConversion"/>
  </si>
  <si>
    <t>入/完</t>
    <phoneticPr fontId="2" type="noConversion"/>
  </si>
  <si>
    <t>~</t>
    <phoneticPr fontId="2" type="noConversion"/>
  </si>
  <si>
    <t>完/검사</t>
    <phoneticPr fontId="2" type="noConversion"/>
  </si>
  <si>
    <t>~</t>
    <phoneticPr fontId="2" type="noConversion"/>
  </si>
  <si>
    <t>부품추가</t>
    <phoneticPr fontId="2" type="noConversion"/>
  </si>
  <si>
    <t>DUT BLOCK</t>
  </si>
  <si>
    <t>YST-108AT CHMABER</t>
  </si>
  <si>
    <t>CHAMBER</t>
  </si>
  <si>
    <t>YST-108AT Arrow Lake T/C Header</t>
    <phoneticPr fontId="2" type="noConversion"/>
  </si>
  <si>
    <t>16P</t>
    <phoneticPr fontId="2" type="noConversion"/>
  </si>
  <si>
    <t>Socket</t>
    <phoneticPr fontId="2" type="noConversion"/>
  </si>
  <si>
    <t>Socket</t>
    <phoneticPr fontId="2" type="noConversion"/>
  </si>
  <si>
    <t>16P</t>
    <phoneticPr fontId="2" type="noConversion"/>
  </si>
  <si>
    <t>16P</t>
    <phoneticPr fontId="2" type="noConversion"/>
  </si>
  <si>
    <t>16P</t>
    <phoneticPr fontId="2" type="noConversion"/>
  </si>
  <si>
    <t>삼성 양산품질</t>
    <phoneticPr fontId="2" type="noConversion"/>
  </si>
  <si>
    <t>삼성 양산품질</t>
    <phoneticPr fontId="2" type="noConversion"/>
  </si>
  <si>
    <t>삼성 양산품질</t>
    <phoneticPr fontId="2" type="noConversion"/>
  </si>
  <si>
    <t>삼성 양산품질</t>
    <phoneticPr fontId="2" type="noConversion"/>
  </si>
  <si>
    <t>AT105NA-2503-04</t>
    <phoneticPr fontId="2" type="noConversion"/>
  </si>
  <si>
    <t>ATARRLA-2503-07</t>
    <phoneticPr fontId="2" type="noConversion"/>
  </si>
  <si>
    <t>AC105NA-2503-02</t>
    <phoneticPr fontId="2" type="noConversion"/>
  </si>
  <si>
    <t>YST-108AT DUT BLOCK (AP KIT 제외)</t>
    <phoneticPr fontId="2" type="noConversion"/>
  </si>
  <si>
    <t>ACARRLA-2503-05</t>
    <phoneticPr fontId="2" type="noConversion"/>
  </si>
  <si>
    <t>ADARRLA-2503-06</t>
    <phoneticPr fontId="2" type="noConversion"/>
  </si>
  <si>
    <t>入/完</t>
    <phoneticPr fontId="2" type="noConversion"/>
  </si>
  <si>
    <t>하네스</t>
    <phoneticPr fontId="2" type="noConversion"/>
  </si>
  <si>
    <t>~</t>
  </si>
  <si>
    <t>~</t>
    <phoneticPr fontId="2" type="noConversion"/>
  </si>
  <si>
    <t>HOLD</t>
    <phoneticPr fontId="2" type="noConversion"/>
  </si>
  <si>
    <t>AS</t>
    <phoneticPr fontId="2" type="noConversion"/>
  </si>
  <si>
    <t>기존제품</t>
    <phoneticPr fontId="2" type="noConversion"/>
  </si>
  <si>
    <t>AP Kit Support Bar (SD CARD)</t>
    <phoneticPr fontId="2" type="noConversion"/>
  </si>
  <si>
    <t>삼성</t>
    <phoneticPr fontId="2" type="noConversion"/>
  </si>
  <si>
    <t>AK8750A-2503-08</t>
    <phoneticPr fontId="2" type="noConversion"/>
  </si>
  <si>
    <t>Kit</t>
    <phoneticPr fontId="2" type="noConversion"/>
  </si>
  <si>
    <t>SM8750 496B AP KIT Modify (AP Board V2.0 &amp; V2.1겸용 수정)</t>
    <phoneticPr fontId="2" type="noConversion"/>
  </si>
  <si>
    <r>
      <t>入/</t>
    </r>
    <r>
      <rPr>
        <sz val="10"/>
        <rFont val="HY얕은샘물M"/>
        <family val="1"/>
        <charset val="129"/>
      </rPr>
      <t>가조립</t>
    </r>
    <phoneticPr fontId="2" type="noConversion"/>
  </si>
  <si>
    <r>
      <t>不入/</t>
    </r>
    <r>
      <rPr>
        <sz val="10"/>
        <color theme="0"/>
        <rFont val="HY얕은샘물M"/>
        <family val="1"/>
        <charset val="129"/>
      </rPr>
      <t>不</t>
    </r>
    <phoneticPr fontId="2" type="noConversion"/>
  </si>
  <si>
    <t>不</t>
    <phoneticPr fontId="2" type="noConversion"/>
  </si>
  <si>
    <t>HOLD</t>
    <phoneticPr fontId="2" type="noConversion"/>
  </si>
  <si>
    <t>MU</t>
    <phoneticPr fontId="2" type="noConversion"/>
  </si>
  <si>
    <t>入1</t>
    <phoneticPr fontId="2" type="noConversion"/>
  </si>
  <si>
    <t>入2</t>
    <phoneticPr fontId="2" type="noConversion"/>
  </si>
  <si>
    <t>不入</t>
    <phoneticPr fontId="2" type="noConversion"/>
  </si>
  <si>
    <t>사급/完/검사</t>
    <phoneticPr fontId="2" type="noConversion"/>
  </si>
  <si>
    <t>유정</t>
    <phoneticPr fontId="2" type="noConversion"/>
  </si>
  <si>
    <t>Socket</t>
    <phoneticPr fontId="2" type="noConversion"/>
  </si>
  <si>
    <t>Auto TC</t>
    <phoneticPr fontId="2" type="noConversion"/>
  </si>
  <si>
    <t>U4X0 153B 11X13 T/C Socket (Pusher 일체형/MFC4512 + 2단 펠티어)</t>
    <phoneticPr fontId="2" type="noConversion"/>
  </si>
  <si>
    <r>
      <t>HOLD/</t>
    </r>
    <r>
      <rPr>
        <sz val="10"/>
        <rFont val="HY얕은샘물M"/>
        <family val="1"/>
        <charset val="129"/>
      </rPr>
      <t>컨셉변경</t>
    </r>
    <phoneticPr fontId="2" type="noConversion"/>
  </si>
  <si>
    <t>MU</t>
    <phoneticPr fontId="2" type="noConversion"/>
  </si>
  <si>
    <t>入/사급1</t>
    <phoneticPr fontId="2" type="noConversion"/>
  </si>
  <si>
    <t>入/사급1</t>
    <phoneticPr fontId="2" type="noConversion"/>
  </si>
  <si>
    <t>LPMETLA-2503-12</t>
    <phoneticPr fontId="2" type="noConversion"/>
  </si>
  <si>
    <t>하이닉스</t>
    <phoneticPr fontId="2" type="noConversion"/>
  </si>
  <si>
    <t>이노웰</t>
    <phoneticPr fontId="2" type="noConversion"/>
  </si>
  <si>
    <t>Socket</t>
    <phoneticPr fontId="2" type="noConversion"/>
  </si>
  <si>
    <t>MTL LPCAMM2 Socket</t>
    <phoneticPr fontId="2" type="noConversion"/>
  </si>
  <si>
    <t>16P</t>
    <phoneticPr fontId="2" type="noConversion"/>
  </si>
  <si>
    <t>Socket</t>
    <phoneticPr fontId="2" type="noConversion"/>
  </si>
  <si>
    <t>Slim</t>
    <phoneticPr fontId="2" type="noConversion"/>
  </si>
  <si>
    <t>삼성 양산품질</t>
    <phoneticPr fontId="2" type="noConversion"/>
  </si>
  <si>
    <t>496B Slim Socket</t>
    <phoneticPr fontId="2" type="noConversion"/>
  </si>
  <si>
    <t>MU</t>
    <phoneticPr fontId="2" type="noConversion"/>
  </si>
  <si>
    <t>ATU4X0A-2503-09</t>
    <phoneticPr fontId="2" type="noConversion"/>
  </si>
  <si>
    <t>T</t>
    <phoneticPr fontId="2" type="noConversion"/>
  </si>
  <si>
    <t>MU</t>
    <phoneticPr fontId="2" type="noConversion"/>
  </si>
  <si>
    <t>명판完</t>
    <phoneticPr fontId="2" type="noConversion"/>
  </si>
  <si>
    <t>SM7150 153B T/C Socket Modify (Pogo → PCR)</t>
    <phoneticPr fontId="2" type="noConversion"/>
  </si>
  <si>
    <r>
      <t>入/</t>
    </r>
    <r>
      <rPr>
        <sz val="10"/>
        <color theme="0"/>
        <rFont val="굴림"/>
        <family val="3"/>
        <charset val="129"/>
      </rPr>
      <t>不</t>
    </r>
    <phoneticPr fontId="2" type="noConversion"/>
  </si>
  <si>
    <t>가조립</t>
    <phoneticPr fontId="2" type="noConversion"/>
  </si>
  <si>
    <t>가조립</t>
    <phoneticPr fontId="2" type="noConversion"/>
  </si>
  <si>
    <t>完/T</t>
    <phoneticPr fontId="2" type="noConversion"/>
  </si>
  <si>
    <t>完</t>
    <phoneticPr fontId="2" type="noConversion"/>
  </si>
  <si>
    <t>完</t>
    <phoneticPr fontId="2" type="noConversion"/>
  </si>
  <si>
    <t>入1</t>
    <phoneticPr fontId="2" type="noConversion"/>
  </si>
  <si>
    <t>YJ-D1600 DUT BLOCK (AP Kit 제외)</t>
    <phoneticPr fontId="2" type="noConversion"/>
  </si>
  <si>
    <t>→</t>
    <phoneticPr fontId="2" type="noConversion"/>
  </si>
  <si>
    <t>유정</t>
    <phoneticPr fontId="2" type="noConversion"/>
  </si>
  <si>
    <t>유정</t>
    <phoneticPr fontId="2" type="noConversion"/>
  </si>
  <si>
    <t>Socket</t>
    <phoneticPr fontId="2" type="noConversion"/>
  </si>
  <si>
    <t>Socket</t>
    <phoneticPr fontId="2" type="noConversion"/>
  </si>
  <si>
    <t>Rack TC</t>
    <phoneticPr fontId="2" type="noConversion"/>
  </si>
  <si>
    <t>Auto TC</t>
    <phoneticPr fontId="2" type="noConversion"/>
  </si>
  <si>
    <t>ATU400A-2503-13</t>
    <phoneticPr fontId="2" type="noConversion"/>
  </si>
  <si>
    <r>
      <t>不入</t>
    </r>
    <r>
      <rPr>
        <sz val="10"/>
        <rFont val="HY얕은샘물M"/>
        <family val="1"/>
        <charset val="129"/>
      </rPr>
      <t>/가조립/</t>
    </r>
    <r>
      <rPr>
        <b/>
        <sz val="10"/>
        <color rgb="FFFF0000"/>
        <rFont val="굴림"/>
        <family val="3"/>
        <charset val="129"/>
      </rPr>
      <t>D</t>
    </r>
    <phoneticPr fontId="2" type="noConversion"/>
  </si>
  <si>
    <r>
      <t>完/</t>
    </r>
    <r>
      <rPr>
        <b/>
        <sz val="10"/>
        <color rgb="FFFF0000"/>
        <rFont val="새굴림"/>
        <family val="1"/>
        <charset val="129"/>
      </rPr>
      <t>D</t>
    </r>
    <phoneticPr fontId="2" type="noConversion"/>
  </si>
  <si>
    <t>~</t>
    <phoneticPr fontId="2" type="noConversion"/>
  </si>
  <si>
    <t>~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</si>
  <si>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</si>
  <si>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</si>
  <si>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</si>
  <si>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</si>
  <si>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入/完/T</t>
    <phoneticPr fontId="2" type="noConversion"/>
  </si>
  <si>
    <t>RTONETB-2503-14</t>
    <phoneticPr fontId="2" type="noConversion"/>
  </si>
  <si>
    <t>AD1600A-2503-10</t>
    <phoneticPr fontId="2" type="noConversion"/>
  </si>
  <si>
    <t>SS0496A-2503-11</t>
    <phoneticPr fontId="2" type="noConversion"/>
  </si>
  <si>
    <t>入(64)</t>
    <phoneticPr fontId="2" type="noConversion"/>
  </si>
  <si>
    <t>T</t>
    <phoneticPr fontId="2" type="noConversion"/>
  </si>
  <si>
    <t>가공전달</t>
    <phoneticPr fontId="2" type="noConversion"/>
  </si>
  <si>
    <t>不</t>
    <phoneticPr fontId="2" type="noConversion"/>
  </si>
  <si>
    <t>HOLD</t>
    <phoneticPr fontId="2" type="noConversion"/>
  </si>
  <si>
    <t>入2</t>
    <phoneticPr fontId="2" type="noConversion"/>
  </si>
  <si>
    <t>入1</t>
    <phoneticPr fontId="2" type="noConversion"/>
  </si>
  <si>
    <t>T2</t>
    <phoneticPr fontId="2" type="noConversion"/>
  </si>
  <si>
    <t>完</t>
    <phoneticPr fontId="2" type="noConversion"/>
  </si>
  <si>
    <t>不</t>
    <phoneticPr fontId="2" type="noConversion"/>
  </si>
  <si>
    <t>T(32)</t>
    <phoneticPr fontId="2" type="noConversion"/>
  </si>
  <si>
    <r>
      <rPr>
        <sz val="10"/>
        <color rgb="FF0000FF"/>
        <rFont val="HY얕은샘물M"/>
        <family val="1"/>
        <charset val="129"/>
      </rPr>
      <t>不入</t>
    </r>
    <r>
      <rPr>
        <sz val="10"/>
        <rFont val="HY얕은샘물M"/>
        <family val="1"/>
        <charset val="129"/>
      </rPr>
      <t>/完</t>
    </r>
    <phoneticPr fontId="2" type="noConversion"/>
  </si>
  <si>
    <r>
      <t>入/</t>
    </r>
    <r>
      <rPr>
        <sz val="10"/>
        <color theme="1"/>
        <rFont val="HY얕은샘물M"/>
        <family val="1"/>
        <charset val="129"/>
      </rPr>
      <t>사급</t>
    </r>
    <r>
      <rPr>
        <sz val="10"/>
        <color theme="1"/>
        <rFont val="굴림"/>
        <family val="3"/>
        <charset val="129"/>
      </rPr>
      <t>1/</t>
    </r>
    <r>
      <rPr>
        <sz val="10"/>
        <rFont val="굴림"/>
        <family val="3"/>
        <charset val="129"/>
      </rPr>
      <t>T(5)</t>
    </r>
    <phoneticPr fontId="2" type="noConversion"/>
  </si>
  <si>
    <t>3/12 (5set), 3/18 (11set), 3/19 (1set)</t>
    <phoneticPr fontId="2" type="noConversion"/>
  </si>
  <si>
    <t>D</t>
    <phoneticPr fontId="2" type="noConversion"/>
  </si>
  <si>
    <t>사급/가조립</t>
    <phoneticPr fontId="2" type="noConversion"/>
  </si>
  <si>
    <r>
      <t>사급</t>
    </r>
    <r>
      <rPr>
        <sz val="10"/>
        <color theme="1"/>
        <rFont val="굴림"/>
        <family val="3"/>
        <charset val="129"/>
      </rPr>
      <t>/T(11)/完</t>
    </r>
    <phoneticPr fontId="2" type="noConversion"/>
  </si>
  <si>
    <r>
      <t>D</t>
    </r>
    <r>
      <rPr>
        <sz val="10"/>
        <rFont val="새굴림"/>
        <family val="1"/>
        <charset val="129"/>
      </rPr>
      <t>(1)</t>
    </r>
    <phoneticPr fontId="2" type="noConversion"/>
  </si>
  <si>
    <r>
      <t>不入</t>
    </r>
    <r>
      <rPr>
        <sz val="10"/>
        <rFont val="HY얕은샘물M"/>
        <family val="1"/>
        <charset val="129"/>
      </rPr>
      <t>/가조립/</t>
    </r>
    <r>
      <rPr>
        <b/>
        <sz val="10"/>
        <color rgb="FFFF0000"/>
        <rFont val="굴림"/>
        <family val="3"/>
        <charset val="129"/>
      </rPr>
      <t>D</t>
    </r>
    <phoneticPr fontId="2" type="noConversion"/>
  </si>
  <si>
    <t>삼성 온양</t>
    <phoneticPr fontId="2" type="noConversion"/>
  </si>
  <si>
    <t>LPCAMM 외관검사 JIG</t>
    <phoneticPr fontId="2" type="noConversion"/>
  </si>
  <si>
    <t>先</t>
    <phoneticPr fontId="2" type="noConversion"/>
  </si>
  <si>
    <t>ETLPCMA-2503-15</t>
    <phoneticPr fontId="2" type="noConversion"/>
  </si>
  <si>
    <t>入1</t>
    <phoneticPr fontId="2" type="noConversion"/>
  </si>
  <si>
    <t>HOLD</t>
    <phoneticPr fontId="2" type="noConversion"/>
  </si>
  <si>
    <t>3/19 : 1차분 32set, socket base kit (64set)</t>
    <phoneticPr fontId="2" type="noConversion"/>
  </si>
  <si>
    <r>
      <t>不入</t>
    </r>
    <r>
      <rPr>
        <sz val="10"/>
        <rFont val="새굴림"/>
        <family val="1"/>
        <charset val="129"/>
      </rPr>
      <t>/</t>
    </r>
    <r>
      <rPr>
        <sz val="10"/>
        <color theme="0"/>
        <rFont val="새굴림"/>
        <family val="1"/>
        <charset val="129"/>
      </rPr>
      <t>不</t>
    </r>
    <phoneticPr fontId="2" type="noConversion"/>
  </si>
  <si>
    <t>AS</t>
    <phoneticPr fontId="2" type="noConversion"/>
  </si>
  <si>
    <t>유정</t>
    <phoneticPr fontId="2" type="noConversion"/>
  </si>
  <si>
    <t>부품</t>
    <phoneticPr fontId="2" type="noConversion"/>
  </si>
  <si>
    <t>Inner Bottom Case 현품 수정가공</t>
    <phoneticPr fontId="2" type="noConversion"/>
  </si>
  <si>
    <t>유정</t>
    <phoneticPr fontId="2" type="noConversion"/>
  </si>
  <si>
    <t>부품</t>
    <phoneticPr fontId="2" type="noConversion"/>
  </si>
  <si>
    <t>기존제품</t>
    <phoneticPr fontId="2" type="noConversion"/>
  </si>
  <si>
    <t>AS</t>
    <phoneticPr fontId="2" type="noConversion"/>
  </si>
  <si>
    <t>T/C 부품 2종 (TC Inner Bottom)</t>
    <phoneticPr fontId="2" type="noConversion"/>
  </si>
  <si>
    <t>HOLD</t>
    <phoneticPr fontId="2" type="noConversion"/>
  </si>
  <si>
    <t>정팀장출근</t>
    <phoneticPr fontId="2" type="noConversion"/>
  </si>
  <si>
    <r>
      <rPr>
        <sz val="10"/>
        <color rgb="FF0000FF"/>
        <rFont val="새굴림"/>
        <family val="1"/>
        <charset val="129"/>
      </rPr>
      <t>不入</t>
    </r>
    <r>
      <rPr>
        <sz val="10"/>
        <color theme="1"/>
        <rFont val="새굴림"/>
        <family val="1"/>
        <charset val="129"/>
      </rPr>
      <t>/完</t>
    </r>
    <phoneticPr fontId="2" type="noConversion"/>
  </si>
  <si>
    <r>
      <t>入2/</t>
    </r>
    <r>
      <rPr>
        <sz val="10"/>
        <color theme="0"/>
        <rFont val="굴림"/>
        <family val="3"/>
        <charset val="129"/>
      </rPr>
      <t>不</t>
    </r>
    <phoneticPr fontId="2" type="noConversion"/>
  </si>
  <si>
    <t>SM8750 441B T/C Socket (좌/우 구분 , Pusher / Guide 분리형)-ISC SCR</t>
    <phoneticPr fontId="2" type="noConversion"/>
  </si>
  <si>
    <r>
      <t xml:space="preserve">SM8750 UFS (9.0x13.0), (11.5x13.0) </t>
    </r>
    <r>
      <rPr>
        <b/>
        <sz val="10"/>
        <color rgb="FF7030A0"/>
        <rFont val="굴림"/>
        <family val="3"/>
        <charset val="129"/>
      </rPr>
      <t>AP KIT</t>
    </r>
    <phoneticPr fontId="2" type="noConversion"/>
  </si>
  <si>
    <t>SM8750 496B AP KIT Modify (AP Board V2.0 &amp; V2.1겸용 수정)</t>
  </si>
  <si>
    <r>
      <rPr>
        <sz val="10"/>
        <color rgb="FF0000FF"/>
        <rFont val="새굴림"/>
        <family val="1"/>
        <charset val="129"/>
      </rPr>
      <t>不入</t>
    </r>
    <r>
      <rPr>
        <sz val="10"/>
        <color theme="1"/>
        <rFont val="새굴림"/>
        <family val="1"/>
        <charset val="129"/>
      </rPr>
      <t>/完/T</t>
    </r>
    <phoneticPr fontId="2" type="noConversion"/>
  </si>
  <si>
    <t>不</t>
    <phoneticPr fontId="2" type="noConversion"/>
  </si>
  <si>
    <t>~</t>
    <phoneticPr fontId="2" type="noConversion"/>
  </si>
  <si>
    <t>AK8750A-2503-16</t>
    <phoneticPr fontId="2" type="noConversion"/>
  </si>
  <si>
    <t>유정</t>
    <phoneticPr fontId="2" type="noConversion"/>
  </si>
  <si>
    <t>유정</t>
    <phoneticPr fontId="2" type="noConversion"/>
  </si>
  <si>
    <t>택배송부</t>
    <phoneticPr fontId="2" type="noConversion"/>
  </si>
  <si>
    <t>完</t>
    <phoneticPr fontId="2" type="noConversion"/>
  </si>
  <si>
    <t>검사</t>
    <phoneticPr fontId="2" type="noConversion"/>
  </si>
  <si>
    <t>1차사급</t>
    <phoneticPr fontId="2" type="noConversion"/>
  </si>
  <si>
    <t>2차사급</t>
    <phoneticPr fontId="2" type="noConversion"/>
  </si>
  <si>
    <r>
      <rPr>
        <sz val="10"/>
        <color theme="1"/>
        <rFont val="HY얕은샘물M"/>
        <family val="1"/>
        <charset val="129"/>
      </rPr>
      <t>사급</t>
    </r>
    <r>
      <rPr>
        <sz val="10"/>
        <color theme="1"/>
        <rFont val="새굴림"/>
        <family val="1"/>
        <charset val="129"/>
      </rPr>
      <t>/完</t>
    </r>
    <phoneticPr fontId="2" type="noConversion"/>
  </si>
  <si>
    <t>入/完</t>
    <phoneticPr fontId="2" type="noConversion"/>
  </si>
  <si>
    <t>MU</t>
    <phoneticPr fontId="2" type="noConversion"/>
  </si>
  <si>
    <t>MTK25D SOCAMM 가변 Socket Header</t>
    <phoneticPr fontId="2" type="noConversion"/>
  </si>
  <si>
    <t>Arrow Lake Socket Base Kit</t>
    <phoneticPr fontId="2" type="noConversion"/>
  </si>
  <si>
    <t>유정</t>
    <phoneticPr fontId="2" type="noConversion"/>
  </si>
  <si>
    <t>부품</t>
    <phoneticPr fontId="2" type="noConversion"/>
  </si>
  <si>
    <t>入1</t>
    <phoneticPr fontId="2" type="noConversion"/>
  </si>
  <si>
    <t>入2</t>
    <phoneticPr fontId="2" type="noConversion"/>
  </si>
  <si>
    <t>SBARLHA-2503-18</t>
    <phoneticPr fontId="2" type="noConversion"/>
  </si>
  <si>
    <t>1PARLSA-2503-17</t>
    <phoneticPr fontId="2" type="noConversion"/>
  </si>
  <si>
    <t>1PARLSA-2503-17</t>
    <phoneticPr fontId="2" type="noConversion"/>
  </si>
  <si>
    <t>-</t>
    <phoneticPr fontId="2" type="noConversion"/>
  </si>
  <si>
    <t>-</t>
    <phoneticPr fontId="2" type="noConversion"/>
  </si>
  <si>
    <r>
      <t>入/</t>
    </r>
    <r>
      <rPr>
        <sz val="10"/>
        <color theme="0"/>
        <rFont val="굴림"/>
        <family val="3"/>
        <charset val="129"/>
      </rPr>
      <t>不</t>
    </r>
    <phoneticPr fontId="2" type="noConversion"/>
  </si>
  <si>
    <r>
      <t>入/</t>
    </r>
    <r>
      <rPr>
        <sz val="10"/>
        <rFont val="HY얕은샘물M"/>
        <family val="1"/>
        <charset val="129"/>
      </rPr>
      <t>반조립</t>
    </r>
    <phoneticPr fontId="2" type="noConversion"/>
  </si>
  <si>
    <t>~</t>
    <phoneticPr fontId="2" type="noConversion"/>
  </si>
  <si>
    <r>
      <t>入/</t>
    </r>
    <r>
      <rPr>
        <sz val="10"/>
        <rFont val="HY얕은샘물M"/>
        <family val="1"/>
        <charset val="129"/>
      </rPr>
      <t>반조립</t>
    </r>
    <phoneticPr fontId="2" type="noConversion"/>
  </si>
  <si>
    <t>D</t>
    <phoneticPr fontId="2" type="noConversion"/>
  </si>
  <si>
    <t>D</t>
    <phoneticPr fontId="2" type="noConversion"/>
  </si>
  <si>
    <r>
      <t>不入</t>
    </r>
    <r>
      <rPr>
        <sz val="10"/>
        <rFont val="새굴림"/>
        <family val="1"/>
        <charset val="129"/>
      </rPr>
      <t>/</t>
    </r>
    <r>
      <rPr>
        <sz val="10"/>
        <rFont val="HY얕은샘물M"/>
        <family val="1"/>
        <charset val="129"/>
      </rPr>
      <t>반조립</t>
    </r>
    <phoneticPr fontId="2" type="noConversion"/>
  </si>
  <si>
    <t>HOLD</t>
    <phoneticPr fontId="2" type="noConversion"/>
  </si>
  <si>
    <t>기존제품</t>
    <phoneticPr fontId="2" type="noConversion"/>
  </si>
  <si>
    <t>유정</t>
    <phoneticPr fontId="2" type="noConversion"/>
  </si>
  <si>
    <t>Socket</t>
    <phoneticPr fontId="2" type="noConversion"/>
  </si>
  <si>
    <t>Auto TC</t>
    <phoneticPr fontId="2" type="noConversion"/>
  </si>
  <si>
    <t>入2/完</t>
    <phoneticPr fontId="2" type="noConversion"/>
  </si>
  <si>
    <t>入2</t>
    <phoneticPr fontId="2" type="noConversion"/>
  </si>
  <si>
    <r>
      <t>入/</t>
    </r>
    <r>
      <rPr>
        <sz val="10"/>
        <color theme="0"/>
        <rFont val="굴림"/>
        <family val="3"/>
        <charset val="129"/>
      </rPr>
      <t>不</t>
    </r>
    <phoneticPr fontId="2" type="noConversion"/>
  </si>
  <si>
    <t>재작업</t>
    <phoneticPr fontId="2" type="noConversion"/>
  </si>
  <si>
    <r>
      <rPr>
        <sz val="10"/>
        <rFont val="HY얕은샘물M"/>
        <family val="1"/>
        <charset val="129"/>
      </rPr>
      <t>검사/</t>
    </r>
    <r>
      <rPr>
        <sz val="10"/>
        <color theme="0"/>
        <rFont val="HY얕은샘물M"/>
        <family val="1"/>
        <charset val="129"/>
      </rPr>
      <t>누수발생</t>
    </r>
    <phoneticPr fontId="2" type="noConversion"/>
  </si>
  <si>
    <t>完(90)</t>
    <phoneticPr fontId="2" type="noConversion"/>
  </si>
  <si>
    <t>→</t>
    <phoneticPr fontId="2" type="noConversion"/>
  </si>
  <si>
    <t>유정</t>
    <phoneticPr fontId="2" type="noConversion"/>
  </si>
  <si>
    <t>Socket</t>
    <phoneticPr fontId="2" type="noConversion"/>
  </si>
  <si>
    <t>하이닉스 이천 QRA</t>
    <phoneticPr fontId="2" type="noConversion"/>
  </si>
  <si>
    <t>2 X 2</t>
    <phoneticPr fontId="2" type="noConversion"/>
  </si>
  <si>
    <t>4PMTKDA-2503-19</t>
    <phoneticPr fontId="2" type="noConversion"/>
  </si>
  <si>
    <r>
      <rPr>
        <sz val="10"/>
        <color rgb="FF0000FF"/>
        <rFont val="새굴림"/>
        <family val="1"/>
        <charset val="129"/>
      </rPr>
      <t>不入</t>
    </r>
    <r>
      <rPr>
        <sz val="10"/>
        <color theme="1"/>
        <rFont val="새굴림"/>
        <family val="1"/>
        <charset val="129"/>
      </rPr>
      <t>/完(3)/</t>
    </r>
    <r>
      <rPr>
        <b/>
        <sz val="10"/>
        <color rgb="FF0000FF"/>
        <rFont val="새굴림"/>
        <family val="1"/>
        <charset val="129"/>
      </rPr>
      <t>MU</t>
    </r>
    <phoneticPr fontId="2" type="noConversion"/>
  </si>
  <si>
    <t>YST-107N_108N ARL Board KIT (Socket Base Kit 포함)</t>
    <phoneticPr fontId="2" type="noConversion"/>
  </si>
  <si>
    <t>유정</t>
    <phoneticPr fontId="2" type="noConversion"/>
  </si>
  <si>
    <t>Kit</t>
    <phoneticPr fontId="2" type="noConversion"/>
  </si>
  <si>
    <t>AKARLPA-2503-21</t>
    <phoneticPr fontId="2" type="noConversion"/>
  </si>
  <si>
    <t>양산품질 ?</t>
    <phoneticPr fontId="2" type="noConversion"/>
  </si>
  <si>
    <t>RT0QRAA-2503-20</t>
    <phoneticPr fontId="2" type="noConversion"/>
  </si>
  <si>
    <t>不</t>
    <phoneticPr fontId="2" type="noConversion"/>
  </si>
  <si>
    <t>~</t>
    <phoneticPr fontId="2" type="noConversion"/>
  </si>
  <si>
    <t>부적합</t>
    <phoneticPr fontId="2" type="noConversion"/>
  </si>
  <si>
    <r>
      <t>完/</t>
    </r>
    <r>
      <rPr>
        <sz val="10"/>
        <color theme="1"/>
        <rFont val="HY얕은샘물M"/>
        <family val="1"/>
        <charset val="129"/>
      </rPr>
      <t>검사</t>
    </r>
    <phoneticPr fontId="2" type="noConversion"/>
  </si>
  <si>
    <t>入1</t>
    <phoneticPr fontId="2" type="noConversion"/>
  </si>
  <si>
    <t>MTK24D 2x2 4Para 실장기 (Auto Ejector Type)</t>
    <phoneticPr fontId="2" type="noConversion"/>
  </si>
  <si>
    <t>수출 ?</t>
    <phoneticPr fontId="2" type="noConversion"/>
  </si>
  <si>
    <t>사급</t>
    <phoneticPr fontId="2" type="noConversion"/>
  </si>
  <si>
    <t>완료</t>
    <phoneticPr fontId="2" type="noConversion"/>
  </si>
  <si>
    <t>구조변경</t>
    <phoneticPr fontId="2" type="noConversion"/>
  </si>
  <si>
    <t>FNS</t>
    <phoneticPr fontId="2" type="noConversion"/>
  </si>
  <si>
    <t>부품</t>
    <phoneticPr fontId="2" type="noConversion"/>
  </si>
  <si>
    <t>Rack TC</t>
    <phoneticPr fontId="2" type="noConversion"/>
  </si>
  <si>
    <t>Hinge Block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</si>
  <si>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</si>
  <si>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</si>
  <si>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</si>
  <si>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</si>
  <si>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AS</t>
    <phoneticPr fontId="2" type="noConversion"/>
  </si>
  <si>
    <t>내부 검증용</t>
    <phoneticPr fontId="2" type="noConversion"/>
  </si>
  <si>
    <t>入/검증대기</t>
    <phoneticPr fontId="2" type="noConversion"/>
  </si>
  <si>
    <t>D</t>
    <phoneticPr fontId="2" type="noConversion"/>
  </si>
  <si>
    <t>D</t>
    <phoneticPr fontId="2" type="noConversion"/>
  </si>
  <si>
    <t>AS</t>
    <phoneticPr fontId="2" type="noConversion"/>
  </si>
  <si>
    <t>Inner Bottom Case</t>
    <phoneticPr fontId="2" type="noConversion"/>
  </si>
  <si>
    <t>기존제품</t>
    <phoneticPr fontId="2" type="noConversion"/>
  </si>
  <si>
    <t>T/C Socket Modify</t>
    <phoneticPr fontId="2" type="noConversion"/>
  </si>
  <si>
    <t>Rack T/C Socket 검증용 Hinge Block 제작</t>
    <phoneticPr fontId="2" type="noConversion"/>
  </si>
  <si>
    <t>入/完</t>
    <phoneticPr fontId="2" type="noConversion"/>
  </si>
  <si>
    <t>AS</t>
    <phoneticPr fontId="2" type="noConversion"/>
  </si>
  <si>
    <t>신규설계</t>
    <phoneticPr fontId="2" type="noConversion"/>
  </si>
  <si>
    <t>FNS</t>
    <phoneticPr fontId="2" type="noConversion"/>
  </si>
  <si>
    <t>부품</t>
    <phoneticPr fontId="2" type="noConversion"/>
  </si>
  <si>
    <t>Height JIG 용 부품 7종 가공 건</t>
    <phoneticPr fontId="2" type="noConversion"/>
  </si>
  <si>
    <t>7종</t>
    <phoneticPr fontId="2" type="noConversion"/>
  </si>
  <si>
    <t>어린이날</t>
    <phoneticPr fontId="2" type="noConversion"/>
  </si>
  <si>
    <t>대체휴일</t>
    <phoneticPr fontId="2" type="noConversion"/>
  </si>
  <si>
    <r>
      <t>入/</t>
    </r>
    <r>
      <rPr>
        <sz val="10"/>
        <rFont val="HY얕은샘물M"/>
        <family val="1"/>
        <charset val="129"/>
      </rPr>
      <t>검증</t>
    </r>
    <phoneticPr fontId="2" type="noConversion"/>
  </si>
  <si>
    <t>SM8250 153B (11.5x13.0) Socket Guide</t>
    <phoneticPr fontId="2" type="noConversion"/>
  </si>
  <si>
    <t>유정</t>
    <phoneticPr fontId="2" type="noConversion"/>
  </si>
  <si>
    <t>삼성 NAND AE</t>
    <phoneticPr fontId="2" type="noConversion"/>
  </si>
  <si>
    <t>부품</t>
    <phoneticPr fontId="2" type="noConversion"/>
  </si>
  <si>
    <t>유정</t>
    <phoneticPr fontId="2" type="noConversion"/>
  </si>
  <si>
    <t>ASU401A-2502-20</t>
    <phoneticPr fontId="2" type="noConversion"/>
  </si>
  <si>
    <t>추가요청작업</t>
    <phoneticPr fontId="2" type="noConversion"/>
  </si>
  <si>
    <r>
      <t>T/</t>
    </r>
    <r>
      <rPr>
        <sz val="10"/>
        <color theme="1"/>
        <rFont val="HY얕은샘물M"/>
        <family val="1"/>
        <charset val="129"/>
      </rPr>
      <t>사급</t>
    </r>
    <phoneticPr fontId="2" type="noConversion"/>
  </si>
  <si>
    <t>회수/납품</t>
    <phoneticPr fontId="2" type="noConversion"/>
  </si>
  <si>
    <t>ET8250A-2504-01</t>
    <phoneticPr fontId="2" type="noConversion"/>
  </si>
  <si>
    <t>Socket</t>
    <phoneticPr fontId="2" type="noConversion"/>
  </si>
  <si>
    <t>고온</t>
    <phoneticPr fontId="2" type="noConversion"/>
  </si>
  <si>
    <t>JSC</t>
    <phoneticPr fontId="2" type="noConversion"/>
  </si>
  <si>
    <t>JSC</t>
    <phoneticPr fontId="2" type="noConversion"/>
  </si>
  <si>
    <t>유정</t>
    <phoneticPr fontId="2" type="noConversion"/>
  </si>
  <si>
    <t>入/T3</t>
    <phoneticPr fontId="2" type="noConversion"/>
  </si>
  <si>
    <t>ETMTLPA-2504-02</t>
    <phoneticPr fontId="2" type="noConversion"/>
  </si>
  <si>
    <t>부품</t>
    <phoneticPr fontId="2" type="noConversion"/>
  </si>
  <si>
    <t>M.2 SSD Hook</t>
    <phoneticPr fontId="2" type="noConversion"/>
  </si>
  <si>
    <r>
      <t>入/完/</t>
    </r>
    <r>
      <rPr>
        <b/>
        <sz val="10"/>
        <color rgb="FFFF0000"/>
        <rFont val="굴림"/>
        <family val="3"/>
        <charset val="129"/>
      </rPr>
      <t>T2</t>
    </r>
    <phoneticPr fontId="2" type="noConversion"/>
  </si>
  <si>
    <t>하네스</t>
    <phoneticPr fontId="2" type="noConversion"/>
  </si>
  <si>
    <t>하네스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</si>
  <si>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</si>
  <si>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</si>
  <si>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</si>
  <si>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</si>
  <si>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</si>
  <si>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</si>
  <si>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←</t>
    <phoneticPr fontId="2" type="noConversion"/>
  </si>
  <si>
    <t>←</t>
    <phoneticPr fontId="2" type="noConversion"/>
  </si>
  <si>
    <t>不入/完</t>
    <phoneticPr fontId="2" type="noConversion"/>
  </si>
  <si>
    <r>
      <rPr>
        <sz val="10"/>
        <color rgb="FFFF0000"/>
        <rFont val="굴림"/>
        <family val="3"/>
        <charset val="129"/>
      </rPr>
      <t>入3/</t>
    </r>
    <r>
      <rPr>
        <sz val="10"/>
        <color rgb="FFFF0000"/>
        <rFont val="HY얕은샘물M"/>
        <family val="1"/>
        <charset val="129"/>
      </rPr>
      <t>반조립</t>
    </r>
    <phoneticPr fontId="2" type="noConversion"/>
  </si>
  <si>
    <t>사급피팅 자체보유분으로 제작완료 후 유정사급 대기중</t>
    <phoneticPr fontId="2" type="noConversion"/>
  </si>
  <si>
    <r>
      <t>入/AS</t>
    </r>
    <r>
      <rPr>
        <sz val="10"/>
        <rFont val="HY얕은샘물M"/>
        <family val="1"/>
        <charset val="129"/>
      </rPr>
      <t>투입</t>
    </r>
    <phoneticPr fontId="2" type="noConversion"/>
  </si>
  <si>
    <t xml:space="preserve"> 부품추가</t>
    <phoneticPr fontId="2" type="noConversion"/>
  </si>
  <si>
    <r>
      <t>入2/</t>
    </r>
    <r>
      <rPr>
        <sz val="10"/>
        <color theme="0"/>
        <rFont val="굴림"/>
        <family val="3"/>
        <charset val="129"/>
      </rPr>
      <t>不</t>
    </r>
    <phoneticPr fontId="2" type="noConversion"/>
  </si>
  <si>
    <t>AKARLPA-2504-03</t>
    <phoneticPr fontId="2" type="noConversion"/>
  </si>
  <si>
    <t>ARL SOCAMM RSS Board kit (Socket Header 포함)</t>
    <phoneticPr fontId="2" type="noConversion"/>
  </si>
  <si>
    <t>MU</t>
    <phoneticPr fontId="2" type="noConversion"/>
  </si>
  <si>
    <r>
      <rPr>
        <sz val="10"/>
        <rFont val="새굴림"/>
        <family val="1"/>
        <charset val="129"/>
      </rPr>
      <t>T1/</t>
    </r>
    <r>
      <rPr>
        <b/>
        <sz val="10"/>
        <color rgb="FFFF0000"/>
        <rFont val="새굴림"/>
        <family val="1"/>
        <charset val="129"/>
      </rPr>
      <t>D</t>
    </r>
    <phoneticPr fontId="2" type="noConversion"/>
  </si>
  <si>
    <t>하네스</t>
    <phoneticPr fontId="2" type="noConversion"/>
  </si>
  <si>
    <r>
      <t>入1(2)</t>
    </r>
    <r>
      <rPr>
        <sz val="10"/>
        <color rgb="FF0000FF"/>
        <rFont val="새굴림"/>
        <family val="1"/>
        <charset val="129"/>
      </rPr>
      <t>/入2</t>
    </r>
    <phoneticPr fontId="2" type="noConversion"/>
  </si>
  <si>
    <t>1P8750A-2504-05</t>
    <phoneticPr fontId="2" type="noConversion"/>
  </si>
  <si>
    <t>1P8750A-2504-05</t>
    <phoneticPr fontId="2" type="noConversion"/>
  </si>
  <si>
    <t>2P-S</t>
    <phoneticPr fontId="2" type="noConversion"/>
  </si>
  <si>
    <t>SOAROL-2504-04</t>
    <phoneticPr fontId="2" type="noConversion"/>
  </si>
  <si>
    <t>SM8750 245B 1P Full Housing 실장기 (Ejector 제외)</t>
    <phoneticPr fontId="2" type="noConversion"/>
  </si>
  <si>
    <t>피팅입고</t>
    <phoneticPr fontId="2" type="noConversion"/>
  </si>
  <si>
    <t>AS</t>
    <phoneticPr fontId="2" type="noConversion"/>
  </si>
  <si>
    <t>기존제품</t>
    <phoneticPr fontId="2" type="noConversion"/>
  </si>
  <si>
    <t>유정</t>
    <phoneticPr fontId="2" type="noConversion"/>
  </si>
  <si>
    <t>부품</t>
    <phoneticPr fontId="2" type="noConversion"/>
  </si>
  <si>
    <t>AHCT-009F Inner Bottom-II(M2.5 TAP)</t>
    <phoneticPr fontId="2" type="noConversion"/>
  </si>
  <si>
    <t>AHCT-009C1 Inner Bottom (Air Hole 신규)</t>
    <phoneticPr fontId="2" type="noConversion"/>
  </si>
  <si>
    <t>유정</t>
    <phoneticPr fontId="2" type="noConversion"/>
  </si>
  <si>
    <t>AS</t>
    <phoneticPr fontId="2" type="noConversion"/>
  </si>
  <si>
    <t>기존제품</t>
    <phoneticPr fontId="2" type="noConversion"/>
  </si>
  <si>
    <t>Socket</t>
    <phoneticPr fontId="2" type="noConversion"/>
  </si>
  <si>
    <t>Rack TC</t>
    <phoneticPr fontId="2" type="noConversion"/>
  </si>
  <si>
    <t>삼성</t>
    <phoneticPr fontId="2" type="noConversion"/>
  </si>
  <si>
    <t>SA8295 Rack Type T/C Socket Modify (hinge Block &amp; Bottom Case-L 수정가공)</t>
    <phoneticPr fontId="2" type="noConversion"/>
  </si>
  <si>
    <t>부품2종 수정가공</t>
    <phoneticPr fontId="2" type="noConversion"/>
  </si>
  <si>
    <t>택배발송</t>
    <phoneticPr fontId="2" type="noConversion"/>
  </si>
  <si>
    <r>
      <t>入/</t>
    </r>
    <r>
      <rPr>
        <sz val="10"/>
        <rFont val="HY얕은샘물M"/>
        <family val="1"/>
        <charset val="129"/>
      </rPr>
      <t>AS투입</t>
    </r>
    <phoneticPr fontId="2" type="noConversion"/>
  </si>
  <si>
    <t>유정</t>
    <phoneticPr fontId="2" type="noConversion"/>
  </si>
  <si>
    <t>가변</t>
    <phoneticPr fontId="2" type="noConversion"/>
  </si>
  <si>
    <t>AP Guide</t>
    <phoneticPr fontId="2" type="noConversion"/>
  </si>
  <si>
    <t>MTK25D-SOCAMM AP Guide 3종 (0.70T / 0.75T / 0.80T)</t>
    <phoneticPr fontId="2" type="noConversion"/>
  </si>
  <si>
    <t>Board BOT Cover Frame</t>
    <phoneticPr fontId="2" type="noConversion"/>
  </si>
  <si>
    <t>MTK25D Board Cover Frame 수정가공</t>
    <phoneticPr fontId="2" type="noConversion"/>
  </si>
  <si>
    <t>추가부품入</t>
    <phoneticPr fontId="2" type="noConversion"/>
  </si>
  <si>
    <t>가변</t>
    <phoneticPr fontId="2" type="noConversion"/>
  </si>
  <si>
    <t>부품</t>
    <phoneticPr fontId="2" type="noConversion"/>
  </si>
  <si>
    <t>구조변경</t>
    <phoneticPr fontId="2" type="noConversion"/>
  </si>
  <si>
    <t>구조변경</t>
    <phoneticPr fontId="2" type="noConversion"/>
  </si>
  <si>
    <t>부적합접수</t>
    <phoneticPr fontId="2" type="noConversion"/>
  </si>
  <si>
    <t>출장처리</t>
    <phoneticPr fontId="2" type="noConversion"/>
  </si>
  <si>
    <t>사급일정 미정 확인</t>
    <phoneticPr fontId="2" type="noConversion"/>
  </si>
  <si>
    <r>
      <t>入1/完(2)/</t>
    </r>
    <r>
      <rPr>
        <sz val="10"/>
        <color theme="0"/>
        <rFont val="굴림"/>
        <family val="3"/>
        <charset val="129"/>
      </rPr>
      <t>不/</t>
    </r>
    <r>
      <rPr>
        <b/>
        <sz val="10"/>
        <color rgb="FF0000FF"/>
        <rFont val="굴림"/>
        <family val="3"/>
        <charset val="129"/>
      </rPr>
      <t>MU(2)</t>
    </r>
    <phoneticPr fontId="2" type="noConversion"/>
  </si>
  <si>
    <r>
      <t>入/完/</t>
    </r>
    <r>
      <rPr>
        <b/>
        <sz val="10"/>
        <color rgb="FF0000FF"/>
        <rFont val="굴림"/>
        <family val="3"/>
        <charset val="129"/>
      </rPr>
      <t>MU(2)</t>
    </r>
    <phoneticPr fontId="2" type="noConversion"/>
  </si>
  <si>
    <t>MU(3)</t>
    <phoneticPr fontId="2" type="noConversion"/>
  </si>
  <si>
    <t>T2</t>
    <phoneticPr fontId="2" type="noConversion"/>
  </si>
  <si>
    <t>T2</t>
    <phoneticPr fontId="2" type="noConversion"/>
  </si>
  <si>
    <t>G90 254B One Touch T/C Socket (PCR Type)</t>
    <phoneticPr fontId="2" type="noConversion"/>
  </si>
  <si>
    <t>U40 (SM8X50) 153B 9X13 Auto T/C Socket (MFC4514 + 2단, Pusher 분리형)</t>
    <phoneticPr fontId="2" type="noConversion"/>
  </si>
  <si>
    <r>
      <rPr>
        <sz val="10"/>
        <rFont val="새굴림"/>
        <family val="1"/>
        <charset val="129"/>
      </rPr>
      <t>入(3)/</t>
    </r>
    <r>
      <rPr>
        <b/>
        <sz val="10"/>
        <color rgb="FF0000FF"/>
        <rFont val="새굴림"/>
        <family val="1"/>
        <charset val="129"/>
      </rPr>
      <t>MU(3)</t>
    </r>
    <phoneticPr fontId="2" type="noConversion"/>
  </si>
  <si>
    <r>
      <rPr>
        <sz val="10"/>
        <color theme="0"/>
        <rFont val="HY얕은샘물M"/>
        <family val="1"/>
        <charset val="129"/>
      </rPr>
      <t>不</t>
    </r>
    <r>
      <rPr>
        <sz val="10"/>
        <rFont val="HY얕은샘물M"/>
        <family val="1"/>
        <charset val="129"/>
      </rPr>
      <t>/가공송부</t>
    </r>
    <phoneticPr fontId="2" type="noConversion"/>
  </si>
  <si>
    <t>단축요청</t>
    <phoneticPr fontId="2" type="noConversion"/>
  </si>
  <si>
    <t>삼성</t>
    <phoneticPr fontId="2" type="noConversion"/>
  </si>
  <si>
    <t>삼성</t>
    <phoneticPr fontId="2" type="noConversion"/>
  </si>
  <si>
    <t>유정</t>
    <phoneticPr fontId="2" type="noConversion"/>
  </si>
  <si>
    <t>Kit</t>
    <phoneticPr fontId="2" type="noConversion"/>
  </si>
  <si>
    <t>Socket</t>
    <phoneticPr fontId="2" type="noConversion"/>
  </si>
  <si>
    <t>부품</t>
    <phoneticPr fontId="2" type="noConversion"/>
  </si>
  <si>
    <t>SSTHETA-2504-08</t>
    <phoneticPr fontId="2" type="noConversion"/>
  </si>
  <si>
    <t>2P-S</t>
    <phoneticPr fontId="2" type="noConversion"/>
  </si>
  <si>
    <t>Slim</t>
    <phoneticPr fontId="2" type="noConversion"/>
  </si>
  <si>
    <t>MU</t>
    <phoneticPr fontId="2" type="noConversion"/>
  </si>
  <si>
    <t>MU</t>
    <phoneticPr fontId="2" type="noConversion"/>
  </si>
  <si>
    <t>ETTHETA-2504-09</t>
    <phoneticPr fontId="2" type="noConversion"/>
  </si>
  <si>
    <t>AKTHETA-2504-07</t>
    <phoneticPr fontId="2" type="noConversion"/>
  </si>
  <si>
    <t>이노웰</t>
    <phoneticPr fontId="2" type="noConversion"/>
  </si>
  <si>
    <t>Socket</t>
    <phoneticPr fontId="2" type="noConversion"/>
  </si>
  <si>
    <t>LINK</t>
    <phoneticPr fontId="2" type="noConversion"/>
  </si>
  <si>
    <t>All_In_One SOCAMM Link Socket</t>
    <phoneticPr fontId="2" type="noConversion"/>
  </si>
  <si>
    <t xml:space="preserve">All_In_One SOCAMM Link Socket 5P (최종 검증용) </t>
    <phoneticPr fontId="2" type="noConversion"/>
  </si>
  <si>
    <r>
      <t xml:space="preserve">LSI Thetis 563B </t>
    </r>
    <r>
      <rPr>
        <b/>
        <sz val="10"/>
        <color rgb="FF00CCFF"/>
        <rFont val="굴림"/>
        <family val="3"/>
        <charset val="129"/>
      </rPr>
      <t>AP KIT</t>
    </r>
    <r>
      <rPr>
        <sz val="10"/>
        <rFont val="굴림"/>
        <family val="3"/>
        <charset val="129"/>
      </rPr>
      <t>(</t>
    </r>
    <r>
      <rPr>
        <b/>
        <sz val="10"/>
        <color rgb="FF00CCFF"/>
        <rFont val="굴림"/>
        <family val="3"/>
        <charset val="129"/>
      </rPr>
      <t>B-2LW1</t>
    </r>
    <r>
      <rPr>
        <sz val="10"/>
        <rFont val="굴림"/>
        <family val="3"/>
        <charset val="129"/>
      </rPr>
      <t>)</t>
    </r>
    <phoneticPr fontId="2" type="noConversion"/>
  </si>
  <si>
    <t>SOAROL-2504-06</t>
    <phoneticPr fontId="2" type="noConversion"/>
  </si>
  <si>
    <t>5P-S</t>
    <phoneticPr fontId="2" type="noConversion"/>
  </si>
  <si>
    <t>하이닉스</t>
    <phoneticPr fontId="2" type="noConversion"/>
  </si>
  <si>
    <t>Socket</t>
    <phoneticPr fontId="2" type="noConversion"/>
  </si>
  <si>
    <r>
      <t>先/</t>
    </r>
    <r>
      <rPr>
        <sz val="10"/>
        <color theme="1"/>
        <rFont val="HY얕은샘물M"/>
        <family val="1"/>
        <charset val="129"/>
      </rPr>
      <t>사급</t>
    </r>
    <phoneticPr fontId="2" type="noConversion"/>
  </si>
  <si>
    <t>삼성</t>
    <phoneticPr fontId="2" type="noConversion"/>
  </si>
  <si>
    <t>삼성</t>
    <phoneticPr fontId="2" type="noConversion"/>
  </si>
  <si>
    <t>삼성 AE</t>
    <phoneticPr fontId="2" type="noConversion"/>
  </si>
  <si>
    <t>~</t>
    <phoneticPr fontId="2" type="noConversion"/>
  </si>
  <si>
    <t>入3</t>
    <phoneticPr fontId="2" type="noConversion"/>
  </si>
  <si>
    <t>入3</t>
    <phoneticPr fontId="2" type="noConversion"/>
  </si>
  <si>
    <r>
      <t>수량변경</t>
    </r>
    <r>
      <rPr>
        <sz val="10"/>
        <color rgb="FFFF0000"/>
        <rFont val="굴림"/>
        <family val="3"/>
        <charset val="129"/>
      </rPr>
      <t xml:space="preserve"> (4→2)</t>
    </r>
    <phoneticPr fontId="2" type="noConversion"/>
  </si>
  <si>
    <t>HSLPCMA-2504-10</t>
    <phoneticPr fontId="2" type="noConversion"/>
  </si>
  <si>
    <t>삼성 AE</t>
    <phoneticPr fontId="2" type="noConversion"/>
  </si>
  <si>
    <t>유정</t>
    <phoneticPr fontId="2" type="noConversion"/>
  </si>
  <si>
    <t>Socket</t>
    <phoneticPr fontId="2" type="noConversion"/>
  </si>
  <si>
    <t>Meteor Lake LPCAMM HTS Socket</t>
    <phoneticPr fontId="2" type="noConversion"/>
  </si>
  <si>
    <t>先(모델변경)</t>
    <phoneticPr fontId="2" type="noConversion"/>
  </si>
  <si>
    <t>ETRACKA-2504-11</t>
    <phoneticPr fontId="2" type="noConversion"/>
  </si>
  <si>
    <t>入</t>
    <phoneticPr fontId="2" type="noConversion"/>
  </si>
  <si>
    <r>
      <rPr>
        <sz val="10"/>
        <rFont val="새굴림"/>
        <family val="1"/>
        <charset val="129"/>
      </rPr>
      <t>入/</t>
    </r>
    <r>
      <rPr>
        <b/>
        <sz val="10"/>
        <color rgb="FF0000FF"/>
        <rFont val="새굴림"/>
        <family val="1"/>
        <charset val="129"/>
      </rPr>
      <t>MU</t>
    </r>
    <phoneticPr fontId="2" type="noConversion"/>
  </si>
  <si>
    <t>사급</t>
    <phoneticPr fontId="2" type="noConversion"/>
  </si>
  <si>
    <t>ETU4X0A-2504-12</t>
    <phoneticPr fontId="2" type="noConversion"/>
  </si>
  <si>
    <t>HOLD</t>
    <phoneticPr fontId="2" type="noConversion"/>
  </si>
  <si>
    <t>근로자의날</t>
    <phoneticPr fontId="2" type="noConversion"/>
  </si>
  <si>
    <r>
      <t>MU</t>
    </r>
    <r>
      <rPr>
        <sz val="10"/>
        <rFont val="새굴림"/>
        <family val="1"/>
        <charset val="129"/>
      </rPr>
      <t>/</t>
    </r>
    <r>
      <rPr>
        <sz val="10"/>
        <rFont val="HY얕은샘물M"/>
        <family val="1"/>
        <charset val="129"/>
      </rPr>
      <t>사급</t>
    </r>
    <phoneticPr fontId="2" type="noConversion"/>
  </si>
  <si>
    <r>
      <rPr>
        <sz val="10"/>
        <rFont val="HY얕은샘물M"/>
        <family val="1"/>
        <charset val="129"/>
      </rPr>
      <t>하네스</t>
    </r>
    <r>
      <rPr>
        <sz val="10"/>
        <rFont val="굴림"/>
        <family val="3"/>
        <charset val="129"/>
      </rPr>
      <t>/入</t>
    </r>
    <phoneticPr fontId="2" type="noConversion"/>
  </si>
  <si>
    <t>하네스</t>
    <phoneticPr fontId="2" type="noConversion"/>
  </si>
  <si>
    <t>~/T</t>
    <phoneticPr fontId="2" type="noConversion"/>
  </si>
  <si>
    <t>D</t>
    <phoneticPr fontId="2" type="noConversion"/>
  </si>
  <si>
    <t>D</t>
    <phoneticPr fontId="2" type="noConversion"/>
  </si>
  <si>
    <t>MU</t>
    <phoneticPr fontId="2" type="noConversion"/>
  </si>
  <si>
    <t>포고핀입고</t>
    <phoneticPr fontId="2" type="noConversion"/>
  </si>
  <si>
    <t>MU</t>
    <phoneticPr fontId="2" type="noConversion"/>
  </si>
  <si>
    <r>
      <t>入/</t>
    </r>
    <r>
      <rPr>
        <sz val="10"/>
        <rFont val="HY얕은샘물M"/>
        <family val="1"/>
        <charset val="129"/>
      </rPr>
      <t>재출고</t>
    </r>
    <phoneticPr fontId="2" type="noConversion"/>
  </si>
  <si>
    <r>
      <t>入1/</t>
    </r>
    <r>
      <rPr>
        <sz val="10"/>
        <color theme="0"/>
        <rFont val="굴림"/>
        <family val="3"/>
        <charset val="129"/>
      </rPr>
      <t>不</t>
    </r>
    <phoneticPr fontId="2" type="noConversion"/>
  </si>
  <si>
    <t xml:space="preserve"> </t>
    <phoneticPr fontId="2" type="noConversion"/>
  </si>
  <si>
    <t>ASAP</t>
    <phoneticPr fontId="2" type="noConversion"/>
  </si>
  <si>
    <t>1P-S</t>
    <phoneticPr fontId="2" type="noConversion"/>
  </si>
  <si>
    <t>AKMT25A-2504-13</t>
    <phoneticPr fontId="2" type="noConversion"/>
  </si>
  <si>
    <t>삼성 DRAM Solution</t>
    <phoneticPr fontId="2" type="noConversion"/>
  </si>
  <si>
    <t>기존제품</t>
    <phoneticPr fontId="2" type="noConversion"/>
  </si>
  <si>
    <t>하이닉스 QRA</t>
    <phoneticPr fontId="2" type="noConversion"/>
  </si>
  <si>
    <t>SM8750 Low Torque T/C Socket(MFC4514) - 左/右 구분</t>
    <phoneticPr fontId="2" type="noConversion"/>
  </si>
  <si>
    <t>入/完</t>
    <phoneticPr fontId="2" type="noConversion"/>
  </si>
  <si>
    <t>Interposer Guide</t>
    <phoneticPr fontId="2" type="noConversion"/>
  </si>
  <si>
    <t>부품</t>
    <phoneticPr fontId="2" type="noConversion"/>
  </si>
  <si>
    <t>유정</t>
    <phoneticPr fontId="2" type="noConversion"/>
  </si>
  <si>
    <t>기존제품</t>
    <phoneticPr fontId="2" type="noConversion"/>
  </si>
  <si>
    <t>MTK25D SOCAMM 실장기용 Interposer Guide 수정 (0.65T → 0.6T)</t>
    <phoneticPr fontId="2" type="noConversion"/>
  </si>
  <si>
    <t>MTK25D SOCAMM 실장기용 Interposer Guide 제작 (0.6T)</t>
    <phoneticPr fontId="2" type="noConversion"/>
  </si>
  <si>
    <t>MTK25D SOCAMM 실장기용 Interposer Guide 수정 (0.7T → 0.6T)</t>
    <phoneticPr fontId="2" type="noConversion"/>
  </si>
  <si>
    <r>
      <t>先/</t>
    </r>
    <r>
      <rPr>
        <sz val="10"/>
        <color theme="1"/>
        <rFont val="HY얕은샘물M"/>
        <family val="1"/>
        <charset val="129"/>
      </rPr>
      <t>사급</t>
    </r>
    <phoneticPr fontId="2" type="noConversion"/>
  </si>
  <si>
    <r>
      <rPr>
        <sz val="10"/>
        <color theme="1"/>
        <rFont val="굴림"/>
        <family val="3"/>
        <charset val="129"/>
      </rPr>
      <t>MTK25D 496B</t>
    </r>
    <r>
      <rPr>
        <sz val="10"/>
        <color rgb="FF00B050"/>
        <rFont val="굴림"/>
        <family val="3"/>
        <charset val="129"/>
      </rPr>
      <t xml:space="preserve"> </t>
    </r>
    <r>
      <rPr>
        <b/>
        <sz val="10"/>
        <color rgb="FF00B050"/>
        <rFont val="굴림"/>
        <family val="3"/>
        <charset val="129"/>
      </rPr>
      <t>Fixture Kit (G-LWN2)</t>
    </r>
    <phoneticPr fontId="2" type="noConversion"/>
  </si>
  <si>
    <r>
      <t>不入</t>
    </r>
    <r>
      <rPr>
        <sz val="10"/>
        <rFont val="새굴림"/>
        <family val="1"/>
        <charset val="129"/>
      </rPr>
      <t>/</t>
    </r>
    <r>
      <rPr>
        <sz val="10"/>
        <rFont val="HY얕은샘물M"/>
        <family val="1"/>
        <charset val="129"/>
      </rPr>
      <t>사급</t>
    </r>
    <phoneticPr fontId="2" type="noConversion"/>
  </si>
  <si>
    <t>뷴해/가공송부</t>
    <phoneticPr fontId="2" type="noConversion"/>
  </si>
  <si>
    <t>入</t>
    <phoneticPr fontId="2" type="noConversion"/>
  </si>
  <si>
    <t>사급</t>
    <phoneticPr fontId="2" type="noConversion"/>
  </si>
  <si>
    <t>하기참조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</si>
  <si>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</si>
  <si>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</si>
  <si>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</si>
  <si>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</si>
  <si>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</si>
  <si>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AS</t>
    <phoneticPr fontId="2" type="noConversion"/>
  </si>
  <si>
    <t>AS</t>
    <phoneticPr fontId="2" type="noConversion"/>
  </si>
  <si>
    <t>추가제작</t>
    <phoneticPr fontId="2" type="noConversion"/>
  </si>
  <si>
    <t>入2/入3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</si>
  <si>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</si>
  <si>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</si>
  <si>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</si>
  <si>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</si>
  <si>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r>
      <t>入/</t>
    </r>
    <r>
      <rPr>
        <b/>
        <sz val="10"/>
        <color rgb="FF0000FF"/>
        <rFont val="굴림"/>
        <family val="3"/>
        <charset val="129"/>
      </rPr>
      <t>MU</t>
    </r>
    <phoneticPr fontId="2" type="noConversion"/>
  </si>
  <si>
    <t>T</t>
    <phoneticPr fontId="2" type="noConversion"/>
  </si>
  <si>
    <t>T</t>
    <phoneticPr fontId="2" type="noConversion"/>
  </si>
  <si>
    <t>~</t>
    <phoneticPr fontId="2" type="noConversion"/>
  </si>
  <si>
    <t>~</t>
    <phoneticPr fontId="2" type="noConversion"/>
  </si>
  <si>
    <r>
      <t>完/</t>
    </r>
    <r>
      <rPr>
        <sz val="10"/>
        <color theme="1"/>
        <rFont val="HY얕은샘물M"/>
        <family val="1"/>
        <charset val="129"/>
      </rPr>
      <t>검사</t>
    </r>
    <phoneticPr fontId="2" type="noConversion"/>
  </si>
  <si>
    <t>~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</si>
  <si>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</si>
  <si>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</si>
  <si>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</si>
  <si>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</si>
  <si>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</si>
  <si>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지정휴무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</si>
  <si>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</si>
  <si>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</si>
  <si>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</si>
  <si>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完</t>
    <phoneticPr fontId="2" type="noConversion"/>
  </si>
  <si>
    <t>不</t>
    <phoneticPr fontId="2" type="noConversion"/>
  </si>
  <si>
    <t>~</t>
    <phoneticPr fontId="2" type="noConversion"/>
  </si>
  <si>
    <r>
      <rPr>
        <sz val="10"/>
        <color rgb="FF0000FF"/>
        <rFont val="새굴림"/>
        <family val="1"/>
        <charset val="129"/>
      </rPr>
      <t>不入</t>
    </r>
    <r>
      <rPr>
        <sz val="10"/>
        <color theme="1"/>
        <rFont val="새굴림"/>
        <family val="1"/>
        <charset val="129"/>
      </rPr>
      <t>/完/出(1)</t>
    </r>
    <phoneticPr fontId="2" type="noConversion"/>
  </si>
  <si>
    <t>T/出(1)</t>
    <phoneticPr fontId="2" type="noConversion"/>
  </si>
  <si>
    <t xml:space="preserve"> 出(1)</t>
    <phoneticPr fontId="2" type="noConversion"/>
  </si>
  <si>
    <t>사급/完</t>
    <phoneticPr fontId="2" type="noConversion"/>
  </si>
  <si>
    <t>入2/完</t>
    <phoneticPr fontId="2" type="noConversion"/>
  </si>
  <si>
    <r>
      <t>入/</t>
    </r>
    <r>
      <rPr>
        <sz val="10"/>
        <rFont val="HY얕은샘물M"/>
        <family val="1"/>
        <charset val="129"/>
      </rPr>
      <t>반조립</t>
    </r>
    <r>
      <rPr>
        <sz val="10"/>
        <rFont val="굴림"/>
        <family val="3"/>
        <charset val="129"/>
      </rPr>
      <t>/出(1)</t>
    </r>
    <phoneticPr fontId="2" type="noConversion"/>
  </si>
  <si>
    <t>4-</t>
    <phoneticPr fontId="2" type="noConversion"/>
  </si>
  <si>
    <t>MU</t>
    <phoneticPr fontId="2" type="noConversion"/>
  </si>
  <si>
    <t>MU(9)</t>
    <phoneticPr fontId="2" type="noConversion"/>
  </si>
  <si>
    <t>D(14)</t>
    <phoneticPr fontId="2" type="noConversion"/>
  </si>
  <si>
    <t>←</t>
    <phoneticPr fontId="2" type="noConversion"/>
  </si>
  <si>
    <t>←</t>
    <phoneticPr fontId="2" type="noConversion"/>
  </si>
  <si>
    <t>←</t>
    <phoneticPr fontId="2" type="noConversion"/>
  </si>
  <si>
    <r>
      <t>不/</t>
    </r>
    <r>
      <rPr>
        <sz val="10"/>
        <color rgb="FF0000FF"/>
        <rFont val="HY얕은샘물M"/>
        <family val="1"/>
        <charset val="129"/>
      </rPr>
      <t>不入</t>
    </r>
    <r>
      <rPr>
        <sz val="10"/>
        <rFont val="돋움"/>
        <family val="3"/>
        <charset val="129"/>
      </rPr>
      <t>/完</t>
    </r>
    <phoneticPr fontId="2" type="noConversion"/>
  </si>
  <si>
    <t>不</t>
    <phoneticPr fontId="2" type="noConversion"/>
  </si>
  <si>
    <t>대통령선거</t>
    <phoneticPr fontId="2" type="noConversion"/>
  </si>
  <si>
    <t>MU</t>
    <phoneticPr fontId="2" type="noConversion"/>
  </si>
  <si>
    <t>AS</t>
    <phoneticPr fontId="2" type="noConversion"/>
  </si>
  <si>
    <t>유정</t>
    <phoneticPr fontId="2" type="noConversion"/>
  </si>
  <si>
    <t>부품</t>
    <phoneticPr fontId="2" type="noConversion"/>
  </si>
  <si>
    <t>AS 반입</t>
    <phoneticPr fontId="2" type="noConversion"/>
  </si>
  <si>
    <t>Inner Bottom Case</t>
    <phoneticPr fontId="2" type="noConversion"/>
  </si>
  <si>
    <t>삼성</t>
    <phoneticPr fontId="2" type="noConversion"/>
  </si>
  <si>
    <t>T202A 2호기용 T/C Socket Modify (펠티어 안착부 0.15T 기구물 수정)</t>
    <phoneticPr fontId="2" type="noConversion"/>
  </si>
  <si>
    <t>분해/택배송부</t>
    <phoneticPr fontId="2" type="noConversion"/>
  </si>
  <si>
    <t>入</t>
    <phoneticPr fontId="2" type="noConversion"/>
  </si>
  <si>
    <t>完</t>
    <phoneticPr fontId="2" type="noConversion"/>
  </si>
  <si>
    <t>YST-T100 CHAMBER (A TYPE)</t>
    <phoneticPr fontId="2" type="noConversion"/>
  </si>
  <si>
    <t>YST-T100 CHAMBER (B TYPE)</t>
    <phoneticPr fontId="2" type="noConversion"/>
  </si>
  <si>
    <t>YST-T100  DUT BLOCK (A TYPE) - AP Kit  제외</t>
    <phoneticPr fontId="2" type="noConversion"/>
  </si>
  <si>
    <t>YST-T100  DUT BLOCK (B TYPE) - AP Kit  제외</t>
    <phoneticPr fontId="2" type="noConversion"/>
  </si>
  <si>
    <t>유정</t>
    <phoneticPr fontId="2" type="noConversion"/>
  </si>
  <si>
    <t>기존제품</t>
    <phoneticPr fontId="2" type="noConversion"/>
  </si>
  <si>
    <t>기존제품</t>
    <phoneticPr fontId="2" type="noConversion"/>
  </si>
  <si>
    <t>기존제품</t>
    <phoneticPr fontId="2" type="noConversion"/>
  </si>
  <si>
    <t>16P</t>
    <phoneticPr fontId="2" type="noConversion"/>
  </si>
  <si>
    <t>16P</t>
    <phoneticPr fontId="2" type="noConversion"/>
  </si>
  <si>
    <t>16P</t>
    <phoneticPr fontId="2" type="noConversion"/>
  </si>
  <si>
    <t>Socket</t>
    <phoneticPr fontId="2" type="noConversion"/>
  </si>
  <si>
    <t>Auto TC</t>
    <phoneticPr fontId="2" type="noConversion"/>
  </si>
  <si>
    <t>ADT100A-2504-15</t>
    <phoneticPr fontId="2" type="noConversion"/>
  </si>
  <si>
    <t>하이닉스 이천 QRA</t>
    <phoneticPr fontId="2" type="noConversion"/>
  </si>
  <si>
    <t>하이닉스 이천 QRA</t>
    <phoneticPr fontId="2" type="noConversion"/>
  </si>
  <si>
    <t>하이닉스 이천 QRA</t>
    <phoneticPr fontId="2" type="noConversion"/>
  </si>
  <si>
    <t>ACT100A-2504-16</t>
    <phoneticPr fontId="2" type="noConversion"/>
  </si>
  <si>
    <t>ATT100A-2504-17</t>
    <phoneticPr fontId="2" type="noConversion"/>
  </si>
  <si>
    <t>YST-T100 Auto Handler TC(4520) - Pusher Adaptor 제외</t>
    <phoneticPr fontId="2" type="noConversion"/>
  </si>
  <si>
    <t>ETARLPA-2504-14</t>
    <phoneticPr fontId="2" type="noConversion"/>
  </si>
  <si>
    <t>ARL SOCAMM RSS POGO Type Board kit (Pusher Block &amp; Socket Guide 포함)</t>
    <phoneticPr fontId="2" type="noConversion"/>
  </si>
  <si>
    <t>미적용</t>
  </si>
  <si>
    <t>부품</t>
    <phoneticPr fontId="2" type="noConversion"/>
  </si>
  <si>
    <t>유정</t>
    <phoneticPr fontId="2" type="noConversion"/>
  </si>
  <si>
    <t>MTK25D(DX4) SOCAMM 용 단품 3종(AP Dummy / AP Guide 2종)</t>
    <phoneticPr fontId="2" type="noConversion"/>
  </si>
  <si>
    <t>별도</t>
    <phoneticPr fontId="2" type="noConversion"/>
  </si>
  <si>
    <t>기존제품</t>
    <phoneticPr fontId="2" type="noConversion"/>
  </si>
  <si>
    <t>入/T</t>
    <phoneticPr fontId="2" type="noConversion"/>
  </si>
  <si>
    <t>入1(34)</t>
    <phoneticPr fontId="2" type="noConversion"/>
  </si>
  <si>
    <t>(Qualcomm Auto향 → mobile향 전환) Rack Type 153B T/C Socket Modify</t>
    <phoneticPr fontId="2" type="noConversion"/>
  </si>
  <si>
    <t>U40X T/C Socket Modify</t>
    <phoneticPr fontId="2" type="noConversion"/>
  </si>
  <si>
    <t>LSI Thetis 563B Slim Socket Header (Dual)</t>
    <phoneticPr fontId="2" type="noConversion"/>
  </si>
  <si>
    <t>LSI Thetis 563B Pusher Adaptor</t>
    <phoneticPr fontId="2" type="noConversion"/>
  </si>
  <si>
    <t>수량변경</t>
    <phoneticPr fontId="2" type="noConversion"/>
  </si>
  <si>
    <t>入1</t>
    <phoneticPr fontId="2" type="noConversion"/>
  </si>
  <si>
    <t>入1(125)</t>
    <phoneticPr fontId="2" type="noConversion"/>
  </si>
  <si>
    <t>入2/完</t>
    <phoneticPr fontId="2" type="noConversion"/>
  </si>
  <si>
    <t>入2/完</t>
    <phoneticPr fontId="2" type="noConversion"/>
  </si>
  <si>
    <t>入1</t>
    <phoneticPr fontId="2" type="noConversion"/>
  </si>
  <si>
    <t>入2</t>
    <phoneticPr fontId="2" type="noConversion"/>
  </si>
  <si>
    <r>
      <t>入/</t>
    </r>
    <r>
      <rPr>
        <sz val="10"/>
        <color theme="0"/>
        <rFont val="굴림"/>
        <family val="3"/>
        <charset val="129"/>
      </rPr>
      <t>不</t>
    </r>
    <phoneticPr fontId="2" type="noConversion"/>
  </si>
  <si>
    <t>T</t>
    <phoneticPr fontId="2" type="noConversion"/>
  </si>
  <si>
    <t>D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</si>
  <si>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</si>
  <si>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</si>
  <si>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</si>
  <si>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</si>
  <si>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入/完</t>
    <phoneticPr fontId="2" type="noConversion"/>
  </si>
  <si>
    <t>유정시스템</t>
    <phoneticPr fontId="2" type="noConversion"/>
  </si>
  <si>
    <t>入1</t>
    <phoneticPr fontId="2" type="noConversion"/>
  </si>
  <si>
    <t>不入</t>
    <phoneticPr fontId="2" type="noConversion"/>
  </si>
  <si>
    <t>入2/完</t>
    <phoneticPr fontId="2" type="noConversion"/>
  </si>
  <si>
    <r>
      <rPr>
        <sz val="10"/>
        <color theme="1"/>
        <rFont val="HY얕은샘물M"/>
        <family val="1"/>
        <charset val="129"/>
      </rPr>
      <t>검사</t>
    </r>
    <r>
      <rPr>
        <sz val="10"/>
        <color theme="1"/>
        <rFont val="새굴림"/>
        <family val="1"/>
        <charset val="129"/>
      </rPr>
      <t>/T</t>
    </r>
    <phoneticPr fontId="2" type="noConversion"/>
  </si>
  <si>
    <t>반조립</t>
    <phoneticPr fontId="2" type="noConversion"/>
  </si>
  <si>
    <r>
      <rPr>
        <sz val="10"/>
        <color theme="1"/>
        <rFont val="HY얕은샘물M"/>
        <family val="1"/>
        <charset val="129"/>
      </rPr>
      <t>반조립</t>
    </r>
    <r>
      <rPr>
        <sz val="10"/>
        <color theme="1"/>
        <rFont val="새굴림"/>
        <family val="1"/>
        <charset val="129"/>
      </rPr>
      <t>/T</t>
    </r>
    <phoneticPr fontId="2" type="noConversion"/>
  </si>
  <si>
    <t>入2</t>
    <phoneticPr fontId="2" type="noConversion"/>
  </si>
  <si>
    <r>
      <rPr>
        <sz val="10"/>
        <rFont val="새굴림"/>
        <family val="1"/>
        <charset val="129"/>
      </rPr>
      <t>入2/</t>
    </r>
    <r>
      <rPr>
        <b/>
        <sz val="10"/>
        <color rgb="FF0000FF"/>
        <rFont val="새굴림"/>
        <family val="1"/>
        <charset val="129"/>
      </rPr>
      <t>MU</t>
    </r>
    <r>
      <rPr>
        <sz val="10"/>
        <color theme="0"/>
        <rFont val="새굴림"/>
        <family val="1"/>
        <charset val="129"/>
      </rPr>
      <t>/不</t>
    </r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</si>
  <si>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</si>
  <si>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</si>
  <si>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</si>
  <si>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</si>
  <si>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~</t>
    <phoneticPr fontId="2" type="noConversion"/>
  </si>
  <si>
    <r>
      <t>T/</t>
    </r>
    <r>
      <rPr>
        <sz val="10"/>
        <color theme="1"/>
        <rFont val="HY얕은샘물M"/>
        <family val="1"/>
        <charset val="129"/>
      </rPr>
      <t>사급</t>
    </r>
    <r>
      <rPr>
        <sz val="10"/>
        <color theme="1"/>
        <rFont val="새굴림"/>
        <family val="1"/>
        <charset val="129"/>
      </rPr>
      <t>/完</t>
    </r>
    <phoneticPr fontId="2" type="noConversion"/>
  </si>
  <si>
    <t>하이닉스 이천 QRA</t>
    <phoneticPr fontId="2" type="noConversion"/>
  </si>
  <si>
    <t>유정</t>
    <phoneticPr fontId="2" type="noConversion"/>
  </si>
  <si>
    <t>부품</t>
    <phoneticPr fontId="2" type="noConversion"/>
  </si>
  <si>
    <t>Pusher Adaptor</t>
    <phoneticPr fontId="2" type="noConversion"/>
  </si>
  <si>
    <t>YST-T100 용 315B Pusher Adaptor (Temp monitoring)</t>
    <phoneticPr fontId="2" type="noConversion"/>
  </si>
  <si>
    <t>先</t>
    <phoneticPr fontId="2" type="noConversion"/>
  </si>
  <si>
    <t>삼성 DRAM AE</t>
    <phoneticPr fontId="2" type="noConversion"/>
  </si>
  <si>
    <t>삼성 DRAM AE</t>
    <phoneticPr fontId="2" type="noConversion"/>
  </si>
  <si>
    <t>삼성 DRAM AE</t>
    <phoneticPr fontId="2" type="noConversion"/>
  </si>
  <si>
    <t>Socket</t>
    <phoneticPr fontId="2" type="noConversion"/>
  </si>
  <si>
    <t>고온</t>
    <phoneticPr fontId="2" type="noConversion"/>
  </si>
  <si>
    <t>4/30 AP Board 사급</t>
    <phoneticPr fontId="2" type="noConversion"/>
  </si>
  <si>
    <t>분할 납품 (백인호선임 방문 회수 / 이팀장 납품)</t>
    <phoneticPr fontId="2" type="noConversion"/>
  </si>
  <si>
    <t>워크숍</t>
    <phoneticPr fontId="2" type="noConversion"/>
  </si>
  <si>
    <t>ABT100A-2504-18</t>
    <phoneticPr fontId="2" type="noConversion"/>
  </si>
  <si>
    <t>JSC</t>
    <phoneticPr fontId="2" type="noConversion"/>
  </si>
  <si>
    <t>유정</t>
    <phoneticPr fontId="2" type="noConversion"/>
  </si>
  <si>
    <t>삼성</t>
    <phoneticPr fontId="2" type="noConversion"/>
  </si>
  <si>
    <t>삼성</t>
    <phoneticPr fontId="2" type="noConversion"/>
  </si>
  <si>
    <t>삼성</t>
    <phoneticPr fontId="2" type="noConversion"/>
  </si>
  <si>
    <t>하이닉스</t>
    <phoneticPr fontId="2" type="noConversion"/>
  </si>
  <si>
    <t>하이닉스</t>
    <phoneticPr fontId="2" type="noConversion"/>
  </si>
  <si>
    <t>하이닉스</t>
    <phoneticPr fontId="2" type="noConversion"/>
  </si>
  <si>
    <t>유정</t>
    <phoneticPr fontId="2" type="noConversion"/>
  </si>
  <si>
    <t>유정</t>
    <phoneticPr fontId="2" type="noConversion"/>
  </si>
  <si>
    <t>유정</t>
    <phoneticPr fontId="2" type="noConversion"/>
  </si>
  <si>
    <t>ASAP</t>
    <phoneticPr fontId="2" type="noConversion"/>
  </si>
  <si>
    <t>ASAP</t>
    <phoneticPr fontId="2" type="noConversion"/>
  </si>
  <si>
    <t>ASAP</t>
    <phoneticPr fontId="2" type="noConversion"/>
  </si>
  <si>
    <t>ASAP</t>
    <phoneticPr fontId="2" type="noConversion"/>
  </si>
  <si>
    <t>Full</t>
    <phoneticPr fontId="2" type="noConversion"/>
  </si>
  <si>
    <t>Kit</t>
    <phoneticPr fontId="2" type="noConversion"/>
  </si>
  <si>
    <t>Socket</t>
    <phoneticPr fontId="2" type="noConversion"/>
  </si>
  <si>
    <t>가변</t>
    <phoneticPr fontId="2" type="noConversion"/>
  </si>
  <si>
    <r>
      <t>T/</t>
    </r>
    <r>
      <rPr>
        <sz val="10"/>
        <color rgb="FF0000FF"/>
        <rFont val="새굴림"/>
        <family val="1"/>
        <charset val="129"/>
      </rPr>
      <t>不入</t>
    </r>
    <r>
      <rPr>
        <sz val="10"/>
        <rFont val="새굴림"/>
        <family val="1"/>
        <charset val="129"/>
      </rPr>
      <t>/</t>
    </r>
    <r>
      <rPr>
        <sz val="10"/>
        <rFont val="HY얕은샘물M"/>
        <family val="1"/>
        <charset val="129"/>
      </rPr>
      <t>출장</t>
    </r>
    <phoneticPr fontId="2" type="noConversion"/>
  </si>
  <si>
    <t>유정</t>
    <phoneticPr fontId="2" type="noConversion"/>
  </si>
  <si>
    <t>부품</t>
    <phoneticPr fontId="2" type="noConversion"/>
  </si>
  <si>
    <t>ET8750A-2505-01</t>
    <phoneticPr fontId="2" type="noConversion"/>
  </si>
  <si>
    <t>유정</t>
    <phoneticPr fontId="2" type="noConversion"/>
  </si>
  <si>
    <t>AP Guide</t>
    <phoneticPr fontId="2" type="noConversion"/>
  </si>
  <si>
    <t>AP Guide (0.8T)</t>
    <phoneticPr fontId="2" type="noConversion"/>
  </si>
  <si>
    <t>AP Guide (0.75T)</t>
    <phoneticPr fontId="2" type="noConversion"/>
  </si>
  <si>
    <t>AP Guide (0.7T)</t>
    <phoneticPr fontId="2" type="noConversion"/>
  </si>
  <si>
    <t>컨셉수정</t>
    <phoneticPr fontId="2" type="noConversion"/>
  </si>
  <si>
    <t>←</t>
    <phoneticPr fontId="2" type="noConversion"/>
  </si>
  <si>
    <t>SM8750 245B Slim Socket (Dual Pusher)</t>
    <phoneticPr fontId="2" type="noConversion"/>
  </si>
  <si>
    <r>
      <t>SM8750</t>
    </r>
    <r>
      <rPr>
        <b/>
        <sz val="10"/>
        <color theme="1"/>
        <rFont val="굴림"/>
        <family val="3"/>
        <charset val="129"/>
      </rPr>
      <t xml:space="preserve"> AP Kit</t>
    </r>
    <r>
      <rPr>
        <sz val="10"/>
        <color theme="1"/>
        <rFont val="굴림"/>
        <family val="3"/>
        <charset val="129"/>
      </rPr>
      <t xml:space="preserve"> (RFID 제거)</t>
    </r>
    <phoneticPr fontId="2" type="noConversion"/>
  </si>
  <si>
    <t>ASAP</t>
    <phoneticPr fontId="2" type="noConversion"/>
  </si>
  <si>
    <t>ASAP</t>
    <phoneticPr fontId="2" type="noConversion"/>
  </si>
  <si>
    <t>유정시스템</t>
    <phoneticPr fontId="2" type="noConversion"/>
  </si>
  <si>
    <t>유정시스템</t>
    <phoneticPr fontId="2" type="noConversion"/>
  </si>
  <si>
    <t>유정시스템</t>
    <phoneticPr fontId="2" type="noConversion"/>
  </si>
  <si>
    <t>유정시스템</t>
    <phoneticPr fontId="2" type="noConversion"/>
  </si>
  <si>
    <t>유정시스템</t>
    <phoneticPr fontId="2" type="noConversion"/>
  </si>
  <si>
    <t>유정시스템</t>
    <phoneticPr fontId="2" type="noConversion"/>
  </si>
  <si>
    <t>5/8 2set 선출고 (전하윤과장 요청)</t>
    <phoneticPr fontId="2" type="noConversion"/>
  </si>
  <si>
    <t>ALSOCAB-2505-02</t>
    <phoneticPr fontId="2" type="noConversion"/>
  </si>
  <si>
    <t>ALSOCAB-2505-02</t>
    <phoneticPr fontId="2" type="noConversion"/>
  </si>
  <si>
    <t>1PSOCAA-2505-03</t>
    <phoneticPr fontId="2" type="noConversion"/>
  </si>
  <si>
    <t>D1(2)</t>
    <phoneticPr fontId="2" type="noConversion"/>
  </si>
  <si>
    <t>T/C 써멀구리스 도포용 JIG 2종</t>
    <phoneticPr fontId="2" type="noConversion"/>
  </si>
  <si>
    <r>
      <t>入/</t>
    </r>
    <r>
      <rPr>
        <sz val="10"/>
        <rFont val="HY얕은샘물M"/>
        <family val="1"/>
        <charset val="129"/>
      </rPr>
      <t>투입</t>
    </r>
    <phoneticPr fontId="2" type="noConversion"/>
  </si>
  <si>
    <t>구조변경</t>
    <phoneticPr fontId="2" type="noConversion"/>
  </si>
  <si>
    <t>FNS</t>
    <phoneticPr fontId="2" type="noConversion"/>
  </si>
  <si>
    <t>Etc</t>
    <phoneticPr fontId="2" type="noConversion"/>
  </si>
  <si>
    <t>CHAMBER</t>
    <phoneticPr fontId="2" type="noConversion"/>
  </si>
  <si>
    <t>CHAMBER</t>
    <phoneticPr fontId="2" type="noConversion"/>
  </si>
  <si>
    <t>DUT BLOCK</t>
    <phoneticPr fontId="2" type="noConversion"/>
  </si>
  <si>
    <t>DUT BLOCK</t>
    <phoneticPr fontId="2" type="noConversion"/>
  </si>
  <si>
    <t>ETSOCAA-2505-04</t>
    <phoneticPr fontId="2" type="noConversion"/>
  </si>
  <si>
    <t>신규설계</t>
    <phoneticPr fontId="2" type="noConversion"/>
  </si>
  <si>
    <t>Socket</t>
    <phoneticPr fontId="2" type="noConversion"/>
  </si>
  <si>
    <t>Simple</t>
  </si>
  <si>
    <t>SOCAMM 4P Dual Link Socket Header</t>
    <phoneticPr fontId="2" type="noConversion"/>
  </si>
  <si>
    <t>AVANTIS</t>
    <phoneticPr fontId="2" type="noConversion"/>
  </si>
  <si>
    <t>AVANTIS</t>
    <phoneticPr fontId="2" type="noConversion"/>
  </si>
  <si>
    <t>T(128)</t>
    <phoneticPr fontId="2" type="noConversion"/>
  </si>
  <si>
    <t>N-GB_SOCAMM 실장기 (검증용)</t>
    <phoneticPr fontId="2" type="noConversion"/>
  </si>
  <si>
    <t>구조변경</t>
    <phoneticPr fontId="2" type="noConversion"/>
  </si>
  <si>
    <t>T/C Socket Base Modify</t>
    <phoneticPr fontId="2" type="noConversion"/>
  </si>
  <si>
    <t>유정</t>
    <phoneticPr fontId="2" type="noConversion"/>
  </si>
  <si>
    <t>부품</t>
    <phoneticPr fontId="2" type="noConversion"/>
  </si>
  <si>
    <t>Socket Base</t>
    <phoneticPr fontId="2" type="noConversion"/>
  </si>
  <si>
    <t>삼성</t>
    <phoneticPr fontId="2" type="noConversion"/>
  </si>
  <si>
    <t>Full</t>
    <phoneticPr fontId="2" type="noConversion"/>
  </si>
  <si>
    <t>가변</t>
    <phoneticPr fontId="2" type="noConversion"/>
  </si>
  <si>
    <t>AS</t>
    <phoneticPr fontId="2" type="noConversion"/>
  </si>
  <si>
    <t>AS</t>
    <phoneticPr fontId="2" type="noConversion"/>
  </si>
  <si>
    <t>AS</t>
    <phoneticPr fontId="2" type="noConversion"/>
  </si>
  <si>
    <t>AS</t>
    <phoneticPr fontId="2" type="noConversion"/>
  </si>
  <si>
    <t>2P Interposer Guide (496XB_TO_SOCAMM_V5.0)</t>
    <phoneticPr fontId="2" type="noConversion"/>
  </si>
  <si>
    <t>先</t>
    <phoneticPr fontId="2" type="noConversion"/>
  </si>
  <si>
    <t>Kit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</si>
  <si>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</si>
  <si>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</si>
  <si>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</si>
  <si>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</si>
  <si>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</si>
  <si>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</si>
  <si>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r>
      <t>入/完/</t>
    </r>
    <r>
      <rPr>
        <b/>
        <sz val="10"/>
        <color rgb="FF0000FF"/>
        <rFont val="굴림"/>
        <family val="3"/>
        <charset val="129"/>
      </rPr>
      <t>MU</t>
    </r>
    <phoneticPr fontId="2" type="noConversion"/>
  </si>
  <si>
    <t>이준승선임 방문 회수</t>
    <phoneticPr fontId="2" type="noConversion"/>
  </si>
  <si>
    <t>이준승선임 방문 회수</t>
    <phoneticPr fontId="2" type="noConversion"/>
  </si>
  <si>
    <t>이준승선임 방문 회수</t>
    <phoneticPr fontId="2" type="noConversion"/>
  </si>
  <si>
    <t>간섭검증</t>
    <phoneticPr fontId="2" type="noConversion"/>
  </si>
  <si>
    <t>AS</t>
    <phoneticPr fontId="2" type="noConversion"/>
  </si>
  <si>
    <t>ALSOCAB-2505-05</t>
    <phoneticPr fontId="2" type="noConversion"/>
  </si>
  <si>
    <t>1PSOCAA-2505-06</t>
    <phoneticPr fontId="2" type="noConversion"/>
  </si>
  <si>
    <t>사급/가공화물송부</t>
    <phoneticPr fontId="2" type="noConversion"/>
  </si>
  <si>
    <t>T(4)</t>
    <phoneticPr fontId="2" type="noConversion"/>
  </si>
  <si>
    <t>T(8)</t>
    <phoneticPr fontId="2" type="noConversion"/>
  </si>
  <si>
    <t>검사방법확인요청</t>
    <phoneticPr fontId="2" type="noConversion"/>
  </si>
  <si>
    <t>유정시스템</t>
    <phoneticPr fontId="2" type="noConversion"/>
  </si>
  <si>
    <t>유정시스템</t>
    <phoneticPr fontId="2" type="noConversion"/>
  </si>
  <si>
    <t>유정시스템</t>
    <phoneticPr fontId="2" type="noConversion"/>
  </si>
  <si>
    <t>고온</t>
    <phoneticPr fontId="2" type="noConversion"/>
  </si>
  <si>
    <t>삼성</t>
    <phoneticPr fontId="2" type="noConversion"/>
  </si>
  <si>
    <t>유정</t>
    <phoneticPr fontId="2" type="noConversion"/>
  </si>
  <si>
    <t>4P</t>
    <phoneticPr fontId="2" type="noConversion"/>
  </si>
  <si>
    <t>Socket</t>
    <phoneticPr fontId="2" type="noConversion"/>
  </si>
  <si>
    <t>유정</t>
    <phoneticPr fontId="2" type="noConversion"/>
  </si>
  <si>
    <t>SM8850 496B 가변 Socket</t>
    <phoneticPr fontId="2" type="noConversion"/>
  </si>
  <si>
    <t>가변</t>
    <phoneticPr fontId="2" type="noConversion"/>
  </si>
  <si>
    <t>4P</t>
    <phoneticPr fontId="2" type="noConversion"/>
  </si>
  <si>
    <t>Socket</t>
    <phoneticPr fontId="2" type="noConversion"/>
  </si>
  <si>
    <t>도면접수</t>
    <phoneticPr fontId="2" type="noConversion"/>
  </si>
  <si>
    <t>도면접수</t>
    <phoneticPr fontId="2" type="noConversion"/>
  </si>
  <si>
    <t>도면접수</t>
    <phoneticPr fontId="2" type="noConversion"/>
  </si>
  <si>
    <t>HOLD</t>
    <phoneticPr fontId="2" type="noConversion"/>
  </si>
  <si>
    <t>LPMETLA-2505-07</t>
    <phoneticPr fontId="2" type="noConversion"/>
  </si>
  <si>
    <t>이노웰</t>
  </si>
  <si>
    <t>MTL LPCAMM2 Socket</t>
  </si>
  <si>
    <t>MTK24D 496B Slim Socket (14x12.4)</t>
    <phoneticPr fontId="2" type="noConversion"/>
  </si>
  <si>
    <t>ASAP</t>
    <phoneticPr fontId="2" type="noConversion"/>
  </si>
  <si>
    <t>유정시스템</t>
    <phoneticPr fontId="2" type="noConversion"/>
  </si>
  <si>
    <t>유정</t>
    <phoneticPr fontId="2" type="noConversion"/>
  </si>
  <si>
    <t>Kit</t>
    <phoneticPr fontId="2" type="noConversion"/>
  </si>
  <si>
    <t>Socket</t>
    <phoneticPr fontId="2" type="noConversion"/>
  </si>
  <si>
    <t>APMTKDB-2505-08</t>
    <phoneticPr fontId="2" type="noConversion"/>
  </si>
  <si>
    <t>4P8850A-2505-09</t>
    <phoneticPr fontId="2" type="noConversion"/>
  </si>
  <si>
    <t>4P8850A-2505-09</t>
    <phoneticPr fontId="2" type="noConversion"/>
  </si>
  <si>
    <t>入1</t>
    <phoneticPr fontId="2" type="noConversion"/>
  </si>
  <si>
    <t>入2</t>
    <phoneticPr fontId="2" type="noConversion"/>
  </si>
  <si>
    <t>←</t>
    <phoneticPr fontId="2" type="noConversion"/>
  </si>
  <si>
    <t>入3</t>
    <phoneticPr fontId="2" type="noConversion"/>
  </si>
  <si>
    <t>삼성 MX</t>
    <phoneticPr fontId="2" type="noConversion"/>
  </si>
  <si>
    <t>유정</t>
    <phoneticPr fontId="2" type="noConversion"/>
  </si>
  <si>
    <t>8P</t>
    <phoneticPr fontId="2" type="noConversion"/>
  </si>
  <si>
    <t>Socket</t>
    <phoneticPr fontId="2" type="noConversion"/>
  </si>
  <si>
    <t>Slim</t>
    <phoneticPr fontId="2" type="noConversion"/>
  </si>
  <si>
    <t>유정</t>
    <phoneticPr fontId="2" type="noConversion"/>
  </si>
  <si>
    <t>유정</t>
    <phoneticPr fontId="2" type="noConversion"/>
  </si>
  <si>
    <t>삼성 MX</t>
    <phoneticPr fontId="2" type="noConversion"/>
  </si>
  <si>
    <t>삼성 MX</t>
    <phoneticPr fontId="2" type="noConversion"/>
  </si>
  <si>
    <t>入1</t>
    <phoneticPr fontId="2" type="noConversion"/>
  </si>
  <si>
    <t>入</t>
    <phoneticPr fontId="2" type="noConversion"/>
  </si>
  <si>
    <t>入3</t>
    <phoneticPr fontId="2" type="noConversion"/>
  </si>
  <si>
    <t>T(1)</t>
    <phoneticPr fontId="2" type="noConversion"/>
  </si>
  <si>
    <t>AP8850A-2505-12</t>
    <phoneticPr fontId="2" type="noConversion"/>
  </si>
  <si>
    <r>
      <t xml:space="preserve">SM8850 496B </t>
    </r>
    <r>
      <rPr>
        <b/>
        <sz val="10"/>
        <color theme="1"/>
        <rFont val="굴림"/>
        <family val="3"/>
        <charset val="129"/>
      </rPr>
      <t>AP Kit</t>
    </r>
    <phoneticPr fontId="2" type="noConversion"/>
  </si>
  <si>
    <r>
      <t xml:space="preserve">SM8850 496B </t>
    </r>
    <r>
      <rPr>
        <b/>
        <sz val="10"/>
        <color theme="1"/>
        <rFont val="굴림"/>
        <family val="3"/>
        <charset val="129"/>
      </rPr>
      <t>AP Kit</t>
    </r>
    <phoneticPr fontId="2" type="noConversion"/>
  </si>
  <si>
    <r>
      <t xml:space="preserve">SM8850 496B 2x2 4Para </t>
    </r>
    <r>
      <rPr>
        <b/>
        <sz val="10"/>
        <color rgb="FFFF6699"/>
        <rFont val="굴림"/>
        <family val="3"/>
        <charset val="129"/>
      </rPr>
      <t>Housing</t>
    </r>
    <r>
      <rPr>
        <sz val="10"/>
        <color theme="1"/>
        <rFont val="굴림"/>
        <family val="3"/>
        <charset val="129"/>
      </rPr>
      <t xml:space="preserve"> (Auto Eject Type)</t>
    </r>
    <phoneticPr fontId="2" type="noConversion"/>
  </si>
  <si>
    <r>
      <t xml:space="preserve">SM8850 496B 2x2 4Para </t>
    </r>
    <r>
      <rPr>
        <b/>
        <sz val="10"/>
        <color rgb="FFFF6699"/>
        <rFont val="굴림"/>
        <family val="3"/>
        <charset val="129"/>
      </rPr>
      <t>Housing</t>
    </r>
    <r>
      <rPr>
        <sz val="10"/>
        <color theme="1"/>
        <rFont val="굴림"/>
        <family val="3"/>
        <charset val="129"/>
      </rPr>
      <t xml:space="preserve"> (Auto Eject Type)</t>
    </r>
    <phoneticPr fontId="2" type="noConversion"/>
  </si>
  <si>
    <t>AP8850A-2505-12</t>
    <phoneticPr fontId="2" type="noConversion"/>
  </si>
  <si>
    <t>유정</t>
    <phoneticPr fontId="2" type="noConversion"/>
  </si>
  <si>
    <t>유정시스템</t>
    <phoneticPr fontId="2" type="noConversion"/>
  </si>
  <si>
    <t>ALSOCAB-2505-11</t>
    <phoneticPr fontId="2" type="noConversion"/>
  </si>
  <si>
    <t>ASAP</t>
    <phoneticPr fontId="2" type="noConversion"/>
  </si>
  <si>
    <t>부품</t>
    <phoneticPr fontId="2" type="noConversion"/>
  </si>
  <si>
    <t>유정</t>
    <phoneticPr fontId="2" type="noConversion"/>
  </si>
  <si>
    <t>삼성</t>
    <phoneticPr fontId="2" type="noConversion"/>
  </si>
  <si>
    <t>구조변경</t>
    <phoneticPr fontId="2" type="noConversion"/>
  </si>
  <si>
    <t>SSTHETA-2505-13</t>
    <phoneticPr fontId="2" type="noConversion"/>
  </si>
  <si>
    <t>삼성 AE</t>
    <phoneticPr fontId="2" type="noConversion"/>
  </si>
  <si>
    <t>유정</t>
    <phoneticPr fontId="2" type="noConversion"/>
  </si>
  <si>
    <t>AK8850A-2505-14</t>
    <phoneticPr fontId="2" type="noConversion"/>
  </si>
  <si>
    <t>LSI Solomon 315B Dual HTS Socket (Interposer Guide 포함) 左(5)/右(5)</t>
    <phoneticPr fontId="2" type="noConversion"/>
  </si>
  <si>
    <t>LSI Solomon 441B Dual HTS Socket (Interposer Guide 포함) 左(5)/右(5)</t>
    <phoneticPr fontId="2" type="noConversion"/>
  </si>
  <si>
    <t>LSI Solomon 561B Dual HTS Socket (Interposer Guide 포함) 左(5)/右(5)</t>
    <phoneticPr fontId="2" type="noConversion"/>
  </si>
  <si>
    <t>AL8850A-2505-15</t>
    <phoneticPr fontId="2" type="noConversion"/>
  </si>
  <si>
    <t>HS0496A-2505-16</t>
    <phoneticPr fontId="2" type="noConversion"/>
  </si>
  <si>
    <t>SM8850 496B HTS Socket</t>
    <phoneticPr fontId="2" type="noConversion"/>
  </si>
  <si>
    <t>하이닉스 QRA</t>
    <phoneticPr fontId="2" type="noConversion"/>
  </si>
  <si>
    <t>HSSOLOA-2505-10</t>
    <phoneticPr fontId="2" type="noConversion"/>
  </si>
  <si>
    <t>HSSOLOA-2505-10</t>
    <phoneticPr fontId="2" type="noConversion"/>
  </si>
  <si>
    <t>~</t>
    <phoneticPr fontId="2" type="noConversion"/>
  </si>
  <si>
    <t>AP B'D사급</t>
    <phoneticPr fontId="2" type="noConversion"/>
  </si>
  <si>
    <t>발주</t>
    <phoneticPr fontId="2" type="noConversion"/>
  </si>
  <si>
    <t>PCR 사급?</t>
    <phoneticPr fontId="2" type="noConversion"/>
  </si>
  <si>
    <t>AD104NA-2505-17</t>
    <phoneticPr fontId="2" type="noConversion"/>
  </si>
  <si>
    <t>AKTHETA-2505-18</t>
    <phoneticPr fontId="2" type="noConversion"/>
  </si>
  <si>
    <t>SSTHETA-2505-19</t>
    <phoneticPr fontId="2" type="noConversion"/>
  </si>
  <si>
    <t>LSI Thetis 563B Dual Slim Socket</t>
    <phoneticPr fontId="2" type="noConversion"/>
  </si>
  <si>
    <t>PA8850A-2505-20</t>
    <phoneticPr fontId="2" type="noConversion"/>
  </si>
  <si>
    <t>Kit</t>
    <phoneticPr fontId="2" type="noConversion"/>
  </si>
  <si>
    <t>LSI Thetis 563B Socket Pusher Block Part 3종 개선</t>
    <phoneticPr fontId="2" type="noConversion"/>
  </si>
  <si>
    <r>
      <t xml:space="preserve">MTK24D 496B </t>
    </r>
    <r>
      <rPr>
        <b/>
        <sz val="10"/>
        <color theme="1"/>
        <rFont val="굴림"/>
        <family val="3"/>
        <charset val="129"/>
      </rPr>
      <t>AP KIT</t>
    </r>
    <r>
      <rPr>
        <sz val="10"/>
        <color theme="1"/>
        <rFont val="굴림"/>
        <family val="3"/>
        <charset val="129"/>
      </rPr>
      <t>(Socket Base Kit 제외)</t>
    </r>
    <phoneticPr fontId="2" type="noConversion"/>
  </si>
  <si>
    <t>SM8750 496B Main Board Cover</t>
    <phoneticPr fontId="2" type="noConversion"/>
  </si>
  <si>
    <t>完/검사</t>
    <phoneticPr fontId="2" type="noConversion"/>
  </si>
  <si>
    <r>
      <t>入/完/</t>
    </r>
    <r>
      <rPr>
        <b/>
        <sz val="10"/>
        <color rgb="FF0000FF"/>
        <rFont val="굴림"/>
        <family val="3"/>
        <charset val="129"/>
      </rPr>
      <t>MU</t>
    </r>
    <phoneticPr fontId="2" type="noConversion"/>
  </si>
  <si>
    <t>기존제품</t>
    <phoneticPr fontId="2" type="noConversion"/>
  </si>
  <si>
    <t>유정</t>
    <phoneticPr fontId="2" type="noConversion"/>
  </si>
  <si>
    <t>ASAP</t>
    <phoneticPr fontId="2" type="noConversion"/>
  </si>
  <si>
    <t>MTK24D 496B AP Kit (Socket Base Kit 포함)</t>
    <phoneticPr fontId="2" type="noConversion"/>
  </si>
  <si>
    <t>MTK24D 496B AP Kit (Socket Base Kit 제외)</t>
    <phoneticPr fontId="2" type="noConversion"/>
  </si>
  <si>
    <t>Kit</t>
    <phoneticPr fontId="2" type="noConversion"/>
  </si>
  <si>
    <t>Kit</t>
    <phoneticPr fontId="2" type="noConversion"/>
  </si>
  <si>
    <t>4P</t>
    <phoneticPr fontId="2" type="noConversion"/>
  </si>
  <si>
    <t>16P</t>
    <phoneticPr fontId="2" type="noConversion"/>
  </si>
  <si>
    <t>DUT BLOCK</t>
    <phoneticPr fontId="2" type="noConversion"/>
  </si>
  <si>
    <t>2 X 2</t>
    <phoneticPr fontId="2" type="noConversion"/>
  </si>
  <si>
    <r>
      <t xml:space="preserve">MTK24D 2x2 4Para </t>
    </r>
    <r>
      <rPr>
        <b/>
        <sz val="10"/>
        <color rgb="FF7030A0"/>
        <rFont val="굴림"/>
        <family val="3"/>
        <charset val="129"/>
      </rPr>
      <t>실장기</t>
    </r>
    <r>
      <rPr>
        <sz val="10"/>
        <color theme="1"/>
        <rFont val="굴림"/>
        <family val="3"/>
        <charset val="129"/>
      </rPr>
      <t xml:space="preserve"> (Auto Ejector Type)</t>
    </r>
    <phoneticPr fontId="2" type="noConversion"/>
  </si>
  <si>
    <t>ADT100A-2505-22</t>
    <phoneticPr fontId="2" type="noConversion"/>
  </si>
  <si>
    <r>
      <t>入2/</t>
    </r>
    <r>
      <rPr>
        <sz val="10"/>
        <color theme="0"/>
        <rFont val="새굴림"/>
        <family val="1"/>
        <charset val="129"/>
      </rPr>
      <t>不</t>
    </r>
    <phoneticPr fontId="2" type="noConversion"/>
  </si>
  <si>
    <t>4PMTKDA-2505-24</t>
    <phoneticPr fontId="2" type="noConversion"/>
  </si>
  <si>
    <t>APMTKDB-2505-23</t>
    <phoneticPr fontId="2" type="noConversion"/>
  </si>
  <si>
    <t>검사</t>
    <phoneticPr fontId="2" type="noConversion"/>
  </si>
  <si>
    <t>하이닉스 이천 QRA</t>
    <phoneticPr fontId="2" type="noConversion"/>
  </si>
  <si>
    <t>不入(206)</t>
    <phoneticPr fontId="2" type="noConversion"/>
  </si>
  <si>
    <t>D(157)</t>
    <phoneticPr fontId="2" type="noConversion"/>
  </si>
  <si>
    <t>생산투입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</si>
  <si>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</si>
  <si>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</si>
  <si>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</si>
  <si>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</si>
  <si>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</si>
  <si>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完(8)</t>
    <phoneticPr fontId="2" type="noConversion"/>
  </si>
  <si>
    <t>사급</t>
    <phoneticPr fontId="2" type="noConversion"/>
  </si>
  <si>
    <t>入</t>
    <phoneticPr fontId="2" type="noConversion"/>
  </si>
  <si>
    <r>
      <t>完</t>
    </r>
    <r>
      <rPr>
        <sz val="10"/>
        <color theme="1"/>
        <rFont val="굴림"/>
        <family val="3"/>
        <charset val="129"/>
      </rPr>
      <t>(128)</t>
    </r>
    <phoneticPr fontId="2" type="noConversion"/>
  </si>
  <si>
    <r>
      <rPr>
        <sz val="10"/>
        <rFont val="HY얕은샘물M"/>
        <family val="1"/>
        <charset val="129"/>
      </rPr>
      <t>사급</t>
    </r>
    <r>
      <rPr>
        <sz val="10"/>
        <rFont val="새굴림"/>
        <family val="1"/>
        <charset val="129"/>
      </rPr>
      <t>/</t>
    </r>
    <r>
      <rPr>
        <sz val="10"/>
        <color rgb="FF0000FF"/>
        <rFont val="새굴림"/>
        <family val="1"/>
        <charset val="129"/>
      </rPr>
      <t>不入(完)/</t>
    </r>
    <r>
      <rPr>
        <sz val="10"/>
        <color theme="0"/>
        <rFont val="새굴림"/>
        <family val="1"/>
        <charset val="129"/>
      </rPr>
      <t>不</t>
    </r>
    <phoneticPr fontId="2" type="noConversion"/>
  </si>
  <si>
    <t>不入</t>
    <phoneticPr fontId="2" type="noConversion"/>
  </si>
  <si>
    <t>入3</t>
    <phoneticPr fontId="2" type="noConversion"/>
  </si>
  <si>
    <t>入3</t>
    <phoneticPr fontId="2" type="noConversion"/>
  </si>
  <si>
    <t>入</t>
    <phoneticPr fontId="2" type="noConversion"/>
  </si>
  <si>
    <t>入</t>
    <phoneticPr fontId="2" type="noConversion"/>
  </si>
  <si>
    <t>入/完</t>
    <phoneticPr fontId="2" type="noConversion"/>
  </si>
  <si>
    <t>AS</t>
  </si>
  <si>
    <r>
      <t>사급</t>
    </r>
    <r>
      <rPr>
        <sz val="10"/>
        <color theme="1"/>
        <rFont val="굴림"/>
        <family val="3"/>
        <charset val="129"/>
      </rPr>
      <t xml:space="preserve"> /完</t>
    </r>
    <phoneticPr fontId="2" type="noConversion"/>
  </si>
  <si>
    <t>검사대기</t>
    <phoneticPr fontId="2" type="noConversion"/>
  </si>
  <si>
    <t>검사대기</t>
    <phoneticPr fontId="2" type="noConversion"/>
  </si>
  <si>
    <t>入</t>
    <phoneticPr fontId="2" type="noConversion"/>
  </si>
  <si>
    <t>Inner Bottom Case</t>
  </si>
  <si>
    <t>가공송부</t>
    <phoneticPr fontId="2" type="noConversion"/>
  </si>
  <si>
    <t>유정</t>
    <phoneticPr fontId="2" type="noConversion"/>
  </si>
  <si>
    <t>유정</t>
    <phoneticPr fontId="2" type="noConversion"/>
  </si>
  <si>
    <t>Socket</t>
    <phoneticPr fontId="2" type="noConversion"/>
  </si>
  <si>
    <t>기존제품</t>
    <phoneticPr fontId="2" type="noConversion"/>
  </si>
  <si>
    <t>하이닉스 SVE</t>
    <phoneticPr fontId="2" type="noConversion"/>
  </si>
  <si>
    <t>기존제품</t>
    <phoneticPr fontId="2" type="noConversion"/>
  </si>
  <si>
    <t>Handler T/C Socket Inner BOT CASE (크렉)</t>
    <phoneticPr fontId="2" type="noConversion"/>
  </si>
  <si>
    <t>하이닉스 청주 QRA</t>
    <phoneticPr fontId="2" type="noConversion"/>
  </si>
  <si>
    <t>유정</t>
    <phoneticPr fontId="2" type="noConversion"/>
  </si>
  <si>
    <t>ATU400A-2505-26</t>
    <phoneticPr fontId="2" type="noConversion"/>
  </si>
  <si>
    <t>RT8295A-2505-25</t>
    <phoneticPr fontId="2" type="noConversion"/>
  </si>
  <si>
    <t>Rack Type T/C Socket Inner Bottom Case Modify (-0.15)</t>
    <phoneticPr fontId="2" type="noConversion"/>
  </si>
  <si>
    <t>入/AS투입</t>
    <phoneticPr fontId="2" type="noConversion"/>
  </si>
  <si>
    <t>MU</t>
    <phoneticPr fontId="2" type="noConversion"/>
  </si>
  <si>
    <t>MU</t>
    <phoneticPr fontId="2" type="noConversion"/>
  </si>
  <si>
    <r>
      <t>完/</t>
    </r>
    <r>
      <rPr>
        <b/>
        <sz val="10"/>
        <color rgb="FF0000FF"/>
        <rFont val="굴림"/>
        <family val="3"/>
        <charset val="129"/>
      </rPr>
      <t>MU</t>
    </r>
    <phoneticPr fontId="2" type="noConversion"/>
  </si>
  <si>
    <r>
      <t>入/</t>
    </r>
    <r>
      <rPr>
        <sz val="10"/>
        <color theme="0"/>
        <rFont val="HY얕은샘물M"/>
        <family val="1"/>
        <charset val="129"/>
      </rPr>
      <t>부적합</t>
    </r>
    <phoneticPr fontId="2" type="noConversion"/>
  </si>
  <si>
    <r>
      <t xml:space="preserve"> 入/</t>
    </r>
    <r>
      <rPr>
        <b/>
        <sz val="10"/>
        <color rgb="FFFF0000"/>
        <rFont val="새굴림"/>
        <family val="1"/>
        <charset val="129"/>
      </rPr>
      <t>D</t>
    </r>
    <phoneticPr fontId="2" type="noConversion"/>
  </si>
  <si>
    <r>
      <rPr>
        <sz val="10"/>
        <color theme="1"/>
        <rFont val="HY얕은샘물M"/>
        <family val="1"/>
        <charset val="129"/>
      </rPr>
      <t>사급</t>
    </r>
    <r>
      <rPr>
        <sz val="10"/>
        <color theme="1"/>
        <rFont val="새굴림"/>
        <family val="1"/>
        <charset val="129"/>
      </rPr>
      <t>/完</t>
    </r>
    <phoneticPr fontId="2" type="noConversion"/>
  </si>
  <si>
    <t>사급</t>
    <phoneticPr fontId="2" type="noConversion"/>
  </si>
  <si>
    <t>사급</t>
    <phoneticPr fontId="2" type="noConversion"/>
  </si>
  <si>
    <t>사장님 납품처리</t>
    <phoneticPr fontId="2" type="noConversion"/>
  </si>
  <si>
    <t xml:space="preserve"> </t>
    <phoneticPr fontId="2" type="noConversion"/>
  </si>
  <si>
    <r>
      <t xml:space="preserve">MTK25D SOCAMM </t>
    </r>
    <r>
      <rPr>
        <b/>
        <sz val="10"/>
        <color rgb="FF0000FF"/>
        <rFont val="굴림"/>
        <family val="3"/>
        <charset val="129"/>
      </rPr>
      <t>Board Kit</t>
    </r>
    <r>
      <rPr>
        <sz val="10"/>
        <rFont val="굴림"/>
        <family val="3"/>
        <charset val="129"/>
      </rPr>
      <t xml:space="preserve"> (Okins Rubber 검증용)</t>
    </r>
    <phoneticPr fontId="2" type="noConversion"/>
  </si>
  <si>
    <t>MU</t>
    <phoneticPr fontId="2" type="noConversion"/>
  </si>
  <si>
    <t>AT0153A-2505-27</t>
    <phoneticPr fontId="2" type="noConversion"/>
  </si>
  <si>
    <t>부적합</t>
    <phoneticPr fontId="2" type="noConversion"/>
  </si>
  <si>
    <t>完</t>
    <phoneticPr fontId="2" type="noConversion"/>
  </si>
  <si>
    <r>
      <rPr>
        <sz val="10"/>
        <color theme="1"/>
        <rFont val="새굴림"/>
        <family val="1"/>
        <charset val="129"/>
      </rPr>
      <t>T/</t>
    </r>
    <r>
      <rPr>
        <sz val="10"/>
        <color theme="1"/>
        <rFont val="HY얕은샘물M"/>
        <family val="1"/>
        <charset val="129"/>
      </rPr>
      <t>사급</t>
    </r>
    <r>
      <rPr>
        <sz val="10"/>
        <color theme="1"/>
        <rFont val="새굴림"/>
        <family val="1"/>
        <charset val="129"/>
      </rPr>
      <t>(16)</t>
    </r>
    <phoneticPr fontId="2" type="noConversion"/>
  </si>
  <si>
    <r>
      <rPr>
        <sz val="10"/>
        <color theme="1"/>
        <rFont val="새굴림"/>
        <family val="1"/>
        <charset val="129"/>
      </rPr>
      <t>T/</t>
    </r>
    <r>
      <rPr>
        <sz val="10"/>
        <color theme="1"/>
        <rFont val="HY얕은샘물M"/>
        <family val="1"/>
        <charset val="129"/>
      </rPr>
      <t>사급</t>
    </r>
    <r>
      <rPr>
        <sz val="10"/>
        <color theme="1"/>
        <rFont val="새굴림"/>
        <family val="1"/>
        <charset val="129"/>
      </rPr>
      <t>(16)</t>
    </r>
    <phoneticPr fontId="2" type="noConversion"/>
  </si>
  <si>
    <t>←</t>
    <phoneticPr fontId="2" type="noConversion"/>
  </si>
  <si>
    <t>부적합</t>
    <phoneticPr fontId="2" type="noConversion"/>
  </si>
  <si>
    <r>
      <rPr>
        <sz val="10"/>
        <rFont val="굴림"/>
        <family val="3"/>
        <charset val="129"/>
      </rPr>
      <t>入/</t>
    </r>
    <r>
      <rPr>
        <sz val="10"/>
        <color theme="0"/>
        <rFont val="HY얕은샘물M"/>
        <family val="1"/>
        <charset val="129"/>
      </rPr>
      <t>부적합</t>
    </r>
    <phoneticPr fontId="2" type="noConversion"/>
  </si>
  <si>
    <t>기존제품</t>
    <phoneticPr fontId="2" type="noConversion"/>
  </si>
  <si>
    <t>AS</t>
    <phoneticPr fontId="2" type="noConversion"/>
  </si>
  <si>
    <t>완료</t>
    <phoneticPr fontId="2" type="noConversion"/>
  </si>
  <si>
    <t>유정</t>
    <phoneticPr fontId="2" type="noConversion"/>
  </si>
  <si>
    <t>부품</t>
    <phoneticPr fontId="2" type="noConversion"/>
  </si>
  <si>
    <t>-</t>
    <phoneticPr fontId="2" type="noConversion"/>
  </si>
  <si>
    <t>-</t>
    <phoneticPr fontId="2" type="noConversion"/>
  </si>
  <si>
    <t>SA8295 153B TC Socket(New 4520MFC)-PT100 (Left)</t>
    <phoneticPr fontId="2" type="noConversion"/>
  </si>
  <si>
    <t>Socket</t>
    <phoneticPr fontId="2" type="noConversion"/>
  </si>
  <si>
    <t>Rack TC</t>
    <phoneticPr fontId="2" type="noConversion"/>
  </si>
  <si>
    <t>Auto TC</t>
    <phoneticPr fontId="2" type="noConversion"/>
  </si>
  <si>
    <t>부품</t>
    <phoneticPr fontId="2" type="noConversion"/>
  </si>
  <si>
    <t>Socket</t>
    <phoneticPr fontId="2" type="noConversion"/>
  </si>
  <si>
    <t>유정</t>
    <phoneticPr fontId="2" type="noConversion"/>
  </si>
  <si>
    <t>유정시스템</t>
    <phoneticPr fontId="2" type="noConversion"/>
  </si>
  <si>
    <t>1PARLLA-2505-28</t>
    <phoneticPr fontId="2" type="noConversion"/>
  </si>
  <si>
    <t>1PARLLA-2505-28</t>
    <phoneticPr fontId="2" type="noConversion"/>
  </si>
  <si>
    <t>1PARLLA-2505-28</t>
    <phoneticPr fontId="2" type="noConversion"/>
  </si>
  <si>
    <t>부품</t>
    <phoneticPr fontId="2" type="noConversion"/>
  </si>
  <si>
    <t>~</t>
    <phoneticPr fontId="2" type="noConversion"/>
  </si>
  <si>
    <t>사급</t>
    <phoneticPr fontId="2" type="noConversion"/>
  </si>
  <si>
    <t>T(1)</t>
    <phoneticPr fontId="2" type="noConversion"/>
  </si>
  <si>
    <t>미확정 부품체크</t>
    <phoneticPr fontId="2" type="noConversion"/>
  </si>
  <si>
    <t>하우징 반조립</t>
    <phoneticPr fontId="2" type="noConversion"/>
  </si>
  <si>
    <t>入1</t>
    <phoneticPr fontId="2" type="noConversion"/>
  </si>
  <si>
    <t>유정</t>
    <phoneticPr fontId="2" type="noConversion"/>
  </si>
  <si>
    <t>LSI Thetis 563B Dual Slim Socket Modify (Pusher Block 개선)</t>
    <phoneticPr fontId="2" type="noConversion"/>
  </si>
  <si>
    <t>부품</t>
    <phoneticPr fontId="2" type="noConversion"/>
  </si>
  <si>
    <t>Pusher Adaptor 외</t>
    <phoneticPr fontId="2" type="noConversion"/>
  </si>
  <si>
    <t>SSTHETA-2505-29</t>
    <phoneticPr fontId="2" type="noConversion"/>
  </si>
  <si>
    <t>미확정부품 가공발주</t>
    <phoneticPr fontId="2" type="noConversion"/>
  </si>
  <si>
    <t>현충일</t>
    <phoneticPr fontId="2" type="noConversion"/>
  </si>
  <si>
    <t>入</t>
    <phoneticPr fontId="2" type="noConversion"/>
  </si>
  <si>
    <t>추가발주</t>
    <phoneticPr fontId="2" type="noConversion"/>
  </si>
  <si>
    <t>검사중지</t>
    <phoneticPr fontId="2" type="noConversion"/>
  </si>
  <si>
    <t>검사중지</t>
    <phoneticPr fontId="2" type="noConversion"/>
  </si>
  <si>
    <r>
      <t>入/</t>
    </r>
    <r>
      <rPr>
        <sz val="10"/>
        <rFont val="HY얕은샘물M"/>
        <family val="1"/>
        <charset val="129"/>
      </rPr>
      <t>반조립</t>
    </r>
    <phoneticPr fontId="2" type="noConversion"/>
  </si>
  <si>
    <t>←</t>
    <phoneticPr fontId="2" type="noConversion"/>
  </si>
  <si>
    <r>
      <t>入/</t>
    </r>
    <r>
      <rPr>
        <sz val="10"/>
        <rFont val="HY얕은샘물M"/>
        <family val="1"/>
        <charset val="129"/>
      </rPr>
      <t>반조립</t>
    </r>
    <phoneticPr fontId="2" type="noConversion"/>
  </si>
  <si>
    <r>
      <t>入/</t>
    </r>
    <r>
      <rPr>
        <sz val="10"/>
        <rFont val="HY얕은샘물M"/>
        <family val="1"/>
        <charset val="129"/>
      </rPr>
      <t>반조립</t>
    </r>
    <phoneticPr fontId="2" type="noConversion"/>
  </si>
  <si>
    <t>유정</t>
    <phoneticPr fontId="2" type="noConversion"/>
  </si>
  <si>
    <t>유정</t>
    <phoneticPr fontId="2" type="noConversion"/>
  </si>
  <si>
    <t>부품</t>
    <phoneticPr fontId="2" type="noConversion"/>
  </si>
  <si>
    <t>검사방법 점검</t>
    <phoneticPr fontId="2" type="noConversion"/>
  </si>
  <si>
    <t>검사방법 점검</t>
    <phoneticPr fontId="2" type="noConversion"/>
  </si>
  <si>
    <t>T</t>
    <phoneticPr fontId="2" type="noConversion"/>
  </si>
  <si>
    <t>부적합</t>
    <phoneticPr fontId="2" type="noConversion"/>
  </si>
  <si>
    <t>삼성</t>
    <phoneticPr fontId="2" type="noConversion"/>
  </si>
  <si>
    <t>하이닉스 충칭</t>
    <phoneticPr fontId="2" type="noConversion"/>
  </si>
  <si>
    <t>Socket</t>
    <phoneticPr fontId="2" type="noConversion"/>
  </si>
  <si>
    <t>검사/포장</t>
    <phoneticPr fontId="2" type="noConversion"/>
  </si>
  <si>
    <t>검사/포장</t>
    <phoneticPr fontId="2" type="noConversion"/>
  </si>
  <si>
    <t>ATU420A-2506-02</t>
    <phoneticPr fontId="2" type="noConversion"/>
  </si>
  <si>
    <t>AK8850A-2506-01</t>
    <phoneticPr fontId="2" type="noConversion"/>
  </si>
  <si>
    <t>T</t>
    <phoneticPr fontId="2" type="noConversion"/>
  </si>
  <si>
    <t>센서블럭</t>
    <phoneticPr fontId="2" type="noConversion"/>
  </si>
  <si>
    <t>MU</t>
    <phoneticPr fontId="2" type="noConversion"/>
  </si>
  <si>
    <r>
      <t>명판입고/</t>
    </r>
    <r>
      <rPr>
        <b/>
        <sz val="10"/>
        <color rgb="FF0000FF"/>
        <rFont val="굴림"/>
        <family val="3"/>
        <charset val="129"/>
      </rPr>
      <t>MU</t>
    </r>
    <phoneticPr fontId="2" type="noConversion"/>
  </si>
  <si>
    <t>ABMTKDA-2506-03</t>
    <phoneticPr fontId="2" type="noConversion"/>
  </si>
  <si>
    <t xml:space="preserve">MTK24D 496B to 315B가변 Socket </t>
    <phoneticPr fontId="2" type="noConversion"/>
  </si>
  <si>
    <t>S/B &amp; S/G</t>
    <phoneticPr fontId="2" type="noConversion"/>
  </si>
  <si>
    <t>MU(3)</t>
    <phoneticPr fontId="2" type="noConversion"/>
  </si>
  <si>
    <t>MU(4)</t>
    <phoneticPr fontId="2" type="noConversion"/>
  </si>
  <si>
    <t>T(8)</t>
    <phoneticPr fontId="2" type="noConversion"/>
  </si>
  <si>
    <t>T(8)</t>
    <phoneticPr fontId="2" type="noConversion"/>
  </si>
  <si>
    <r>
      <rPr>
        <sz val="10"/>
        <rFont val="굴림"/>
        <family val="3"/>
        <charset val="129"/>
      </rPr>
      <t>덮개/</t>
    </r>
    <r>
      <rPr>
        <sz val="10"/>
        <color theme="0"/>
        <rFont val="굴림"/>
        <family val="3"/>
        <charset val="129"/>
      </rPr>
      <t>HOLD</t>
    </r>
    <phoneticPr fontId="2" type="noConversion"/>
  </si>
  <si>
    <t>사급</t>
    <phoneticPr fontId="2" type="noConversion"/>
  </si>
  <si>
    <t>T(256)</t>
    <phoneticPr fontId="2" type="noConversion"/>
  </si>
  <si>
    <t>HOLD</t>
    <phoneticPr fontId="2" type="noConversion"/>
  </si>
  <si>
    <t>사급</t>
    <phoneticPr fontId="2" type="noConversion"/>
  </si>
  <si>
    <t>준비작업</t>
    <phoneticPr fontId="2" type="noConversion"/>
  </si>
  <si>
    <t>검사/포장</t>
    <phoneticPr fontId="2" type="noConversion"/>
  </si>
  <si>
    <t>검사/포장</t>
    <phoneticPr fontId="2" type="noConversion"/>
  </si>
  <si>
    <t>~</t>
    <phoneticPr fontId="2" type="noConversion"/>
  </si>
  <si>
    <t>~</t>
    <phoneticPr fontId="2" type="noConversion"/>
  </si>
  <si>
    <r>
      <rPr>
        <sz val="10"/>
        <color theme="1"/>
        <rFont val="굴림"/>
        <family val="3"/>
        <charset val="129"/>
      </rPr>
      <t>完(4)/</t>
    </r>
    <r>
      <rPr>
        <sz val="10"/>
        <color theme="1"/>
        <rFont val="HY얕은샘물M"/>
        <family val="1"/>
        <charset val="129"/>
      </rPr>
      <t>검사</t>
    </r>
    <phoneticPr fontId="2" type="noConversion"/>
  </si>
  <si>
    <t>T(8)</t>
    <phoneticPr fontId="2" type="noConversion"/>
  </si>
  <si>
    <t>AL0315A-2406-04</t>
    <phoneticPr fontId="2" type="noConversion"/>
  </si>
  <si>
    <t>하이닉스</t>
    <phoneticPr fontId="2" type="noConversion"/>
  </si>
  <si>
    <t>하이닉스</t>
    <phoneticPr fontId="2" type="noConversion"/>
  </si>
  <si>
    <t>하이닉스 이천 QRA</t>
  </si>
  <si>
    <t>YST-T100  DUT BLOCK (A TYPE) - AP Kit  제외</t>
  </si>
  <si>
    <t>YST-T100  DUT BLOCK (B TYPE) - AP Kit  제외</t>
  </si>
  <si>
    <t>ADT100A-2506-05</t>
    <phoneticPr fontId="2" type="noConversion"/>
  </si>
  <si>
    <t>不</t>
    <phoneticPr fontId="2" type="noConversion"/>
  </si>
  <si>
    <r>
      <t>入/</t>
    </r>
    <r>
      <rPr>
        <sz val="10"/>
        <color theme="0"/>
        <rFont val="굴림"/>
        <family val="3"/>
        <charset val="129"/>
      </rPr>
      <t>不</t>
    </r>
    <phoneticPr fontId="2" type="noConversion"/>
  </si>
  <si>
    <r>
      <t>入/完/</t>
    </r>
    <r>
      <rPr>
        <b/>
        <sz val="10"/>
        <color theme="0"/>
        <rFont val="굴림"/>
        <family val="3"/>
        <charset val="129"/>
      </rPr>
      <t>D/不</t>
    </r>
    <phoneticPr fontId="2" type="noConversion"/>
  </si>
  <si>
    <t>AS</t>
    <phoneticPr fontId="2" type="noConversion"/>
  </si>
  <si>
    <t>Rack Type T/C Socket Inner Bottom Case Modify (-0.15)</t>
  </si>
  <si>
    <t>하이닉스 이천 QRA</t>
    <phoneticPr fontId="2" type="noConversion"/>
  </si>
  <si>
    <t>入</t>
    <phoneticPr fontId="2" type="noConversion"/>
  </si>
  <si>
    <t>入</t>
    <phoneticPr fontId="2" type="noConversion"/>
  </si>
  <si>
    <t>가공전달/入/AS투입</t>
    <phoneticPr fontId="2" type="noConversion"/>
  </si>
  <si>
    <t>센서블럭</t>
    <phoneticPr fontId="2" type="noConversion"/>
  </si>
  <si>
    <r>
      <t>入/完/</t>
    </r>
    <r>
      <rPr>
        <sz val="10"/>
        <color theme="0"/>
        <rFont val="굴림"/>
        <family val="3"/>
        <charset val="129"/>
      </rPr>
      <t>不</t>
    </r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</si>
  <si>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</si>
  <si>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</si>
  <si>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</si>
  <si>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</si>
  <si>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</si>
  <si>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AS 투입</t>
    <phoneticPr fontId="2" type="noConversion"/>
  </si>
  <si>
    <t>Ejector</t>
    <phoneticPr fontId="2" type="noConversion"/>
  </si>
  <si>
    <t>Ejector</t>
    <phoneticPr fontId="2" type="noConversion"/>
  </si>
  <si>
    <t>준비작업</t>
    <phoneticPr fontId="2" type="noConversion"/>
  </si>
  <si>
    <t>入</t>
    <phoneticPr fontId="2" type="noConversion"/>
  </si>
  <si>
    <r>
      <t>不入</t>
    </r>
    <r>
      <rPr>
        <sz val="10"/>
        <color theme="1"/>
        <rFont val="새굴림"/>
        <family val="1"/>
        <charset val="129"/>
      </rPr>
      <t>/完(13)</t>
    </r>
    <phoneticPr fontId="2" type="noConversion"/>
  </si>
  <si>
    <t>完</t>
    <phoneticPr fontId="2" type="noConversion"/>
  </si>
  <si>
    <t>完</t>
    <phoneticPr fontId="2" type="noConversion"/>
  </si>
  <si>
    <t>入2</t>
    <phoneticPr fontId="2" type="noConversion"/>
  </si>
  <si>
    <t>D</t>
    <phoneticPr fontId="2" type="noConversion"/>
  </si>
  <si>
    <t>完</t>
    <phoneticPr fontId="2" type="noConversion"/>
  </si>
  <si>
    <t>入</t>
    <phoneticPr fontId="2" type="noConversion"/>
  </si>
  <si>
    <t>不入</t>
    <phoneticPr fontId="2" type="noConversion"/>
  </si>
  <si>
    <t>Handler T/C Socket Inner BOT CASE (크렉)</t>
    <phoneticPr fontId="2" type="noConversion"/>
  </si>
  <si>
    <t>U40 (SM8X50) 153B 9X13 Auto T/C Socket (MFC4514 + 2단, Pusher 분리형)</t>
    <phoneticPr fontId="2" type="noConversion"/>
  </si>
  <si>
    <t>AS</t>
    <phoneticPr fontId="2" type="noConversion"/>
  </si>
  <si>
    <t>완료</t>
    <phoneticPr fontId="2" type="noConversion"/>
  </si>
  <si>
    <t>기존제품</t>
    <phoneticPr fontId="2" type="noConversion"/>
  </si>
  <si>
    <t>삼성</t>
    <phoneticPr fontId="2" type="noConversion"/>
  </si>
  <si>
    <t>유정</t>
    <phoneticPr fontId="2" type="noConversion"/>
  </si>
  <si>
    <t xml:space="preserve"> Socket</t>
    <phoneticPr fontId="2" type="noConversion"/>
  </si>
  <si>
    <t>Slim</t>
    <phoneticPr fontId="2" type="noConversion"/>
  </si>
  <si>
    <t>-</t>
    <phoneticPr fontId="2" type="noConversion"/>
  </si>
  <si>
    <t>-</t>
    <phoneticPr fontId="2" type="noConversion"/>
  </si>
  <si>
    <t>정팀장 유정방문 편에 송부 (담당 이준승 선임)</t>
    <phoneticPr fontId="2" type="noConversion"/>
  </si>
  <si>
    <t>完/T</t>
    <phoneticPr fontId="2" type="noConversion"/>
  </si>
  <si>
    <t>←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</si>
  <si>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</si>
  <si>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</si>
  <si>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</si>
  <si>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</si>
  <si>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ETTHETA-2506-06</t>
    <phoneticPr fontId="2" type="noConversion"/>
  </si>
  <si>
    <t>LSI THETIS 563B Pusher Adaptor(분리형)</t>
    <phoneticPr fontId="2" type="noConversion"/>
  </si>
  <si>
    <t>삼성</t>
    <phoneticPr fontId="2" type="noConversion"/>
  </si>
  <si>
    <t>부품</t>
    <phoneticPr fontId="2" type="noConversion"/>
  </si>
  <si>
    <t>Auto TC</t>
    <phoneticPr fontId="2" type="noConversion"/>
  </si>
  <si>
    <t>Pusher Adaptor</t>
    <phoneticPr fontId="2" type="noConversion"/>
  </si>
  <si>
    <t>→</t>
    <phoneticPr fontId="2" type="noConversion"/>
  </si>
  <si>
    <r>
      <rPr>
        <sz val="10"/>
        <color rgb="FFFF0000"/>
        <rFont val="새굴림"/>
        <family val="1"/>
        <charset val="129"/>
      </rPr>
      <t>入</t>
    </r>
    <r>
      <rPr>
        <sz val="10"/>
        <color theme="1"/>
        <rFont val="새굴림"/>
        <family val="1"/>
        <charset val="129"/>
      </rPr>
      <t>/T</t>
    </r>
    <phoneticPr fontId="2" type="noConversion"/>
  </si>
  <si>
    <t>MU(13)</t>
    <phoneticPr fontId="2" type="noConversion"/>
  </si>
  <si>
    <t>사급</t>
    <phoneticPr fontId="2" type="noConversion"/>
  </si>
  <si>
    <t>Handler 용 분리형 Pusher Block (9x13, Air Hole Type)</t>
    <phoneticPr fontId="2" type="noConversion"/>
  </si>
  <si>
    <t>Handler 용 분리형 Pusher Block (11x13, Air Hole Type)</t>
    <phoneticPr fontId="2" type="noConversion"/>
  </si>
  <si>
    <t>YST-104N (LSI Thetis 563B) DUT BLOCK</t>
    <phoneticPr fontId="2" type="noConversion"/>
  </si>
  <si>
    <t>사급</t>
    <phoneticPr fontId="2" type="noConversion"/>
  </si>
  <si>
    <t>入</t>
    <phoneticPr fontId="2" type="noConversion"/>
  </si>
  <si>
    <t>~</t>
    <phoneticPr fontId="2" type="noConversion"/>
  </si>
  <si>
    <t>~</t>
    <phoneticPr fontId="2" type="noConversion"/>
  </si>
  <si>
    <t>~</t>
    <phoneticPr fontId="2" type="noConversion"/>
  </si>
  <si>
    <t>~</t>
    <phoneticPr fontId="2" type="noConversion"/>
  </si>
  <si>
    <t>完/검사</t>
    <phoneticPr fontId="2" type="noConversion"/>
  </si>
  <si>
    <t>入</t>
    <phoneticPr fontId="2" type="noConversion"/>
  </si>
  <si>
    <t>MTK25D SOCAMM Full Housing 실장기</t>
    <phoneticPr fontId="2" type="noConversion"/>
  </si>
  <si>
    <t>MTK25D SOCAMM 가변 Socket Header</t>
    <phoneticPr fontId="2" type="noConversion"/>
  </si>
  <si>
    <t>MTK25D SOCAMM Full Housing 실장기</t>
    <phoneticPr fontId="2" type="noConversion"/>
  </si>
  <si>
    <r>
      <t xml:space="preserve">MTK25D SOCAMM </t>
    </r>
    <r>
      <rPr>
        <b/>
        <sz val="10"/>
        <color theme="1"/>
        <rFont val="굴림"/>
        <family val="3"/>
        <charset val="129"/>
      </rPr>
      <t>Board Kit</t>
    </r>
    <phoneticPr fontId="2" type="noConversion"/>
  </si>
  <si>
    <t>SM8750 496B AP KIT (V2.0 → V2.1) Modify</t>
    <phoneticPr fontId="2" type="noConversion"/>
  </si>
  <si>
    <t>Board BOT Cover Frame</t>
    <phoneticPr fontId="2" type="noConversion"/>
  </si>
  <si>
    <t>부품</t>
    <phoneticPr fontId="2" type="noConversion"/>
  </si>
  <si>
    <t>가변</t>
    <phoneticPr fontId="2" type="noConversion"/>
  </si>
  <si>
    <t>유정</t>
    <phoneticPr fontId="2" type="noConversion"/>
  </si>
  <si>
    <t>삼성</t>
    <phoneticPr fontId="2" type="noConversion"/>
  </si>
  <si>
    <t>MTK25D SOCAMM Modify (CPU Board Revision)</t>
    <phoneticPr fontId="2" type="noConversion"/>
  </si>
  <si>
    <t>기존제품</t>
    <phoneticPr fontId="2" type="noConversion"/>
  </si>
  <si>
    <t>유정시스템</t>
  </si>
  <si>
    <t>기존제품</t>
    <phoneticPr fontId="2" type="noConversion"/>
  </si>
  <si>
    <t>ARL LPCAMM Full Housing 실장기</t>
    <phoneticPr fontId="2" type="noConversion"/>
  </si>
  <si>
    <t>ARL LPCAMM Board Kit</t>
    <phoneticPr fontId="2" type="noConversion"/>
  </si>
  <si>
    <t>ARL LPCAMM 가변 Socket</t>
    <phoneticPr fontId="2" type="noConversion"/>
  </si>
  <si>
    <t>1PARLLA-2506-07</t>
    <phoneticPr fontId="2" type="noConversion"/>
  </si>
  <si>
    <t>1PARLLA-2506-07</t>
    <phoneticPr fontId="2" type="noConversion"/>
  </si>
  <si>
    <t>1PARLLA-2506-07</t>
    <phoneticPr fontId="2" type="noConversion"/>
  </si>
  <si>
    <t>MU</t>
    <phoneticPr fontId="2" type="noConversion"/>
  </si>
  <si>
    <r>
      <t>先/</t>
    </r>
    <r>
      <rPr>
        <sz val="10"/>
        <color theme="1"/>
        <rFont val="HY얕은샘물M"/>
        <family val="1"/>
        <charset val="129"/>
      </rPr>
      <t>가공전달</t>
    </r>
    <phoneticPr fontId="2" type="noConversion"/>
  </si>
  <si>
    <t>AS</t>
    <phoneticPr fontId="2" type="noConversion"/>
  </si>
  <si>
    <t>1PSOCAA-2506-09</t>
    <phoneticPr fontId="2" type="noConversion"/>
  </si>
  <si>
    <t>ALSOCAB-2506-08</t>
    <phoneticPr fontId="2" type="noConversion"/>
  </si>
  <si>
    <t>ALSOCAB-2506-08</t>
    <phoneticPr fontId="2" type="noConversion"/>
  </si>
  <si>
    <t>MTK25D SOCAMM Full Housing 실장기</t>
    <phoneticPr fontId="2" type="noConversion"/>
  </si>
  <si>
    <t>MTK25D Board Kit</t>
    <phoneticPr fontId="2" type="noConversion"/>
  </si>
  <si>
    <t>MTK25D 가변 Socket</t>
    <phoneticPr fontId="2" type="noConversion"/>
  </si>
  <si>
    <t>도면출도</t>
    <phoneticPr fontId="2" type="noConversion"/>
  </si>
  <si>
    <t>←/完</t>
    <phoneticPr fontId="2" type="noConversion"/>
  </si>
  <si>
    <t>AT104NA-2506-10</t>
    <phoneticPr fontId="2" type="noConversion"/>
  </si>
  <si>
    <t>삼성</t>
    <phoneticPr fontId="2" type="noConversion"/>
  </si>
  <si>
    <t>유정</t>
    <phoneticPr fontId="2" type="noConversion"/>
  </si>
  <si>
    <t>유정</t>
    <phoneticPr fontId="2" type="noConversion"/>
  </si>
  <si>
    <t>Socket</t>
    <phoneticPr fontId="2" type="noConversion"/>
  </si>
  <si>
    <t>AT8295A-2506-11</t>
    <phoneticPr fontId="2" type="noConversion"/>
  </si>
  <si>
    <t>LPMETLA-2505-21</t>
    <phoneticPr fontId="2" type="noConversion"/>
  </si>
  <si>
    <t>반조립</t>
    <phoneticPr fontId="2" type="noConversion"/>
  </si>
  <si>
    <t>Socket</t>
    <phoneticPr fontId="2" type="noConversion"/>
  </si>
  <si>
    <t>Auto TC</t>
    <phoneticPr fontId="2" type="noConversion"/>
  </si>
  <si>
    <t>하이닉스 청주 QRA</t>
    <phoneticPr fontId="2" type="noConversion"/>
  </si>
  <si>
    <t>유정</t>
    <phoneticPr fontId="2" type="noConversion"/>
  </si>
  <si>
    <t>7/1w</t>
    <phoneticPr fontId="2" type="noConversion"/>
  </si>
  <si>
    <t>7/1w</t>
    <phoneticPr fontId="2" type="noConversion"/>
  </si>
  <si>
    <t>유정</t>
    <phoneticPr fontId="2" type="noConversion"/>
  </si>
  <si>
    <t>Kit</t>
    <phoneticPr fontId="2" type="noConversion"/>
  </si>
  <si>
    <t>삼성 DRAM AE</t>
    <phoneticPr fontId="2" type="noConversion"/>
  </si>
  <si>
    <t>ATT100A-2506-12</t>
    <phoneticPr fontId="2" type="noConversion"/>
  </si>
  <si>
    <t>기존제품</t>
    <phoneticPr fontId="2" type="noConversion"/>
  </si>
  <si>
    <t>유정</t>
    <phoneticPr fontId="2" type="noConversion"/>
  </si>
  <si>
    <t>AK8255A-2506-13</t>
    <phoneticPr fontId="2" type="noConversion"/>
  </si>
  <si>
    <t>PASOLOA-2506-14</t>
    <phoneticPr fontId="2" type="noConversion"/>
  </si>
  <si>
    <t>삼성</t>
    <phoneticPr fontId="2" type="noConversion"/>
  </si>
  <si>
    <t>Kit</t>
    <phoneticPr fontId="2" type="noConversion"/>
  </si>
  <si>
    <r>
      <rPr>
        <sz val="10"/>
        <rFont val="HY얕은샘물M"/>
        <family val="1"/>
        <charset val="129"/>
      </rPr>
      <t>사급</t>
    </r>
    <r>
      <rPr>
        <sz val="10"/>
        <rFont val="굴림"/>
        <family val="3"/>
        <charset val="129"/>
      </rPr>
      <t>(2)/完</t>
    </r>
    <phoneticPr fontId="2" type="noConversion"/>
  </si>
  <si>
    <t>T(2)</t>
    <phoneticPr fontId="2" type="noConversion"/>
  </si>
  <si>
    <t>LSI SOLOMON SI Fixture KIT (BR-G2 색상)</t>
    <phoneticPr fontId="2" type="noConversion"/>
  </si>
  <si>
    <t>→</t>
    <phoneticPr fontId="2" type="noConversion"/>
  </si>
  <si>
    <t xml:space="preserve">MTK24D 496B to 315B Socket Base Kit </t>
    <phoneticPr fontId="2" type="noConversion"/>
  </si>
  <si>
    <t>U420(SM8X50) 153B T/C Socket</t>
    <phoneticPr fontId="2" type="noConversion"/>
  </si>
  <si>
    <t>T</t>
    <phoneticPr fontId="2" type="noConversion"/>
  </si>
  <si>
    <t>T</t>
    <phoneticPr fontId="2" type="noConversion"/>
  </si>
  <si>
    <t>켠셉변경요청?</t>
    <phoneticPr fontId="2" type="noConversion"/>
  </si>
  <si>
    <t>센서블럭입고</t>
    <phoneticPr fontId="2" type="noConversion"/>
  </si>
  <si>
    <r>
      <t>入/</t>
    </r>
    <r>
      <rPr>
        <sz val="10"/>
        <color theme="0"/>
        <rFont val="굴림"/>
        <family val="3"/>
        <charset val="129"/>
      </rPr>
      <t>不</t>
    </r>
    <phoneticPr fontId="2" type="noConversion"/>
  </si>
  <si>
    <t>Pusher</t>
    <phoneticPr fontId="2" type="noConversion"/>
  </si>
  <si>
    <t>부품</t>
    <phoneticPr fontId="2" type="noConversion"/>
  </si>
  <si>
    <t>유정</t>
    <phoneticPr fontId="2" type="noConversion"/>
  </si>
  <si>
    <t>구조변경</t>
    <phoneticPr fontId="2" type="noConversion"/>
  </si>
  <si>
    <t>유정시스템</t>
    <phoneticPr fontId="2" type="noConversion"/>
  </si>
  <si>
    <t>ALSOCAB-2506-16</t>
    <phoneticPr fontId="2" type="noConversion"/>
  </si>
  <si>
    <t>MTK25D SOCAMM  가변 Socket 용 Pusher (일체형/돌기형)</t>
    <phoneticPr fontId="2" type="noConversion"/>
  </si>
  <si>
    <t>기존제품</t>
    <phoneticPr fontId="2" type="noConversion"/>
  </si>
  <si>
    <t>유정</t>
    <phoneticPr fontId="2" type="noConversion"/>
  </si>
  <si>
    <t>Etc</t>
    <phoneticPr fontId="2" type="noConversion"/>
  </si>
  <si>
    <t>신규설계</t>
    <phoneticPr fontId="2" type="noConversion"/>
  </si>
  <si>
    <t>유정</t>
    <phoneticPr fontId="2" type="noConversion"/>
  </si>
  <si>
    <t>ETSOCAA-2506-15</t>
    <phoneticPr fontId="2" type="noConversion"/>
  </si>
  <si>
    <t>T/C 충격보호커버</t>
    <phoneticPr fontId="2" type="noConversion"/>
  </si>
  <si>
    <t>入/完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</si>
  <si>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</si>
  <si>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</si>
  <si>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</si>
  <si>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Simple</t>
    <phoneticPr fontId="2" type="noConversion"/>
  </si>
  <si>
    <t>삼성</t>
    <phoneticPr fontId="2" type="noConversion"/>
  </si>
  <si>
    <t>반조립</t>
    <phoneticPr fontId="2" type="noConversion"/>
  </si>
  <si>
    <t>HOLD</t>
    <phoneticPr fontId="2" type="noConversion"/>
  </si>
  <si>
    <t>~</t>
    <phoneticPr fontId="2" type="noConversion"/>
  </si>
  <si>
    <t>~</t>
    <phoneticPr fontId="2" type="noConversion"/>
  </si>
  <si>
    <t>~</t>
    <phoneticPr fontId="2" type="noConversion"/>
  </si>
  <si>
    <r>
      <t>사급</t>
    </r>
    <r>
      <rPr>
        <sz val="10"/>
        <rFont val="굴림"/>
        <family val="3"/>
        <charset val="129"/>
      </rPr>
      <t>/完</t>
    </r>
    <phoneticPr fontId="2" type="noConversion"/>
  </si>
  <si>
    <t>하이닉스 청주 QRA</t>
    <phoneticPr fontId="2" type="noConversion"/>
  </si>
  <si>
    <t>U43 T/C Socket 용 Pusher Block (9x13)</t>
    <phoneticPr fontId="2" type="noConversion"/>
  </si>
  <si>
    <t>유정</t>
    <phoneticPr fontId="2" type="noConversion"/>
  </si>
  <si>
    <t>유정</t>
    <phoneticPr fontId="2" type="noConversion"/>
  </si>
  <si>
    <t>부품</t>
    <phoneticPr fontId="2" type="noConversion"/>
  </si>
  <si>
    <t>부품</t>
    <phoneticPr fontId="2" type="noConversion"/>
  </si>
  <si>
    <t>부품</t>
    <phoneticPr fontId="2" type="noConversion"/>
  </si>
  <si>
    <t>Pusher Adaptor</t>
    <phoneticPr fontId="2" type="noConversion"/>
  </si>
  <si>
    <t>삼성 양산품질</t>
    <phoneticPr fontId="2" type="noConversion"/>
  </si>
  <si>
    <t>Rack TC</t>
    <phoneticPr fontId="2" type="noConversion"/>
  </si>
  <si>
    <t>ETRACKA-2506-17</t>
    <phoneticPr fontId="2" type="noConversion"/>
  </si>
  <si>
    <t>기존제품</t>
    <phoneticPr fontId="2" type="noConversion"/>
  </si>
  <si>
    <t>기존제품</t>
    <phoneticPr fontId="2" type="noConversion"/>
  </si>
  <si>
    <t>기존제품</t>
    <phoneticPr fontId="2" type="noConversion"/>
  </si>
  <si>
    <t>ETRACKA-2506-17</t>
    <phoneticPr fontId="2" type="noConversion"/>
  </si>
  <si>
    <t>ETONETA-2506-18</t>
    <phoneticPr fontId="2" type="noConversion"/>
  </si>
  <si>
    <t>U43 (SM7150) 153B NAND One Touch T/C Socket 용 Pusher Adaptor  (11.5x13)</t>
    <phoneticPr fontId="2" type="noConversion"/>
  </si>
  <si>
    <t>유정</t>
    <phoneticPr fontId="2" type="noConversion"/>
  </si>
  <si>
    <t>삼성 양산품질</t>
    <phoneticPr fontId="2" type="noConversion"/>
  </si>
  <si>
    <t>삼성 양산품질</t>
    <phoneticPr fontId="2" type="noConversion"/>
  </si>
  <si>
    <t>ASAP</t>
    <phoneticPr fontId="2" type="noConversion"/>
  </si>
  <si>
    <t>삼성 양산품질</t>
    <phoneticPr fontId="2" type="noConversion"/>
  </si>
  <si>
    <t>부적합</t>
    <phoneticPr fontId="2" type="noConversion"/>
  </si>
  <si>
    <t>Full</t>
    <phoneticPr fontId="2" type="noConversion"/>
  </si>
  <si>
    <t>Kit</t>
    <phoneticPr fontId="2" type="noConversion"/>
  </si>
  <si>
    <t>Socket</t>
    <phoneticPr fontId="2" type="noConversion"/>
  </si>
  <si>
    <t>→화물송부</t>
    <phoneticPr fontId="2" type="noConversion"/>
  </si>
  <si>
    <t>先</t>
    <phoneticPr fontId="2" type="noConversion"/>
  </si>
  <si>
    <t>가변</t>
    <phoneticPr fontId="2" type="noConversion"/>
  </si>
  <si>
    <t>Pusher Adaptor</t>
    <phoneticPr fontId="2" type="noConversion"/>
  </si>
  <si>
    <t>하이닉스 기술지원</t>
    <phoneticPr fontId="2" type="noConversion"/>
  </si>
  <si>
    <t>하이닉스 기술지원</t>
    <phoneticPr fontId="2" type="noConversion"/>
  </si>
  <si>
    <t>유정</t>
    <phoneticPr fontId="2" type="noConversion"/>
  </si>
  <si>
    <t>유정</t>
    <phoneticPr fontId="2" type="noConversion"/>
  </si>
  <si>
    <t>포장</t>
    <phoneticPr fontId="2" type="noConversion"/>
  </si>
  <si>
    <t>취소</t>
  </si>
  <si>
    <t>수량변경</t>
    <phoneticPr fontId="2" type="noConversion"/>
  </si>
  <si>
    <t>ETTHETA-2506-19</t>
    <phoneticPr fontId="2" type="noConversion"/>
  </si>
  <si>
    <t>삼성</t>
    <phoneticPr fontId="2" type="noConversion"/>
  </si>
  <si>
    <t>구조변경</t>
    <phoneticPr fontId="2" type="noConversion"/>
  </si>
  <si>
    <t>-</t>
    <phoneticPr fontId="2" type="noConversion"/>
  </si>
  <si>
    <t>-</t>
    <phoneticPr fontId="2" type="noConversion"/>
  </si>
  <si>
    <t>유정</t>
    <phoneticPr fontId="2" type="noConversion"/>
  </si>
  <si>
    <t>부품</t>
    <phoneticPr fontId="2" type="noConversion"/>
  </si>
  <si>
    <r>
      <rPr>
        <sz val="10"/>
        <color rgb="FF0000FF"/>
        <rFont val="굴림"/>
        <family val="3"/>
        <charset val="129"/>
      </rPr>
      <t>不入</t>
    </r>
    <r>
      <rPr>
        <sz val="10"/>
        <rFont val="굴림"/>
        <family val="3"/>
        <charset val="129"/>
      </rPr>
      <t>/T</t>
    </r>
    <phoneticPr fontId="2" type="noConversion"/>
  </si>
  <si>
    <t>부적합/不出</t>
    <phoneticPr fontId="2" type="noConversion"/>
  </si>
  <si>
    <t>수량추가(4)</t>
    <phoneticPr fontId="2" type="noConversion"/>
  </si>
  <si>
    <r>
      <t>入/</t>
    </r>
    <r>
      <rPr>
        <sz val="10"/>
        <rFont val="HY얕은샘물M"/>
        <family val="1"/>
        <charset val="129"/>
      </rPr>
      <t>반조립</t>
    </r>
    <phoneticPr fontId="2" type="noConversion"/>
  </si>
  <si>
    <t>入</t>
    <phoneticPr fontId="2" type="noConversion"/>
  </si>
  <si>
    <t>Pusher Adaptor 외</t>
    <phoneticPr fontId="2" type="noConversion"/>
  </si>
  <si>
    <t>LSI THETIS 563B Pusher Adaptor(분리형) 외</t>
    <phoneticPr fontId="2" type="noConversion"/>
  </si>
  <si>
    <t>사급/入/完</t>
    <phoneticPr fontId="2" type="noConversion"/>
  </si>
  <si>
    <t>1PARLSA-2506-22</t>
    <phoneticPr fontId="2" type="noConversion"/>
  </si>
  <si>
    <t>ADT100A-2506-20</t>
    <phoneticPr fontId="2" type="noConversion"/>
  </si>
  <si>
    <t>YST-T100TW (U500) DUT BLOCK</t>
    <phoneticPr fontId="2" type="noConversion"/>
  </si>
  <si>
    <t>4PMT25A-2506-23</t>
    <phoneticPr fontId="2" type="noConversion"/>
  </si>
  <si>
    <t>4P</t>
    <phoneticPr fontId="2" type="noConversion"/>
  </si>
  <si>
    <t>1 X 4</t>
    <phoneticPr fontId="2" type="noConversion"/>
  </si>
  <si>
    <t>Full</t>
    <phoneticPr fontId="2" type="noConversion"/>
  </si>
  <si>
    <t>Kit</t>
    <phoneticPr fontId="2" type="noConversion"/>
  </si>
  <si>
    <t>1PMT25A-2506-24</t>
    <phoneticPr fontId="2" type="noConversion"/>
  </si>
  <si>
    <r>
      <t xml:space="preserve">MTK24D 496B </t>
    </r>
    <r>
      <rPr>
        <b/>
        <sz val="10"/>
        <color theme="1"/>
        <rFont val="굴림"/>
        <family val="3"/>
        <charset val="129"/>
      </rPr>
      <t>AP KIT</t>
    </r>
    <r>
      <rPr>
        <sz val="10"/>
        <color theme="1"/>
        <rFont val="굴림"/>
        <family val="3"/>
        <charset val="129"/>
      </rPr>
      <t xml:space="preserve"> (Socket Base Kit 포함)</t>
    </r>
    <phoneticPr fontId="2" type="noConversion"/>
  </si>
  <si>
    <r>
      <t xml:space="preserve">MTK25D 496B 1B-1P </t>
    </r>
    <r>
      <rPr>
        <b/>
        <sz val="10"/>
        <color rgb="FF7030A0"/>
        <rFont val="굴림"/>
        <family val="3"/>
        <charset val="129"/>
      </rPr>
      <t>Full Housing 실장기</t>
    </r>
    <phoneticPr fontId="2" type="noConversion"/>
  </si>
  <si>
    <r>
      <t xml:space="preserve">MTK25D 496B 4B-4P </t>
    </r>
    <r>
      <rPr>
        <b/>
        <sz val="10"/>
        <color rgb="FF7030A0"/>
        <rFont val="굴림"/>
        <family val="3"/>
        <charset val="129"/>
      </rPr>
      <t>4Para 실장기</t>
    </r>
    <phoneticPr fontId="2" type="noConversion"/>
  </si>
  <si>
    <t>발주취소</t>
    <phoneticPr fontId="2" type="noConversion"/>
  </si>
  <si>
    <t>APMTKDA-2506-21</t>
    <phoneticPr fontId="2" type="noConversion"/>
  </si>
  <si>
    <t>不入/完</t>
    <phoneticPr fontId="2" type="noConversion"/>
  </si>
  <si>
    <t>YST-104N T/C Socket (MFC4520)</t>
    <phoneticPr fontId="2" type="noConversion"/>
  </si>
  <si>
    <t xml:space="preserve">YST-106A (SA8295) 153B Dual T/C Header </t>
    <phoneticPr fontId="2" type="noConversion"/>
  </si>
  <si>
    <r>
      <t>T/</t>
    </r>
    <r>
      <rPr>
        <sz val="10"/>
        <color theme="0"/>
        <rFont val="HY얕은샘물M"/>
        <family val="1"/>
        <charset val="129"/>
      </rPr>
      <t>부적합</t>
    </r>
    <phoneticPr fontId="2" type="noConversion"/>
  </si>
  <si>
    <t>入</t>
    <phoneticPr fontId="2" type="noConversion"/>
  </si>
  <si>
    <t>完</t>
    <phoneticPr fontId="2" type="noConversion"/>
  </si>
  <si>
    <t>完</t>
    <phoneticPr fontId="2" type="noConversion"/>
  </si>
  <si>
    <t>完</t>
    <phoneticPr fontId="2" type="noConversion"/>
  </si>
  <si>
    <t>入/完</t>
    <phoneticPr fontId="2" type="noConversion"/>
  </si>
  <si>
    <t>장착완료</t>
    <phoneticPr fontId="2" type="noConversion"/>
  </si>
  <si>
    <t>AS</t>
    <phoneticPr fontId="2" type="noConversion"/>
  </si>
  <si>
    <t>유정</t>
    <phoneticPr fontId="2" type="noConversion"/>
  </si>
  <si>
    <t>부품</t>
    <phoneticPr fontId="2" type="noConversion"/>
  </si>
  <si>
    <t>구조변경</t>
    <phoneticPr fontId="2" type="noConversion"/>
  </si>
  <si>
    <t>Base Top Frame</t>
    <phoneticPr fontId="2" type="noConversion"/>
  </si>
  <si>
    <t>삼성</t>
    <phoneticPr fontId="2" type="noConversion"/>
  </si>
  <si>
    <t>MTK25D SOCAMM2용 Wiring 추가 Modify</t>
    <phoneticPr fontId="2" type="noConversion"/>
  </si>
  <si>
    <t>AS</t>
    <phoneticPr fontId="2" type="noConversion"/>
  </si>
  <si>
    <t>완료</t>
    <phoneticPr fontId="2" type="noConversion"/>
  </si>
  <si>
    <t>기존제품</t>
    <phoneticPr fontId="2" type="noConversion"/>
  </si>
  <si>
    <t>유정</t>
    <phoneticPr fontId="2" type="noConversion"/>
  </si>
  <si>
    <t>Socket</t>
    <phoneticPr fontId="2" type="noConversion"/>
  </si>
  <si>
    <t>-</t>
    <phoneticPr fontId="2" type="noConversion"/>
  </si>
  <si>
    <t>-</t>
    <phoneticPr fontId="2" type="noConversion"/>
  </si>
  <si>
    <t>Slim</t>
    <phoneticPr fontId="2" type="noConversion"/>
  </si>
  <si>
    <t>사급</t>
    <phoneticPr fontId="2" type="noConversion"/>
  </si>
  <si>
    <r>
      <t>先/</t>
    </r>
    <r>
      <rPr>
        <sz val="10"/>
        <color theme="1"/>
        <rFont val="HY얕은샘물M"/>
        <family val="1"/>
        <charset val="129"/>
      </rPr>
      <t>사급</t>
    </r>
    <r>
      <rPr>
        <sz val="10"/>
        <color theme="1"/>
        <rFont val="새굴림"/>
        <family val="1"/>
        <charset val="129"/>
      </rPr>
      <t>(5)</t>
    </r>
    <phoneticPr fontId="2" type="noConversion"/>
  </si>
  <si>
    <t>ET0496A-2506-25</t>
    <phoneticPr fontId="2" type="noConversion"/>
  </si>
  <si>
    <t>AP Guide</t>
    <phoneticPr fontId="2" type="noConversion"/>
  </si>
  <si>
    <t>MTK25D AP Guide-V (0.95T)</t>
    <phoneticPr fontId="2" type="noConversion"/>
  </si>
  <si>
    <r>
      <rPr>
        <sz val="10"/>
        <color theme="1"/>
        <rFont val="HY얕은샘물M"/>
        <family val="1"/>
        <charset val="129"/>
      </rPr>
      <t>사급</t>
    </r>
    <r>
      <rPr>
        <sz val="10"/>
        <color theme="1"/>
        <rFont val="새굴림"/>
        <family val="1"/>
        <charset val="129"/>
      </rPr>
      <t>/T</t>
    </r>
    <phoneticPr fontId="2" type="noConversion"/>
  </si>
  <si>
    <t>2차분 SM8650 496B Slim Socket 영점 조정 (기준값 0.8T → 1.1T)</t>
    <phoneticPr fontId="2" type="noConversion"/>
  </si>
  <si>
    <t>1차분 SM8650 496B Slim Socket 영점 조정 (기준값 0.8T → 1.1T)</t>
    <phoneticPr fontId="2" type="noConversion"/>
  </si>
  <si>
    <t>→</t>
    <phoneticPr fontId="2" type="noConversion"/>
  </si>
  <si>
    <r>
      <rPr>
        <sz val="10"/>
        <color rgb="FF0000FF"/>
        <rFont val="새굴림"/>
        <family val="1"/>
        <charset val="129"/>
      </rPr>
      <t>不入</t>
    </r>
    <r>
      <rPr>
        <sz val="10"/>
        <color theme="1"/>
        <rFont val="새굴림"/>
        <family val="1"/>
        <charset val="129"/>
      </rPr>
      <t>/T2</t>
    </r>
    <phoneticPr fontId="2" type="noConversion"/>
  </si>
  <si>
    <t>구조변경</t>
    <phoneticPr fontId="2" type="noConversion"/>
  </si>
  <si>
    <t>삼성</t>
    <phoneticPr fontId="2" type="noConversion"/>
  </si>
  <si>
    <t>부품</t>
    <phoneticPr fontId="2" type="noConversion"/>
  </si>
  <si>
    <t>B'D TOP Cover Frame / Socket Guide/</t>
    <phoneticPr fontId="2" type="noConversion"/>
  </si>
  <si>
    <t>이노웰</t>
    <phoneticPr fontId="2" type="noConversion"/>
  </si>
  <si>
    <t>하이닉스</t>
    <phoneticPr fontId="2" type="noConversion"/>
  </si>
  <si>
    <t>구조변경</t>
    <phoneticPr fontId="2" type="noConversion"/>
  </si>
  <si>
    <t>Socket</t>
    <phoneticPr fontId="2" type="noConversion"/>
  </si>
  <si>
    <t>LINK</t>
    <phoneticPr fontId="2" type="noConversion"/>
  </si>
  <si>
    <t>이노웰 SOCAMM Link Socket Modify (최종버전으로 변경)</t>
    <phoneticPr fontId="2" type="noConversion"/>
  </si>
  <si>
    <t>-</t>
    <phoneticPr fontId="2" type="noConversion"/>
  </si>
  <si>
    <t>ARL RSS SOCAMM용 Wiring 추가 Modify (부품2종)</t>
    <phoneticPr fontId="2" type="noConversion"/>
  </si>
  <si>
    <t>ASAP</t>
  </si>
  <si>
    <t>ASAP</t>
    <phoneticPr fontId="2" type="noConversion"/>
  </si>
  <si>
    <t>기존제품</t>
    <phoneticPr fontId="2" type="noConversion"/>
  </si>
  <si>
    <t>기존제품</t>
    <phoneticPr fontId="2" type="noConversion"/>
  </si>
  <si>
    <t>AK8850A-2507-01</t>
    <phoneticPr fontId="2" type="noConversion"/>
  </si>
  <si>
    <t>삼성</t>
    <phoneticPr fontId="2" type="noConversion"/>
  </si>
  <si>
    <t>기존제품</t>
    <phoneticPr fontId="2" type="noConversion"/>
  </si>
  <si>
    <t>CHAMBER</t>
    <phoneticPr fontId="2" type="noConversion"/>
  </si>
  <si>
    <t>YST-T100 Auto Handler TC(4520) - Pusher Adaptor 제외</t>
    <phoneticPr fontId="2" type="noConversion"/>
  </si>
  <si>
    <t>삼성 양산품질</t>
  </si>
  <si>
    <t>Pusher Adaptor</t>
  </si>
  <si>
    <t>ETARLSA-2507-05</t>
    <phoneticPr fontId="2" type="noConversion"/>
  </si>
  <si>
    <t>ATT100A-2507-04</t>
    <phoneticPr fontId="2" type="noConversion"/>
  </si>
  <si>
    <t>ADT100A-2507-02</t>
    <phoneticPr fontId="2" type="noConversion"/>
  </si>
  <si>
    <t>ACT100A-2507-03</t>
    <phoneticPr fontId="2" type="noConversion"/>
  </si>
  <si>
    <t>-</t>
    <phoneticPr fontId="2" type="noConversion"/>
  </si>
  <si>
    <t>-</t>
    <phoneticPr fontId="2" type="noConversion"/>
  </si>
  <si>
    <t xml:space="preserve">SM8850 496B Slim Socket Header (Stroke 0.3T over) </t>
    <phoneticPr fontId="2" type="noConversion"/>
  </si>
  <si>
    <t>YST-T100  CHAMBER (A TYPE) - AP Kit  제외</t>
    <phoneticPr fontId="2" type="noConversion"/>
  </si>
  <si>
    <t>YST-T100  CHAMBER (B TYPE) - AP Kit  제외</t>
    <phoneticPr fontId="2" type="noConversion"/>
  </si>
  <si>
    <t>ADT100A-2507-02</t>
    <phoneticPr fontId="2" type="noConversion"/>
  </si>
  <si>
    <t>ACT100A-2507-03</t>
    <phoneticPr fontId="2" type="noConversion"/>
  </si>
  <si>
    <t>YST-T100 용 T/C Socket (MFC4514+2단)-분리형 (9x13) Pusher Adaptor 제외</t>
    <phoneticPr fontId="2" type="noConversion"/>
  </si>
  <si>
    <t>SA8255 315B AP Kit  {Flat Socket, 장비용 (Dual) Pusher 포함}</t>
    <phoneticPr fontId="2" type="noConversion"/>
  </si>
  <si>
    <t>→</t>
    <phoneticPr fontId="2" type="noConversion"/>
  </si>
  <si>
    <t>-</t>
    <phoneticPr fontId="2" type="noConversion"/>
  </si>
  <si>
    <t>-</t>
    <phoneticPr fontId="2" type="noConversion"/>
  </si>
  <si>
    <r>
      <rPr>
        <sz val="10"/>
        <color rgb="FF0000FF"/>
        <rFont val="새굴림"/>
        <family val="1"/>
        <charset val="129"/>
      </rPr>
      <t>不入</t>
    </r>
    <r>
      <rPr>
        <sz val="10"/>
        <color theme="1"/>
        <rFont val="새굴림"/>
        <family val="1"/>
        <charset val="129"/>
      </rPr>
      <t>/完/T</t>
    </r>
    <phoneticPr fontId="2" type="noConversion"/>
  </si>
  <si>
    <r>
      <t>入/</t>
    </r>
    <r>
      <rPr>
        <sz val="10"/>
        <color theme="0"/>
        <rFont val="굴림"/>
        <family val="3"/>
        <charset val="129"/>
      </rPr>
      <t>不(3)</t>
    </r>
    <phoneticPr fontId="2" type="noConversion"/>
  </si>
  <si>
    <r>
      <rPr>
        <sz val="10"/>
        <color rgb="FF0000FF"/>
        <rFont val="새굴림"/>
        <family val="1"/>
        <charset val="129"/>
      </rPr>
      <t>不入</t>
    </r>
    <r>
      <rPr>
        <sz val="10"/>
        <color theme="1"/>
        <rFont val="새굴림"/>
        <family val="1"/>
        <charset val="129"/>
      </rPr>
      <t>/</t>
    </r>
    <r>
      <rPr>
        <sz val="10"/>
        <color theme="1"/>
        <rFont val="HY얕은샘물M"/>
        <family val="1"/>
        <charset val="129"/>
      </rPr>
      <t>반조립</t>
    </r>
    <r>
      <rPr>
        <sz val="10"/>
        <color theme="1"/>
        <rFont val="새굴림"/>
        <family val="1"/>
        <charset val="129"/>
      </rPr>
      <t>(8)</t>
    </r>
    <phoneticPr fontId="2" type="noConversion"/>
  </si>
  <si>
    <t>入1</t>
    <phoneticPr fontId="2" type="noConversion"/>
  </si>
  <si>
    <t>完</t>
    <phoneticPr fontId="2" type="noConversion"/>
  </si>
  <si>
    <t>入2</t>
    <phoneticPr fontId="2" type="noConversion"/>
  </si>
  <si>
    <t>入2</t>
    <phoneticPr fontId="2" type="noConversion"/>
  </si>
  <si>
    <t>기구물 출장검증</t>
    <phoneticPr fontId="2" type="noConversion"/>
  </si>
  <si>
    <t>광복절</t>
    <phoneticPr fontId="2" type="noConversion"/>
  </si>
  <si>
    <t>T</t>
    <phoneticPr fontId="2" type="noConversion"/>
  </si>
  <si>
    <t>T</t>
    <phoneticPr fontId="2" type="noConversion"/>
  </si>
  <si>
    <t>T</t>
    <phoneticPr fontId="2" type="noConversion"/>
  </si>
  <si>
    <t>T</t>
    <phoneticPr fontId="2" type="noConversion"/>
  </si>
  <si>
    <r>
      <rPr>
        <sz val="10"/>
        <rFont val="HY얕은샘물M"/>
        <family val="1"/>
        <charset val="129"/>
      </rPr>
      <t xml:space="preserve">사급 / </t>
    </r>
    <r>
      <rPr>
        <sz val="10"/>
        <color theme="0"/>
        <rFont val="HY얕은샘물M"/>
        <family val="1"/>
        <charset val="129"/>
      </rPr>
      <t>不</t>
    </r>
    <phoneticPr fontId="2" type="noConversion"/>
  </si>
  <si>
    <t>ATT100A-2507-08</t>
    <phoneticPr fontId="2" type="noConversion"/>
  </si>
  <si>
    <t>기존제품</t>
    <phoneticPr fontId="2" type="noConversion"/>
  </si>
  <si>
    <t>유정</t>
    <phoneticPr fontId="2" type="noConversion"/>
  </si>
  <si>
    <t>유정</t>
    <phoneticPr fontId="2" type="noConversion"/>
  </si>
  <si>
    <t>유정</t>
    <phoneticPr fontId="2" type="noConversion"/>
  </si>
  <si>
    <t>PA8850A-2507-06</t>
    <phoneticPr fontId="2" type="noConversion"/>
  </si>
  <si>
    <t>삼성 DRAM Solution</t>
    <phoneticPr fontId="2" type="noConversion"/>
  </si>
  <si>
    <t>ASAP</t>
    <phoneticPr fontId="2" type="noConversion"/>
  </si>
  <si>
    <t>RT8150A-2507-07</t>
    <phoneticPr fontId="2" type="noConversion"/>
  </si>
  <si>
    <t>SM8150 200B T/C Socket (MFC4520)-左(1)/右(1)</t>
    <phoneticPr fontId="2" type="noConversion"/>
  </si>
  <si>
    <t>Socket</t>
    <phoneticPr fontId="2" type="noConversion"/>
  </si>
  <si>
    <t>Rack TC</t>
    <phoneticPr fontId="2" type="noConversion"/>
  </si>
  <si>
    <t>Socket</t>
    <phoneticPr fontId="2" type="noConversion"/>
  </si>
  <si>
    <t>Auto TC</t>
    <phoneticPr fontId="2" type="noConversion"/>
  </si>
  <si>
    <t>유정시스템</t>
    <phoneticPr fontId="2" type="noConversion"/>
  </si>
  <si>
    <t>YST-T100 Auto Handler Spare T/C Socket (Pusher Adaptor 제외)</t>
    <phoneticPr fontId="2" type="noConversion"/>
  </si>
  <si>
    <t>T</t>
    <phoneticPr fontId="2" type="noConversion"/>
  </si>
  <si>
    <t>T</t>
    <phoneticPr fontId="2" type="noConversion"/>
  </si>
  <si>
    <t>ETARLSA-2507-09</t>
  </si>
  <si>
    <t>APMTKDA-2507-10</t>
    <phoneticPr fontId="2" type="noConversion"/>
  </si>
  <si>
    <t>유정</t>
    <phoneticPr fontId="2" type="noConversion"/>
  </si>
  <si>
    <t>Kit</t>
    <phoneticPr fontId="2" type="noConversion"/>
  </si>
  <si>
    <t>ASAP</t>
    <phoneticPr fontId="2" type="noConversion"/>
  </si>
  <si>
    <t>부품</t>
    <phoneticPr fontId="2" type="noConversion"/>
  </si>
  <si>
    <t>하이닉스 이천</t>
    <phoneticPr fontId="2" type="noConversion"/>
  </si>
  <si>
    <t>하이닉스 이천</t>
    <phoneticPr fontId="2" type="noConversion"/>
  </si>
  <si>
    <t>Pusher adaptor</t>
    <phoneticPr fontId="2" type="noConversion"/>
  </si>
  <si>
    <t>Auto TC</t>
    <phoneticPr fontId="2" type="noConversion"/>
  </si>
  <si>
    <t>구조변경</t>
    <phoneticPr fontId="2" type="noConversion"/>
  </si>
  <si>
    <t>MTK24D 496 to 315B AP KIT (Socket Base Kit 포함, 마킹 2종 구분)</t>
    <phoneticPr fontId="2" type="noConversion"/>
  </si>
  <si>
    <t>APMTKDA-2507-10</t>
    <phoneticPr fontId="2" type="noConversion"/>
  </si>
  <si>
    <t>N-GB_SOCAMM 실장기(공랭/수랭 검증용)</t>
    <phoneticPr fontId="2" type="noConversion"/>
  </si>
  <si>
    <t>HOLD</t>
  </si>
  <si>
    <t>HOLD</t>
    <phoneticPr fontId="2" type="noConversion"/>
  </si>
  <si>
    <t>T2</t>
    <phoneticPr fontId="2" type="noConversion"/>
  </si>
  <si>
    <t>入1</t>
    <phoneticPr fontId="2" type="noConversion"/>
  </si>
  <si>
    <r>
      <t>入1/</t>
    </r>
    <r>
      <rPr>
        <sz val="10"/>
        <color theme="0"/>
        <rFont val="굴림"/>
        <family val="3"/>
        <charset val="129"/>
      </rPr>
      <t>不(1)</t>
    </r>
    <phoneticPr fontId="2" type="noConversion"/>
  </si>
  <si>
    <t>入2</t>
    <phoneticPr fontId="2" type="noConversion"/>
  </si>
  <si>
    <t>入3/完</t>
    <phoneticPr fontId="2" type="noConversion"/>
  </si>
  <si>
    <t>ASAP</t>
    <phoneticPr fontId="2" type="noConversion"/>
  </si>
  <si>
    <t>Kit</t>
    <phoneticPr fontId="2" type="noConversion"/>
  </si>
  <si>
    <t>유정</t>
    <phoneticPr fontId="2" type="noConversion"/>
  </si>
  <si>
    <t>하이닉스 SVE</t>
    <phoneticPr fontId="2" type="noConversion"/>
  </si>
  <si>
    <t>부품</t>
    <phoneticPr fontId="2" type="noConversion"/>
  </si>
  <si>
    <t>부품</t>
    <phoneticPr fontId="2" type="noConversion"/>
  </si>
  <si>
    <t>Socket Base</t>
    <phoneticPr fontId="2" type="noConversion"/>
  </si>
  <si>
    <t>Socket Base</t>
    <phoneticPr fontId="2" type="noConversion"/>
  </si>
  <si>
    <t>SM8550 153B Socket Base (분리형, Socket Guide 2종 포함)</t>
    <phoneticPr fontId="2" type="noConversion"/>
  </si>
  <si>
    <t>SM8250 153B Socket Base (분리형, Socket Guide 기존 제품 활용)</t>
    <phoneticPr fontId="2" type="noConversion"/>
  </si>
  <si>
    <t>完</t>
    <phoneticPr fontId="2" type="noConversion"/>
  </si>
  <si>
    <t>3차분 SM8650 496B Slim Socket 영점 조정 (기준값 0.8T → 1.1T)</t>
    <phoneticPr fontId="2" type="noConversion"/>
  </si>
  <si>
    <t>-</t>
    <phoneticPr fontId="2" type="noConversion"/>
  </si>
  <si>
    <t>사급</t>
    <phoneticPr fontId="2" type="noConversion"/>
  </si>
  <si>
    <t>MU</t>
    <phoneticPr fontId="2" type="noConversion"/>
  </si>
  <si>
    <t>근태</t>
    <phoneticPr fontId="2" type="noConversion"/>
  </si>
  <si>
    <t>-</t>
    <phoneticPr fontId="2" type="noConversion"/>
  </si>
  <si>
    <t>-</t>
    <phoneticPr fontId="2" type="noConversion"/>
  </si>
  <si>
    <t>추가사급</t>
    <phoneticPr fontId="2" type="noConversion"/>
  </si>
  <si>
    <t>ET0153A-2507-12</t>
    <phoneticPr fontId="2" type="noConversion"/>
  </si>
  <si>
    <t>ET8850A-2507-11</t>
    <phoneticPr fontId="2" type="noConversion"/>
  </si>
  <si>
    <t>삼성 중국</t>
    <phoneticPr fontId="2" type="noConversion"/>
  </si>
  <si>
    <t>유정</t>
    <phoneticPr fontId="2" type="noConversion"/>
  </si>
  <si>
    <t>Kit</t>
    <phoneticPr fontId="2" type="noConversion"/>
  </si>
  <si>
    <t>PA8850A-2507-13</t>
    <phoneticPr fontId="2" type="noConversion"/>
  </si>
  <si>
    <t>T</t>
    <phoneticPr fontId="2" type="noConversion"/>
  </si>
  <si>
    <t>T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</si>
  <si>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</si>
  <si>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</si>
  <si>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</si>
  <si>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</si>
  <si>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→</t>
    <phoneticPr fontId="2" type="noConversion"/>
  </si>
  <si>
    <r>
      <t xml:space="preserve">D / </t>
    </r>
    <r>
      <rPr>
        <sz val="10"/>
        <color theme="0"/>
        <rFont val="HY얕은샘물M"/>
        <family val="1"/>
        <charset val="129"/>
      </rPr>
      <t>부적합</t>
    </r>
    <phoneticPr fontId="2" type="noConversion"/>
  </si>
  <si>
    <t>삼성 MX</t>
    <phoneticPr fontId="2" type="noConversion"/>
  </si>
  <si>
    <t>유정</t>
    <phoneticPr fontId="2" type="noConversion"/>
  </si>
  <si>
    <t>Kit</t>
    <phoneticPr fontId="2" type="noConversion"/>
  </si>
  <si>
    <t>Socket</t>
    <phoneticPr fontId="2" type="noConversion"/>
  </si>
  <si>
    <t>Slim</t>
    <phoneticPr fontId="2" type="noConversion"/>
  </si>
  <si>
    <t>SM7150 144B Slim Socket</t>
    <phoneticPr fontId="2" type="noConversion"/>
  </si>
  <si>
    <r>
      <rPr>
        <sz val="10"/>
        <rFont val="HY얕은샘물M"/>
        <family val="1"/>
        <charset val="129"/>
      </rPr>
      <t>사급</t>
    </r>
    <r>
      <rPr>
        <sz val="10"/>
        <rFont val="굴림"/>
        <family val="3"/>
        <charset val="129"/>
      </rPr>
      <t>/入/</t>
    </r>
    <r>
      <rPr>
        <sz val="10"/>
        <rFont val="HY얕은샘물M"/>
        <family val="1"/>
        <charset val="129"/>
      </rPr>
      <t>반조립</t>
    </r>
    <phoneticPr fontId="2" type="noConversion"/>
  </si>
  <si>
    <t>MU</t>
    <phoneticPr fontId="2" type="noConversion"/>
  </si>
  <si>
    <r>
      <t>完/</t>
    </r>
    <r>
      <rPr>
        <b/>
        <sz val="10"/>
        <color rgb="FF0000FF"/>
        <rFont val="새굴림"/>
        <family val="1"/>
        <charset val="129"/>
      </rPr>
      <t>MU</t>
    </r>
    <phoneticPr fontId="2" type="noConversion"/>
  </si>
  <si>
    <r>
      <t>入/完/</t>
    </r>
    <r>
      <rPr>
        <b/>
        <sz val="10"/>
        <color rgb="FF0000FF"/>
        <rFont val="굴림"/>
        <family val="3"/>
        <charset val="129"/>
      </rPr>
      <t>MU</t>
    </r>
    <phoneticPr fontId="2" type="noConversion"/>
  </si>
  <si>
    <t>SM8850 T/C Base Kit (AP KIT 일체형) Modify</t>
    <phoneticPr fontId="2" type="noConversion"/>
  </si>
  <si>
    <t>Pusher Adaptor</t>
    <phoneticPr fontId="2" type="noConversion"/>
  </si>
  <si>
    <t>유정</t>
    <phoneticPr fontId="2" type="noConversion"/>
  </si>
  <si>
    <t>유정시스템</t>
    <phoneticPr fontId="2" type="noConversion"/>
  </si>
  <si>
    <t>신규설계</t>
    <phoneticPr fontId="2" type="noConversion"/>
  </si>
  <si>
    <t>최우선</t>
    <phoneticPr fontId="2" type="noConversion"/>
  </si>
  <si>
    <t>ABT100A-2507-14</t>
    <phoneticPr fontId="2" type="noConversion"/>
  </si>
  <si>
    <r>
      <t>사급</t>
    </r>
    <r>
      <rPr>
        <sz val="10"/>
        <color theme="1"/>
        <rFont val="굴림"/>
        <family val="3"/>
        <charset val="129"/>
      </rPr>
      <t xml:space="preserve"> </t>
    </r>
    <r>
      <rPr>
        <sz val="10"/>
        <color theme="1"/>
        <rFont val="HY얕은샘물M"/>
        <family val="1"/>
        <charset val="129"/>
      </rPr>
      <t>/검사</t>
    </r>
    <phoneticPr fontId="2" type="noConversion"/>
  </si>
  <si>
    <r>
      <t>사급</t>
    </r>
    <r>
      <rPr>
        <sz val="10"/>
        <color theme="1"/>
        <rFont val="굴림"/>
        <family val="3"/>
        <charset val="129"/>
      </rPr>
      <t xml:space="preserve"> </t>
    </r>
    <r>
      <rPr>
        <sz val="10"/>
        <color theme="1"/>
        <rFont val="HY얕은샘물M"/>
        <family val="1"/>
        <charset val="129"/>
      </rPr>
      <t>/검사</t>
    </r>
    <phoneticPr fontId="2" type="noConversion"/>
  </si>
  <si>
    <t>入</t>
    <phoneticPr fontId="2" type="noConversion"/>
  </si>
  <si>
    <t>HOLD</t>
    <phoneticPr fontId="2" type="noConversion"/>
  </si>
  <si>
    <t>(공랭식) Module Auto Handler 1P 검증용</t>
    <phoneticPr fontId="2" type="noConversion"/>
  </si>
  <si>
    <t>ATAROL-2507-15</t>
    <phoneticPr fontId="2" type="noConversion"/>
  </si>
  <si>
    <t>AVANTIS</t>
    <phoneticPr fontId="2" type="noConversion"/>
  </si>
  <si>
    <t>DUT BLOCK</t>
    <phoneticPr fontId="2" type="noConversion"/>
  </si>
  <si>
    <t>Simple</t>
    <phoneticPr fontId="2" type="noConversion"/>
  </si>
  <si>
    <t>ASAP</t>
    <phoneticPr fontId="2" type="noConversion"/>
  </si>
  <si>
    <t>부품</t>
    <phoneticPr fontId="2" type="noConversion"/>
  </si>
  <si>
    <t>Pusher Adaptor</t>
    <phoneticPr fontId="2" type="noConversion"/>
  </si>
  <si>
    <t>MTK24D 315B Dual Pusher Adaptor</t>
    <phoneticPr fontId="2" type="noConversion"/>
  </si>
  <si>
    <t>삼성</t>
    <phoneticPr fontId="2" type="noConversion"/>
  </si>
  <si>
    <r>
      <t>入/</t>
    </r>
    <r>
      <rPr>
        <sz val="10"/>
        <rFont val="HY얕은샘물M"/>
        <family val="1"/>
        <charset val="129"/>
      </rPr>
      <t>반조립</t>
    </r>
    <phoneticPr fontId="2" type="noConversion"/>
  </si>
  <si>
    <r>
      <t>반조립/</t>
    </r>
    <r>
      <rPr>
        <sz val="10"/>
        <color theme="0"/>
        <rFont val="HY얕은샘물M"/>
        <family val="1"/>
        <charset val="129"/>
      </rPr>
      <t>부적합</t>
    </r>
    <phoneticPr fontId="2" type="noConversion"/>
  </si>
  <si>
    <t>부적합</t>
    <phoneticPr fontId="2" type="noConversion"/>
  </si>
  <si>
    <t>유정</t>
    <phoneticPr fontId="2" type="noConversion"/>
  </si>
  <si>
    <t>유정</t>
    <phoneticPr fontId="2" type="noConversion"/>
  </si>
  <si>
    <t>삼성 CS</t>
    <phoneticPr fontId="2" type="noConversion"/>
  </si>
  <si>
    <t>삼성 CS</t>
    <phoneticPr fontId="2" type="noConversion"/>
  </si>
  <si>
    <t>ASAP</t>
    <phoneticPr fontId="2" type="noConversion"/>
  </si>
  <si>
    <t>ASAP</t>
    <phoneticPr fontId="2" type="noConversion"/>
  </si>
  <si>
    <t>Full</t>
    <phoneticPr fontId="2" type="noConversion"/>
  </si>
  <si>
    <t>Kit</t>
    <phoneticPr fontId="2" type="noConversion"/>
  </si>
  <si>
    <t>Socket</t>
    <phoneticPr fontId="2" type="noConversion"/>
  </si>
  <si>
    <t>부품</t>
    <phoneticPr fontId="2" type="noConversion"/>
  </si>
  <si>
    <t>AP Guide</t>
    <phoneticPr fontId="2" type="noConversion"/>
  </si>
  <si>
    <t>AP Guide-V (0.95T)</t>
    <phoneticPr fontId="2" type="noConversion"/>
  </si>
  <si>
    <t>APARLSA-2507-17</t>
    <phoneticPr fontId="2" type="noConversion"/>
  </si>
  <si>
    <t>1PARLSA-2507-18</t>
    <phoneticPr fontId="2" type="noConversion"/>
  </si>
  <si>
    <t>APARLSA-2507-17</t>
    <phoneticPr fontId="2" type="noConversion"/>
  </si>
  <si>
    <t>AP7150A-2507-16</t>
    <phoneticPr fontId="2" type="noConversion"/>
  </si>
  <si>
    <t>AP7150A-2507-16</t>
    <phoneticPr fontId="2" type="noConversion"/>
  </si>
  <si>
    <t>-</t>
    <phoneticPr fontId="2" type="noConversion"/>
  </si>
  <si>
    <t>AS</t>
    <phoneticPr fontId="2" type="noConversion"/>
  </si>
  <si>
    <t>완료</t>
    <phoneticPr fontId="2" type="noConversion"/>
  </si>
  <si>
    <t>기존제품</t>
    <phoneticPr fontId="2" type="noConversion"/>
  </si>
  <si>
    <t>부품</t>
    <phoneticPr fontId="2" type="noConversion"/>
  </si>
  <si>
    <t>무소음 FAN</t>
    <phoneticPr fontId="2" type="noConversion"/>
  </si>
  <si>
    <t>YST-104N DUT BLOCK (무소음 FAN 교체) Modify</t>
    <phoneticPr fontId="2" type="noConversion"/>
  </si>
  <si>
    <t>-</t>
    <phoneticPr fontId="2" type="noConversion"/>
  </si>
  <si>
    <t>-</t>
    <phoneticPr fontId="2" type="noConversion"/>
  </si>
  <si>
    <t>入1</t>
    <phoneticPr fontId="2" type="noConversion"/>
  </si>
  <si>
    <r>
      <t>先/</t>
    </r>
    <r>
      <rPr>
        <sz val="10"/>
        <color theme="0"/>
        <rFont val="HY얕은샘물M"/>
        <family val="1"/>
        <charset val="129"/>
      </rPr>
      <t>발주취소</t>
    </r>
    <phoneticPr fontId="2" type="noConversion"/>
  </si>
  <si>
    <t>~</t>
    <phoneticPr fontId="2" type="noConversion"/>
  </si>
  <si>
    <t>~</t>
    <phoneticPr fontId="2" type="noConversion"/>
  </si>
  <si>
    <t>入2</t>
    <phoneticPr fontId="2" type="noConversion"/>
  </si>
  <si>
    <t>入2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</si>
  <si>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</si>
  <si>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</si>
  <si>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</si>
  <si>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</si>
  <si>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</si>
  <si>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r>
      <t>入/</t>
    </r>
    <r>
      <rPr>
        <b/>
        <sz val="10"/>
        <color rgb="FF0000FF"/>
        <rFont val="굴림"/>
        <family val="3"/>
        <charset val="129"/>
      </rPr>
      <t>MU</t>
    </r>
    <phoneticPr fontId="2" type="noConversion"/>
  </si>
  <si>
    <t>APMTKDA-2412-19</t>
    <phoneticPr fontId="2" type="noConversion"/>
  </si>
  <si>
    <t>하이닉스</t>
    <phoneticPr fontId="2" type="noConversion"/>
  </si>
  <si>
    <t>유정</t>
    <phoneticPr fontId="2" type="noConversion"/>
  </si>
  <si>
    <t>ASAP</t>
    <phoneticPr fontId="2" type="noConversion"/>
  </si>
  <si>
    <t>부품</t>
    <phoneticPr fontId="2" type="noConversion"/>
  </si>
  <si>
    <t>Pusher Adaptor</t>
    <phoneticPr fontId="2" type="noConversion"/>
  </si>
  <si>
    <r>
      <t xml:space="preserve">MTK24D 496 to 315B </t>
    </r>
    <r>
      <rPr>
        <b/>
        <sz val="10"/>
        <color theme="1"/>
        <rFont val="굴림"/>
        <family val="3"/>
        <charset val="129"/>
      </rPr>
      <t>AP KIT</t>
    </r>
    <r>
      <rPr>
        <sz val="10"/>
        <color theme="1"/>
        <rFont val="굴림"/>
        <family val="3"/>
        <charset val="129"/>
      </rPr>
      <t xml:space="preserve"> (Base Kit  &amp; Auto Pusher 포함)</t>
    </r>
    <phoneticPr fontId="2" type="noConversion"/>
  </si>
  <si>
    <t>MTK24D 315B Auto Pusher (재활용)</t>
    <phoneticPr fontId="2" type="noConversion"/>
  </si>
  <si>
    <t>-</t>
    <phoneticPr fontId="2" type="noConversion"/>
  </si>
  <si>
    <t>-</t>
    <phoneticPr fontId="2" type="noConversion"/>
  </si>
  <si>
    <t>入/完</t>
    <phoneticPr fontId="2" type="noConversion"/>
  </si>
  <si>
    <t>YST-T100용 315B Dual Temp Monitoring Pusher Adaptor [T-Sensing]</t>
    <phoneticPr fontId="2" type="noConversion"/>
  </si>
  <si>
    <t>부품</t>
    <phoneticPr fontId="2" type="noConversion"/>
  </si>
  <si>
    <t>M/B Cover</t>
    <phoneticPr fontId="2" type="noConversion"/>
  </si>
  <si>
    <t>신규설계</t>
    <phoneticPr fontId="2" type="noConversion"/>
  </si>
  <si>
    <t>삼성 MX</t>
    <phoneticPr fontId="2" type="noConversion"/>
  </si>
  <si>
    <t>ET104NA-2507-19</t>
    <phoneticPr fontId="2" type="noConversion"/>
  </si>
  <si>
    <t>入/完</t>
    <phoneticPr fontId="2" type="noConversion"/>
  </si>
  <si>
    <r>
      <rPr>
        <sz val="10"/>
        <color theme="1"/>
        <rFont val="HY얕은샘물M"/>
        <family val="1"/>
        <charset val="129"/>
      </rPr>
      <t>추가</t>
    </r>
    <r>
      <rPr>
        <sz val="10"/>
        <color theme="1"/>
        <rFont val="새굴림"/>
        <family val="1"/>
        <charset val="129"/>
      </rPr>
      <t>入2</t>
    </r>
    <phoneticPr fontId="2" type="noConversion"/>
  </si>
  <si>
    <r>
      <rPr>
        <sz val="10"/>
        <color theme="1"/>
        <rFont val="HY얕은샘물M"/>
        <family val="1"/>
        <charset val="129"/>
      </rPr>
      <t>추가</t>
    </r>
    <r>
      <rPr>
        <sz val="10"/>
        <color theme="1"/>
        <rFont val="새굴림"/>
        <family val="1"/>
        <charset val="129"/>
      </rPr>
      <t>入3</t>
    </r>
    <phoneticPr fontId="2" type="noConversion"/>
  </si>
  <si>
    <r>
      <t>入/</t>
    </r>
    <r>
      <rPr>
        <sz val="10"/>
        <rFont val="HY얕은샘물M"/>
        <family val="1"/>
        <charset val="129"/>
      </rPr>
      <t>반조립</t>
    </r>
    <r>
      <rPr>
        <sz val="10"/>
        <rFont val="굴림"/>
        <family val="3"/>
        <charset val="129"/>
      </rPr>
      <t>/</t>
    </r>
    <r>
      <rPr>
        <b/>
        <sz val="10"/>
        <color rgb="FF0000FF"/>
        <rFont val="굴림"/>
        <family val="3"/>
        <charset val="129"/>
      </rPr>
      <t>MU</t>
    </r>
    <phoneticPr fontId="2" type="noConversion"/>
  </si>
  <si>
    <t>삼성 인도</t>
    <phoneticPr fontId="2" type="noConversion"/>
  </si>
  <si>
    <t>유정</t>
    <phoneticPr fontId="2" type="noConversion"/>
  </si>
  <si>
    <t>Simple</t>
    <phoneticPr fontId="2" type="noConversion"/>
  </si>
  <si>
    <t>Slim</t>
    <phoneticPr fontId="2" type="noConversion"/>
  </si>
  <si>
    <t>기존제품</t>
    <phoneticPr fontId="2" type="noConversion"/>
  </si>
  <si>
    <t>SA8295 UFS 153B Simple 실장기(AP Kit &amp; Slim Socket 포함)</t>
    <phoneticPr fontId="2" type="noConversion"/>
  </si>
  <si>
    <t>0P8295B-2507-20</t>
    <phoneticPr fontId="2" type="noConversion"/>
  </si>
  <si>
    <t>先/T</t>
    <phoneticPr fontId="2" type="noConversion"/>
  </si>
  <si>
    <t>사급</t>
    <phoneticPr fontId="2" type="noConversion"/>
  </si>
  <si>
    <t>사급/完</t>
    <phoneticPr fontId="2" type="noConversion"/>
  </si>
  <si>
    <t>명판송부</t>
    <phoneticPr fontId="2" type="noConversion"/>
  </si>
  <si>
    <t>사급/명판入</t>
    <phoneticPr fontId="2" type="noConversion"/>
  </si>
  <si>
    <t>←</t>
    <phoneticPr fontId="2" type="noConversion"/>
  </si>
  <si>
    <t>-</t>
    <phoneticPr fontId="2" type="noConversion"/>
  </si>
  <si>
    <t>-</t>
    <phoneticPr fontId="2" type="noConversion"/>
  </si>
  <si>
    <r>
      <t>개선품入</t>
    </r>
    <r>
      <rPr>
        <sz val="10"/>
        <rFont val="굴림"/>
        <family val="3"/>
        <charset val="129"/>
      </rPr>
      <t>/T</t>
    </r>
    <phoneticPr fontId="2" type="noConversion"/>
  </si>
  <si>
    <t>사급/完</t>
    <phoneticPr fontId="2" type="noConversion"/>
  </si>
  <si>
    <t>개선품入</t>
    <phoneticPr fontId="2" type="noConversion"/>
  </si>
  <si>
    <t>추가입고/完</t>
    <phoneticPr fontId="2" type="noConversion"/>
  </si>
  <si>
    <t>사급</t>
    <phoneticPr fontId="2" type="noConversion"/>
  </si>
  <si>
    <t>AS</t>
    <phoneticPr fontId="2" type="noConversion"/>
  </si>
  <si>
    <t>AS</t>
    <phoneticPr fontId="2" type="noConversion"/>
  </si>
  <si>
    <t>구조변경</t>
    <phoneticPr fontId="2" type="noConversion"/>
  </si>
  <si>
    <t>삼성</t>
    <phoneticPr fontId="2" type="noConversion"/>
  </si>
  <si>
    <t>유정</t>
    <phoneticPr fontId="2" type="noConversion"/>
  </si>
  <si>
    <t>MTK24D 315B Socket Base Modify</t>
    <phoneticPr fontId="2" type="noConversion"/>
  </si>
  <si>
    <t>U43 T/C Socket 용 Pusher Block (11.5x13)</t>
    <phoneticPr fontId="2" type="noConversion"/>
  </si>
  <si>
    <t>기존제품</t>
    <phoneticPr fontId="2" type="noConversion"/>
  </si>
  <si>
    <t>유정</t>
    <phoneticPr fontId="2" type="noConversion"/>
  </si>
  <si>
    <t>ASAP</t>
    <phoneticPr fontId="2" type="noConversion"/>
  </si>
  <si>
    <t>Socket</t>
    <phoneticPr fontId="2" type="noConversion"/>
  </si>
  <si>
    <t>Rack TC</t>
    <phoneticPr fontId="2" type="noConversion"/>
  </si>
  <si>
    <t>SM7150 One Touch T/C Socket - 左(2)/右(2)</t>
    <phoneticPr fontId="2" type="noConversion"/>
  </si>
  <si>
    <t>AS</t>
    <phoneticPr fontId="2" type="noConversion"/>
  </si>
  <si>
    <t>유정</t>
    <phoneticPr fontId="2" type="noConversion"/>
  </si>
  <si>
    <t>ASAP</t>
    <phoneticPr fontId="2" type="noConversion"/>
  </si>
  <si>
    <t>부품</t>
    <phoneticPr fontId="2" type="noConversion"/>
  </si>
  <si>
    <t>삼성</t>
    <phoneticPr fontId="2" type="noConversion"/>
  </si>
  <si>
    <t>온도센서</t>
    <phoneticPr fontId="2" type="noConversion"/>
  </si>
  <si>
    <t>하이닉스 청주 QRA</t>
    <phoneticPr fontId="2" type="noConversion"/>
  </si>
  <si>
    <t>RTONETA-2507-21</t>
    <phoneticPr fontId="2" type="noConversion"/>
  </si>
  <si>
    <t>ARL-H_R_V1.0 315B Modify - Heatsink 고정용 Tap 위치이동</t>
    <phoneticPr fontId="2" type="noConversion"/>
  </si>
  <si>
    <t>삼성 AE</t>
    <phoneticPr fontId="2" type="noConversion"/>
  </si>
  <si>
    <t>Full</t>
    <phoneticPr fontId="2" type="noConversion"/>
  </si>
  <si>
    <t>MTK25D SOCAMM용 Pusher Block (돌기-확장형)</t>
    <phoneticPr fontId="2" type="noConversion"/>
  </si>
  <si>
    <t>ALSOCAB-2507-22</t>
    <phoneticPr fontId="2" type="noConversion"/>
  </si>
  <si>
    <t>삼성 AE</t>
    <phoneticPr fontId="2" type="noConversion"/>
  </si>
  <si>
    <t>삼성 AE</t>
    <phoneticPr fontId="2" type="noConversion"/>
  </si>
  <si>
    <t>유정</t>
    <phoneticPr fontId="2" type="noConversion"/>
  </si>
  <si>
    <t>Kit</t>
    <phoneticPr fontId="2" type="noConversion"/>
  </si>
  <si>
    <t>기존제품</t>
    <phoneticPr fontId="2" type="noConversion"/>
  </si>
  <si>
    <t>기존제품</t>
    <phoneticPr fontId="2" type="noConversion"/>
  </si>
  <si>
    <t>入/T</t>
    <phoneticPr fontId="2" type="noConversion"/>
  </si>
  <si>
    <t>센서사급</t>
    <phoneticPr fontId="2" type="noConversion"/>
  </si>
  <si>
    <t>부적합</t>
    <phoneticPr fontId="2" type="noConversion"/>
  </si>
  <si>
    <t>써멀</t>
    <phoneticPr fontId="2" type="noConversion"/>
  </si>
  <si>
    <t>不入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</si>
  <si>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</si>
  <si>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</si>
  <si>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</si>
  <si>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하네스</t>
    <phoneticPr fontId="2" type="noConversion"/>
  </si>
  <si>
    <t>하네스</t>
    <phoneticPr fontId="2" type="noConversion"/>
  </si>
  <si>
    <t>出(3)</t>
    <phoneticPr fontId="2" type="noConversion"/>
  </si>
  <si>
    <t>~</t>
    <phoneticPr fontId="2" type="noConversion"/>
  </si>
  <si>
    <t>MU</t>
    <phoneticPr fontId="2" type="noConversion"/>
  </si>
  <si>
    <t>???</t>
    <phoneticPr fontId="2" type="noConversion"/>
  </si>
  <si>
    <r>
      <t>사급/</t>
    </r>
    <r>
      <rPr>
        <sz val="10"/>
        <color theme="1"/>
        <rFont val="굴림"/>
        <family val="3"/>
        <charset val="129"/>
      </rPr>
      <t>出(2)</t>
    </r>
    <phoneticPr fontId="2" type="noConversion"/>
  </si>
  <si>
    <t>~</t>
    <phoneticPr fontId="2" type="noConversion"/>
  </si>
  <si>
    <t>검사/포장</t>
    <phoneticPr fontId="2" type="noConversion"/>
  </si>
  <si>
    <t>AS</t>
    <phoneticPr fontId="2" type="noConversion"/>
  </si>
  <si>
    <t>완료</t>
    <phoneticPr fontId="2" type="noConversion"/>
  </si>
  <si>
    <t>기존제품</t>
    <phoneticPr fontId="2" type="noConversion"/>
  </si>
  <si>
    <t>하이닉스</t>
    <phoneticPr fontId="2" type="noConversion"/>
  </si>
  <si>
    <t>이노웰</t>
    <phoneticPr fontId="2" type="noConversion"/>
  </si>
  <si>
    <t>-</t>
    <phoneticPr fontId="2" type="noConversion"/>
  </si>
  <si>
    <t>-</t>
    <phoneticPr fontId="2" type="noConversion"/>
  </si>
  <si>
    <t>MTL LPCAMM2 Socket</t>
    <phoneticPr fontId="2" type="noConversion"/>
  </si>
  <si>
    <t>MTL LPCAMM2 Socket Lever 파손 / 교체</t>
    <phoneticPr fontId="2" type="noConversion"/>
  </si>
  <si>
    <t>가변</t>
    <phoneticPr fontId="2" type="noConversion"/>
  </si>
  <si>
    <t>Lever</t>
    <phoneticPr fontId="2" type="noConversion"/>
  </si>
  <si>
    <r>
      <rPr>
        <sz val="10"/>
        <rFont val="HY얕은샘물M"/>
        <family val="1"/>
        <charset val="129"/>
      </rPr>
      <t>사급</t>
    </r>
    <r>
      <rPr>
        <sz val="10"/>
        <rFont val="굴림"/>
        <family val="3"/>
        <charset val="129"/>
      </rPr>
      <t>/完/T</t>
    </r>
    <phoneticPr fontId="2" type="noConversion"/>
  </si>
  <si>
    <r>
      <rPr>
        <sz val="10"/>
        <rFont val="HY얕은샘물M"/>
        <family val="1"/>
        <charset val="129"/>
      </rPr>
      <t>사급</t>
    </r>
    <r>
      <rPr>
        <sz val="10"/>
        <rFont val="굴림"/>
        <family val="3"/>
        <charset val="129"/>
      </rPr>
      <t>/入</t>
    </r>
    <phoneticPr fontId="2" type="noConversion"/>
  </si>
  <si>
    <t>삼성 CS</t>
    <phoneticPr fontId="2" type="noConversion"/>
  </si>
  <si>
    <t>ASAP</t>
    <phoneticPr fontId="2" type="noConversion"/>
  </si>
  <si>
    <t>ASAP</t>
    <phoneticPr fontId="2" type="noConversion"/>
  </si>
  <si>
    <t>삼성 양산품질</t>
    <phoneticPr fontId="2" type="noConversion"/>
  </si>
  <si>
    <t>유정</t>
    <phoneticPr fontId="2" type="noConversion"/>
  </si>
  <si>
    <t>入4</t>
    <phoneticPr fontId="2" type="noConversion"/>
  </si>
  <si>
    <t>LSI THETIS 563B Pusher Adaptor (HPB TYPE)</t>
    <phoneticPr fontId="2" type="noConversion"/>
  </si>
  <si>
    <t>기존제품</t>
    <phoneticPr fontId="2" type="noConversion"/>
  </si>
  <si>
    <t>부품</t>
    <phoneticPr fontId="2" type="noConversion"/>
  </si>
  <si>
    <t>Pusher Adaptor</t>
    <phoneticPr fontId="2" type="noConversion"/>
  </si>
  <si>
    <r>
      <rPr>
        <sz val="10"/>
        <color rgb="FF0000FF"/>
        <rFont val="굴림"/>
        <family val="3"/>
        <charset val="129"/>
      </rPr>
      <t>不入</t>
    </r>
    <r>
      <rPr>
        <sz val="10"/>
        <rFont val="굴림"/>
        <family val="3"/>
        <charset val="129"/>
      </rPr>
      <t>/完</t>
    </r>
    <phoneticPr fontId="2" type="noConversion"/>
  </si>
  <si>
    <t>1PARLPA-2507-25</t>
    <phoneticPr fontId="2" type="noConversion"/>
  </si>
  <si>
    <t>1PARLPA-2507-25</t>
    <phoneticPr fontId="2" type="noConversion"/>
  </si>
  <si>
    <t>1PARLPA-2507-25</t>
    <phoneticPr fontId="2" type="noConversion"/>
  </si>
  <si>
    <t>AKTHETA-2507-27</t>
    <phoneticPr fontId="2" type="noConversion"/>
  </si>
  <si>
    <r>
      <t xml:space="preserve">LSI Thetis 563B </t>
    </r>
    <r>
      <rPr>
        <b/>
        <sz val="10"/>
        <color rgb="FF66FFFF"/>
        <rFont val="굴림"/>
        <family val="3"/>
        <charset val="129"/>
      </rPr>
      <t>AP KIT</t>
    </r>
    <r>
      <rPr>
        <sz val="10"/>
        <color theme="1"/>
        <rFont val="굴림"/>
        <family val="3"/>
        <charset val="129"/>
      </rPr>
      <t>(B-2LW1)</t>
    </r>
    <phoneticPr fontId="2" type="noConversion"/>
  </si>
  <si>
    <t>ETTHETA-2507-28</t>
    <phoneticPr fontId="2" type="noConversion"/>
  </si>
  <si>
    <t>제너 사급</t>
    <phoneticPr fontId="2" type="noConversion"/>
  </si>
  <si>
    <t>D</t>
    <phoneticPr fontId="2" type="noConversion"/>
  </si>
  <si>
    <t>D</t>
    <phoneticPr fontId="2" type="noConversion"/>
  </si>
  <si>
    <r>
      <t>入/完/</t>
    </r>
    <r>
      <rPr>
        <b/>
        <sz val="10"/>
        <color rgb="FFFF0000"/>
        <rFont val="굴림"/>
        <family val="3"/>
        <charset val="129"/>
      </rPr>
      <t>D</t>
    </r>
    <phoneticPr fontId="2" type="noConversion"/>
  </si>
  <si>
    <r>
      <t>入/</t>
    </r>
    <r>
      <rPr>
        <sz val="10"/>
        <color theme="0"/>
        <rFont val="HY얕은샘물M"/>
        <family val="1"/>
        <charset val="129"/>
      </rPr>
      <t>부적합</t>
    </r>
    <phoneticPr fontId="2" type="noConversion"/>
  </si>
  <si>
    <r>
      <rPr>
        <sz val="10"/>
        <color rgb="FF0000FF"/>
        <rFont val="HY얕은샘물M"/>
        <family val="1"/>
        <charset val="129"/>
      </rPr>
      <t>不入</t>
    </r>
    <r>
      <rPr>
        <sz val="10"/>
        <color theme="1"/>
        <rFont val="HY얕은샘물M"/>
        <family val="1"/>
        <charset val="129"/>
      </rPr>
      <t>/完</t>
    </r>
    <phoneticPr fontId="2" type="noConversion"/>
  </si>
  <si>
    <t>D(1)</t>
    <phoneticPr fontId="2" type="noConversion"/>
  </si>
  <si>
    <t>Kit</t>
    <phoneticPr fontId="2" type="noConversion"/>
  </si>
  <si>
    <t>AVANTIS</t>
    <phoneticPr fontId="2" type="noConversion"/>
  </si>
  <si>
    <t>RT0496A-2507-29</t>
    <phoneticPr fontId="2" type="noConversion"/>
  </si>
  <si>
    <t>~/完(256)</t>
    <phoneticPr fontId="2" type="noConversion"/>
  </si>
  <si>
    <t>AVANTIS</t>
    <phoneticPr fontId="2" type="noConversion"/>
  </si>
  <si>
    <t>삼성</t>
    <phoneticPr fontId="2" type="noConversion"/>
  </si>
  <si>
    <t>삼성</t>
    <phoneticPr fontId="2" type="noConversion"/>
  </si>
  <si>
    <t>N-GB_SOCAMM 실장기 (수냉방식)</t>
    <phoneticPr fontId="2" type="noConversion"/>
  </si>
  <si>
    <t>N-GB_SOCAMM 실장기 (공냉방식, Socket 기구물 제외)</t>
    <phoneticPr fontId="2" type="noConversion"/>
  </si>
  <si>
    <t>삼성</t>
    <phoneticPr fontId="2" type="noConversion"/>
  </si>
  <si>
    <t>삼성</t>
    <phoneticPr fontId="2" type="noConversion"/>
  </si>
  <si>
    <t>入1</t>
    <phoneticPr fontId="2" type="noConversion"/>
  </si>
  <si>
    <t>入2/完</t>
    <phoneticPr fontId="2" type="noConversion"/>
  </si>
  <si>
    <t>1PARLPA-2507-23</t>
    <phoneticPr fontId="2" type="noConversion"/>
  </si>
  <si>
    <t>1PARLPA-2507-23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</si>
  <si>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</si>
  <si>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</si>
  <si>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</si>
  <si>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</si>
  <si>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퀵배송 / 회수</t>
    <phoneticPr fontId="2" type="noConversion"/>
  </si>
  <si>
    <t>샘플 (7/31, 出)</t>
    <phoneticPr fontId="2" type="noConversion"/>
  </si>
  <si>
    <r>
      <t>入/</t>
    </r>
    <r>
      <rPr>
        <sz val="10"/>
        <color theme="0"/>
        <rFont val="HY얕은샘물M"/>
        <family val="1"/>
        <charset val="129"/>
      </rPr>
      <t>부적합</t>
    </r>
    <phoneticPr fontId="2" type="noConversion"/>
  </si>
  <si>
    <t>HOLD</t>
    <phoneticPr fontId="2" type="noConversion"/>
  </si>
  <si>
    <r>
      <t>入/</t>
    </r>
    <r>
      <rPr>
        <sz val="10"/>
        <rFont val="HY얕은샘물M"/>
        <family val="1"/>
        <charset val="129"/>
      </rPr>
      <t>가조립</t>
    </r>
    <phoneticPr fontId="2" type="noConversion"/>
  </si>
  <si>
    <t>수정가공송부</t>
    <phoneticPr fontId="2" type="noConversion"/>
  </si>
  <si>
    <r>
      <rPr>
        <sz val="10"/>
        <color theme="1"/>
        <rFont val="HY얕은샘물M"/>
        <family val="1"/>
        <charset val="129"/>
      </rPr>
      <t>발주</t>
    </r>
    <r>
      <rPr>
        <sz val="10"/>
        <color theme="1"/>
        <rFont val="새굴림"/>
        <family val="1"/>
        <charset val="129"/>
      </rPr>
      <t>(5)</t>
    </r>
    <phoneticPr fontId="2" type="noConversion"/>
  </si>
  <si>
    <t>Lever</t>
  </si>
  <si>
    <t>ASAP</t>
    <phoneticPr fontId="2" type="noConversion"/>
  </si>
  <si>
    <t>MTL LPCAMM2 Socket Lever 파손 / 교체 (Spare 1ea 포함)</t>
    <phoneticPr fontId="2" type="noConversion"/>
  </si>
  <si>
    <t>부품</t>
    <phoneticPr fontId="2" type="noConversion"/>
  </si>
  <si>
    <t>가변</t>
    <phoneticPr fontId="2" type="noConversion"/>
  </si>
  <si>
    <t>Pusher</t>
    <phoneticPr fontId="2" type="noConversion"/>
  </si>
  <si>
    <t>삼성</t>
    <phoneticPr fontId="2" type="noConversion"/>
  </si>
  <si>
    <t>유정</t>
    <phoneticPr fontId="2" type="noConversion"/>
  </si>
  <si>
    <t>APARLSA-2508-03</t>
    <phoneticPr fontId="2" type="noConversion"/>
  </si>
  <si>
    <t>ADT100A-2508-01</t>
    <phoneticPr fontId="2" type="noConversion"/>
  </si>
  <si>
    <t>하이닉스 이천 QRA</t>
    <phoneticPr fontId="2" type="noConversion"/>
  </si>
  <si>
    <t>16P</t>
    <phoneticPr fontId="2" type="noConversion"/>
  </si>
  <si>
    <t>DUT BLOCK</t>
    <phoneticPr fontId="2" type="noConversion"/>
  </si>
  <si>
    <t>YST-T100 DUT BLOCK (A Station, AP Kit 제외)</t>
    <phoneticPr fontId="2" type="noConversion"/>
  </si>
  <si>
    <t>YST-T100 DUT BLOCK (B Station, AP Kit 제외)</t>
    <phoneticPr fontId="2" type="noConversion"/>
  </si>
  <si>
    <t>ETSOCAA-2507-30</t>
    <phoneticPr fontId="2" type="noConversion"/>
  </si>
  <si>
    <t>ETSOCAA-2507-31</t>
    <phoneticPr fontId="2" type="noConversion"/>
  </si>
  <si>
    <t xml:space="preserve"> 유정</t>
    <phoneticPr fontId="2" type="noConversion"/>
  </si>
  <si>
    <t>ETMTKDA-2508-02</t>
    <phoneticPr fontId="2" type="noConversion"/>
  </si>
  <si>
    <t>ASAP</t>
    <phoneticPr fontId="2" type="noConversion"/>
  </si>
  <si>
    <t>하이닉스</t>
    <phoneticPr fontId="2" type="noConversion"/>
  </si>
  <si>
    <t>부품</t>
    <phoneticPr fontId="2" type="noConversion"/>
  </si>
  <si>
    <t>Handle 4종  Part</t>
    <phoneticPr fontId="2" type="noConversion"/>
  </si>
  <si>
    <t>ADT100A-2508-01</t>
    <phoneticPr fontId="2" type="noConversion"/>
  </si>
  <si>
    <t>부적합</t>
    <phoneticPr fontId="2" type="noConversion"/>
  </si>
  <si>
    <t>入2/完</t>
    <phoneticPr fontId="2" type="noConversion"/>
  </si>
  <si>
    <r>
      <t>入1/完/</t>
    </r>
    <r>
      <rPr>
        <b/>
        <sz val="10"/>
        <color rgb="FF0000FF"/>
        <rFont val="굴림"/>
        <family val="3"/>
        <charset val="129"/>
      </rPr>
      <t>MU</t>
    </r>
    <phoneticPr fontId="2" type="noConversion"/>
  </si>
  <si>
    <t>APARLSA-2508-04</t>
    <phoneticPr fontId="2" type="noConversion"/>
  </si>
  <si>
    <t>부품</t>
    <phoneticPr fontId="2" type="noConversion"/>
  </si>
  <si>
    <t>유정</t>
    <phoneticPr fontId="2" type="noConversion"/>
  </si>
  <si>
    <t>구조변경</t>
    <phoneticPr fontId="2" type="noConversion"/>
  </si>
  <si>
    <t>MTK23D 496B Low Torque RACK T/C Modify</t>
    <phoneticPr fontId="2" type="noConversion"/>
  </si>
  <si>
    <t>完/검사/포장</t>
    <phoneticPr fontId="2" type="noConversion"/>
  </si>
  <si>
    <r>
      <rPr>
        <sz val="10"/>
        <color rgb="FF0000FF"/>
        <rFont val="굴림"/>
        <family val="3"/>
        <charset val="129"/>
      </rPr>
      <t>不入</t>
    </r>
    <r>
      <rPr>
        <sz val="10"/>
        <rFont val="굴림"/>
        <family val="3"/>
        <charset val="129"/>
      </rPr>
      <t>/</t>
    </r>
    <r>
      <rPr>
        <sz val="10"/>
        <color theme="0"/>
        <rFont val="HY얕은샘물M"/>
        <family val="1"/>
        <charset val="129"/>
      </rPr>
      <t>부적합</t>
    </r>
    <phoneticPr fontId="2" type="noConversion"/>
  </si>
  <si>
    <t>不入</t>
    <phoneticPr fontId="2" type="noConversion"/>
  </si>
  <si>
    <t>YST-T100 T/C Socket (MFC 확인중)</t>
    <phoneticPr fontId="2" type="noConversion"/>
  </si>
  <si>
    <t>부품</t>
    <phoneticPr fontId="2" type="noConversion"/>
  </si>
  <si>
    <t>Slim</t>
    <phoneticPr fontId="2" type="noConversion"/>
  </si>
  <si>
    <t>Socket Base Kit</t>
    <phoneticPr fontId="2" type="noConversion"/>
  </si>
  <si>
    <t>Slim Socket Base &amp; Guide Modify (Marking 수정)</t>
    <phoneticPr fontId="2" type="noConversion"/>
  </si>
  <si>
    <t>하이닉스 이천 QRA</t>
    <phoneticPr fontId="2" type="noConversion"/>
  </si>
  <si>
    <t>하이닉스 이천 QRA</t>
    <phoneticPr fontId="2" type="noConversion"/>
  </si>
  <si>
    <t>박이사 직납</t>
    <phoneticPr fontId="2" type="noConversion"/>
  </si>
  <si>
    <t>오더취소</t>
    <phoneticPr fontId="2" type="noConversion"/>
  </si>
  <si>
    <t>入1</t>
    <phoneticPr fontId="2" type="noConversion"/>
  </si>
  <si>
    <r>
      <t>先/</t>
    </r>
    <r>
      <rPr>
        <sz val="10"/>
        <color theme="1"/>
        <rFont val="HY얕은샘물M"/>
        <family val="1"/>
        <charset val="129"/>
      </rPr>
      <t>가공전달</t>
    </r>
    <phoneticPr fontId="2" type="noConversion"/>
  </si>
  <si>
    <t>入2(128)</t>
    <phoneticPr fontId="2" type="noConversion"/>
  </si>
  <si>
    <t>명판추가접수</t>
    <phoneticPr fontId="2" type="noConversion"/>
  </si>
  <si>
    <t>삼성 양산품질</t>
    <phoneticPr fontId="2" type="noConversion"/>
  </si>
  <si>
    <t>유정</t>
    <phoneticPr fontId="2" type="noConversion"/>
  </si>
  <si>
    <t>부품</t>
    <phoneticPr fontId="2" type="noConversion"/>
  </si>
  <si>
    <t>명판</t>
    <phoneticPr fontId="2" type="noConversion"/>
  </si>
  <si>
    <t>근태</t>
    <phoneticPr fontId="2" type="noConversion"/>
  </si>
  <si>
    <t>入</t>
    <phoneticPr fontId="2" type="noConversion"/>
  </si>
  <si>
    <r>
      <rPr>
        <sz val="10"/>
        <rFont val="굴림"/>
        <family val="3"/>
        <charset val="129"/>
      </rPr>
      <t>完/</t>
    </r>
    <r>
      <rPr>
        <b/>
        <sz val="10"/>
        <color rgb="FF0000FF"/>
        <rFont val="굴림"/>
        <family val="3"/>
        <charset val="129"/>
      </rPr>
      <t>MU</t>
    </r>
    <phoneticPr fontId="2" type="noConversion"/>
  </si>
  <si>
    <t>D</t>
    <phoneticPr fontId="2" type="noConversion"/>
  </si>
  <si>
    <t>D</t>
    <phoneticPr fontId="2" type="noConversion"/>
  </si>
  <si>
    <t>D</t>
    <phoneticPr fontId="2" type="noConversion"/>
  </si>
  <si>
    <t>入/T</t>
    <phoneticPr fontId="2" type="noConversion"/>
  </si>
  <si>
    <t>신규설계</t>
    <phoneticPr fontId="2" type="noConversion"/>
  </si>
  <si>
    <t>AVANTIS</t>
    <phoneticPr fontId="2" type="noConversion"/>
  </si>
  <si>
    <t>부품</t>
    <phoneticPr fontId="2" type="noConversion"/>
  </si>
  <si>
    <t>先</t>
    <phoneticPr fontId="2" type="noConversion"/>
  </si>
  <si>
    <t>통전 컨셉수정</t>
    <phoneticPr fontId="2" type="noConversion"/>
  </si>
  <si>
    <t>하이닉스 IC</t>
    <phoneticPr fontId="2" type="noConversion"/>
  </si>
  <si>
    <t>유정</t>
    <phoneticPr fontId="2" type="noConversion"/>
  </si>
  <si>
    <t>유정</t>
    <phoneticPr fontId="2" type="noConversion"/>
  </si>
  <si>
    <t>Pusher Block</t>
    <phoneticPr fontId="2" type="noConversion"/>
  </si>
  <si>
    <t>ASAP</t>
    <phoneticPr fontId="2" type="noConversion"/>
  </si>
  <si>
    <t>ASAP</t>
    <phoneticPr fontId="2" type="noConversion"/>
  </si>
  <si>
    <t>ASAP</t>
    <phoneticPr fontId="2" type="noConversion"/>
  </si>
  <si>
    <t>Socket</t>
    <phoneticPr fontId="2" type="noConversion"/>
  </si>
  <si>
    <t>RTONETA-2508-06</t>
    <phoneticPr fontId="2" type="noConversion"/>
  </si>
  <si>
    <t>SM8350 496B RHS Socket Modify - MTK 496B Pusher Block (원형 6*6)</t>
    <phoneticPr fontId="2" type="noConversion"/>
  </si>
  <si>
    <t>SM8350 496B RHS Socket Modify - MTK 496B Pusher Block (원형 7*7)</t>
    <phoneticPr fontId="2" type="noConversion"/>
  </si>
  <si>
    <t>SM8350 496B RHS  Socket Modify - MTK 496B Pusher Block (원형 8*8)</t>
    <phoneticPr fontId="2" type="noConversion"/>
  </si>
  <si>
    <t>SM8X50 153B One Touch T/C Socket</t>
    <phoneticPr fontId="2" type="noConversion"/>
  </si>
  <si>
    <t>Socket</t>
    <phoneticPr fontId="2" type="noConversion"/>
  </si>
  <si>
    <t>Rack TC</t>
    <phoneticPr fontId="2" type="noConversion"/>
  </si>
  <si>
    <t>하이닉스 청주 QRA</t>
    <phoneticPr fontId="2" type="noConversion"/>
  </si>
  <si>
    <t>完(512)</t>
    <phoneticPr fontId="2" type="noConversion"/>
  </si>
  <si>
    <t>AS</t>
    <phoneticPr fontId="2" type="noConversion"/>
  </si>
  <si>
    <t>AS</t>
    <phoneticPr fontId="2" type="noConversion"/>
  </si>
  <si>
    <t>T3(128)</t>
    <phoneticPr fontId="2" type="noConversion"/>
  </si>
  <si>
    <t>힌지각도수정</t>
    <phoneticPr fontId="2" type="noConversion"/>
  </si>
  <si>
    <r>
      <t>入/完/</t>
    </r>
    <r>
      <rPr>
        <b/>
        <sz val="10"/>
        <color rgb="FF0000FF"/>
        <rFont val="굴림"/>
        <family val="3"/>
        <charset val="129"/>
      </rPr>
      <t>MU</t>
    </r>
    <phoneticPr fontId="2" type="noConversion"/>
  </si>
  <si>
    <t>PA0496A-2508-07</t>
    <phoneticPr fontId="2" type="noConversion"/>
  </si>
  <si>
    <t>PA0496A-2508-07</t>
    <phoneticPr fontId="2" type="noConversion"/>
  </si>
  <si>
    <t>PA0496A-2508-07</t>
    <phoneticPr fontId="2" type="noConversion"/>
  </si>
  <si>
    <t>MTK 496B HTS Socket (左(2)/右(2), 흡착방지)</t>
    <phoneticPr fontId="2" type="noConversion"/>
  </si>
  <si>
    <t>생산진행일정표</t>
    <phoneticPr fontId="2" type="noConversion"/>
  </si>
  <si>
    <r>
      <t>入/</t>
    </r>
    <r>
      <rPr>
        <b/>
        <sz val="10"/>
        <color theme="0"/>
        <rFont val="굴림"/>
        <family val="3"/>
        <charset val="129"/>
      </rPr>
      <t>HOLD</t>
    </r>
    <phoneticPr fontId="2" type="noConversion"/>
  </si>
  <si>
    <t>入/完/T(5)</t>
    <phoneticPr fontId="2" type="noConversion"/>
  </si>
  <si>
    <t>T2(384)</t>
    <phoneticPr fontId="2" type="noConversion"/>
  </si>
  <si>
    <t>MTK24D 315B Dual Pusher Adaptor (T-sensing)</t>
    <phoneticPr fontId="2" type="noConversion"/>
  </si>
  <si>
    <r>
      <t xml:space="preserve">LSI THETIS 563B </t>
    </r>
    <r>
      <rPr>
        <b/>
        <sz val="10"/>
        <color rgb="FF66FFFF"/>
        <rFont val="굴림"/>
        <family val="3"/>
        <charset val="129"/>
      </rPr>
      <t>AP KIT</t>
    </r>
    <r>
      <rPr>
        <sz val="10"/>
        <color theme="1"/>
        <rFont val="굴림"/>
        <family val="3"/>
        <charset val="129"/>
      </rPr>
      <t xml:space="preserve"> (Socket Guide &amp; Base 일체형 포함, </t>
    </r>
    <r>
      <rPr>
        <b/>
        <sz val="10"/>
        <color rgb="FF66FFFF"/>
        <rFont val="굴림"/>
        <family val="3"/>
        <charset val="129"/>
      </rPr>
      <t>B-2LW1 색상)</t>
    </r>
    <phoneticPr fontId="2" type="noConversion"/>
  </si>
  <si>
    <t>사급</t>
    <phoneticPr fontId="2" type="noConversion"/>
  </si>
  <si>
    <t>부적합</t>
    <phoneticPr fontId="2" type="noConversion"/>
  </si>
  <si>
    <t>구조변경</t>
    <phoneticPr fontId="2" type="noConversion"/>
  </si>
  <si>
    <t>삼성 MX</t>
    <phoneticPr fontId="2" type="noConversion"/>
  </si>
  <si>
    <t>유정</t>
    <phoneticPr fontId="2" type="noConversion"/>
  </si>
  <si>
    <t>ASAP</t>
    <phoneticPr fontId="2" type="noConversion"/>
  </si>
  <si>
    <t>부품</t>
    <phoneticPr fontId="2" type="noConversion"/>
  </si>
  <si>
    <t>부품</t>
    <phoneticPr fontId="2" type="noConversion"/>
  </si>
  <si>
    <t>부품</t>
    <phoneticPr fontId="2" type="noConversion"/>
  </si>
  <si>
    <t>고온</t>
    <phoneticPr fontId="2" type="noConversion"/>
  </si>
  <si>
    <t>고온</t>
    <phoneticPr fontId="2" type="noConversion"/>
  </si>
  <si>
    <t>AP Guide</t>
    <phoneticPr fontId="2" type="noConversion"/>
  </si>
  <si>
    <t>SM7150 153B to 144B AP Kit</t>
    <phoneticPr fontId="2" type="noConversion"/>
  </si>
  <si>
    <t>SM7150 153B to 144B AP Guide</t>
    <phoneticPr fontId="2" type="noConversion"/>
  </si>
  <si>
    <t>AS</t>
    <phoneticPr fontId="2" type="noConversion"/>
  </si>
  <si>
    <t>1PARLSA-2506-22</t>
    <phoneticPr fontId="2" type="noConversion"/>
  </si>
  <si>
    <t>1PARLSA-2506-2</t>
    <phoneticPr fontId="2" type="noConversion"/>
  </si>
  <si>
    <t>부품3종 추가</t>
    <phoneticPr fontId="2" type="noConversion"/>
  </si>
  <si>
    <t>RTONETA-2508-09</t>
    <phoneticPr fontId="2" type="noConversion"/>
  </si>
  <si>
    <t>HDK8550 Simple 실장기</t>
    <phoneticPr fontId="2" type="noConversion"/>
  </si>
  <si>
    <t>ET8550A-2507-24</t>
    <phoneticPr fontId="2" type="noConversion"/>
  </si>
  <si>
    <t>Slim</t>
    <phoneticPr fontId="2" type="noConversion"/>
  </si>
  <si>
    <t>유정</t>
    <phoneticPr fontId="2" type="noConversion"/>
  </si>
  <si>
    <t>구조변경</t>
    <phoneticPr fontId="2" type="noConversion"/>
  </si>
  <si>
    <t>HDK8550 UFS KIT</t>
    <phoneticPr fontId="2" type="noConversion"/>
  </si>
  <si>
    <t>Slim Socket Header</t>
    <phoneticPr fontId="2" type="noConversion"/>
  </si>
  <si>
    <t>MU(512)</t>
    <phoneticPr fontId="2" type="noConversion"/>
  </si>
  <si>
    <t>入3(384)</t>
    <phoneticPr fontId="2" type="noConversion"/>
  </si>
  <si>
    <t>ET8550A-2507-24</t>
    <phoneticPr fontId="2" type="noConversion"/>
  </si>
  <si>
    <t>AS</t>
    <phoneticPr fontId="2" type="noConversion"/>
  </si>
  <si>
    <t>N-GB_SOCAMM 실장기 검증용 Heatsink 6종 (合 8ea)</t>
    <phoneticPr fontId="2" type="noConversion"/>
  </si>
  <si>
    <t>MTK25D 496B T/C Base Kit (결로 방지 일체형)</t>
    <phoneticPr fontId="2" type="noConversion"/>
  </si>
  <si>
    <t>SM8850 496B T/C Base Kit (결로 방지 일체형)</t>
    <phoneticPr fontId="2" type="noConversion"/>
  </si>
  <si>
    <r>
      <t>入/</t>
    </r>
    <r>
      <rPr>
        <b/>
        <sz val="10"/>
        <color rgb="FF0000FF"/>
        <rFont val="굴림"/>
        <family val="3"/>
        <charset val="129"/>
      </rPr>
      <t>MU</t>
    </r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</si>
  <si>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</si>
  <si>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</si>
  <si>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</si>
  <si>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</si>
  <si>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~</t>
    <phoneticPr fontId="2" type="noConversion"/>
  </si>
  <si>
    <t>完</t>
    <phoneticPr fontId="2" type="noConversion"/>
  </si>
  <si>
    <t>完</t>
    <phoneticPr fontId="2" type="noConversion"/>
  </si>
  <si>
    <t>검사</t>
    <phoneticPr fontId="2" type="noConversion"/>
  </si>
  <si>
    <r>
      <t>入/</t>
    </r>
    <r>
      <rPr>
        <sz val="10"/>
        <color theme="0"/>
        <rFont val="HY얕은샘물M"/>
        <family val="1"/>
        <charset val="129"/>
      </rPr>
      <t>부적합</t>
    </r>
    <phoneticPr fontId="2" type="noConversion"/>
  </si>
  <si>
    <t>入/完</t>
    <phoneticPr fontId="2" type="noConversion"/>
  </si>
  <si>
    <r>
      <rPr>
        <sz val="10"/>
        <rFont val="HY얕은샘물M"/>
        <family val="1"/>
        <charset val="129"/>
      </rPr>
      <t>가조립/</t>
    </r>
    <r>
      <rPr>
        <b/>
        <sz val="10"/>
        <color theme="0"/>
        <rFont val="새굴림"/>
        <family val="1"/>
        <charset val="129"/>
      </rPr>
      <t>HOLD</t>
    </r>
    <phoneticPr fontId="2" type="noConversion"/>
  </si>
  <si>
    <r>
      <rPr>
        <sz val="10"/>
        <color rgb="FF0000FF"/>
        <rFont val="새굴림"/>
        <family val="1"/>
        <charset val="129"/>
      </rPr>
      <t>不入</t>
    </r>
    <r>
      <rPr>
        <sz val="10"/>
        <rFont val="새굴림"/>
        <family val="1"/>
        <charset val="129"/>
      </rPr>
      <t>/</t>
    </r>
    <r>
      <rPr>
        <b/>
        <sz val="10"/>
        <color rgb="FFFF0000"/>
        <rFont val="새굴림"/>
        <family val="1"/>
        <charset val="129"/>
      </rPr>
      <t>D</t>
    </r>
    <phoneticPr fontId="2" type="noConversion"/>
  </si>
  <si>
    <r>
      <rPr>
        <sz val="10"/>
        <color rgb="FF0000FF"/>
        <rFont val="새굴림"/>
        <family val="1"/>
        <charset val="129"/>
      </rPr>
      <t>不入</t>
    </r>
    <r>
      <rPr>
        <sz val="10"/>
        <rFont val="새굴림"/>
        <family val="1"/>
        <charset val="129"/>
      </rPr>
      <t>/</t>
    </r>
    <r>
      <rPr>
        <b/>
        <sz val="10"/>
        <color rgb="FFFF0000"/>
        <rFont val="새굴림"/>
        <family val="1"/>
        <charset val="129"/>
      </rPr>
      <t>D</t>
    </r>
    <phoneticPr fontId="2" type="noConversion"/>
  </si>
  <si>
    <r>
      <rPr>
        <sz val="10"/>
        <color theme="0"/>
        <rFont val="새굴림"/>
        <family val="1"/>
        <charset val="129"/>
      </rPr>
      <t>不</t>
    </r>
    <r>
      <rPr>
        <sz val="10"/>
        <color theme="1"/>
        <rFont val="새굴림"/>
        <family val="1"/>
        <charset val="129"/>
      </rPr>
      <t>/T</t>
    </r>
    <phoneticPr fontId="2" type="noConversion"/>
  </si>
  <si>
    <t>T</t>
    <phoneticPr fontId="2" type="noConversion"/>
  </si>
  <si>
    <t>T</t>
    <phoneticPr fontId="2" type="noConversion"/>
  </si>
  <si>
    <t>D</t>
    <phoneticPr fontId="2" type="noConversion"/>
  </si>
  <si>
    <t>入2</t>
    <phoneticPr fontId="2" type="noConversion"/>
  </si>
  <si>
    <r>
      <rPr>
        <sz val="10"/>
        <rFont val="새굴림"/>
        <family val="1"/>
        <charset val="129"/>
      </rPr>
      <t>入3/</t>
    </r>
    <r>
      <rPr>
        <b/>
        <sz val="10"/>
        <color rgb="FFFF0000"/>
        <rFont val="새굴림"/>
        <family val="1"/>
        <charset val="129"/>
      </rPr>
      <t>D</t>
    </r>
    <phoneticPr fontId="2" type="noConversion"/>
  </si>
  <si>
    <r>
      <rPr>
        <sz val="10"/>
        <color rgb="FF0000FF"/>
        <rFont val="새굴림"/>
        <family val="1"/>
        <charset val="129"/>
      </rPr>
      <t>不入</t>
    </r>
    <r>
      <rPr>
        <sz val="10"/>
        <color theme="1"/>
        <rFont val="새굴림"/>
        <family val="1"/>
        <charset val="129"/>
      </rPr>
      <t>/完/T</t>
    </r>
    <phoneticPr fontId="2" type="noConversion"/>
  </si>
  <si>
    <t>←</t>
    <phoneticPr fontId="2" type="noConversion"/>
  </si>
  <si>
    <t>유정</t>
    <phoneticPr fontId="2" type="noConversion"/>
  </si>
  <si>
    <r>
      <t>入/完/</t>
    </r>
    <r>
      <rPr>
        <b/>
        <sz val="10"/>
        <color rgb="FF0000FF"/>
        <rFont val="굴림"/>
        <family val="3"/>
        <charset val="129"/>
      </rPr>
      <t>MU</t>
    </r>
    <phoneticPr fontId="2" type="noConversion"/>
  </si>
  <si>
    <t>0P8850A-2508-10</t>
    <phoneticPr fontId="2" type="noConversion"/>
  </si>
  <si>
    <t>SM8850-J 496B Simple 실장기</t>
    <phoneticPr fontId="2" type="noConversion"/>
  </si>
  <si>
    <t>신규설계</t>
    <phoneticPr fontId="2" type="noConversion"/>
  </si>
  <si>
    <t>Socket</t>
    <phoneticPr fontId="2" type="noConversion"/>
  </si>
  <si>
    <t>SM8850 496B Slim Socket</t>
    <phoneticPr fontId="2" type="noConversion"/>
  </si>
  <si>
    <t>삼성</t>
    <phoneticPr fontId="2" type="noConversion"/>
  </si>
  <si>
    <r>
      <t>入/</t>
    </r>
    <r>
      <rPr>
        <sz val="10"/>
        <color theme="0"/>
        <rFont val="굴림"/>
        <family val="3"/>
        <charset val="129"/>
      </rPr>
      <t>不</t>
    </r>
    <phoneticPr fontId="2" type="noConversion"/>
  </si>
  <si>
    <r>
      <rPr>
        <sz val="10"/>
        <color rgb="FF0000FF"/>
        <rFont val="굴림"/>
        <family val="3"/>
        <charset val="129"/>
      </rPr>
      <t>不入</t>
    </r>
    <r>
      <rPr>
        <sz val="10"/>
        <color theme="1"/>
        <rFont val="굴림"/>
        <family val="3"/>
        <charset val="129"/>
      </rPr>
      <t>/完</t>
    </r>
    <phoneticPr fontId="2" type="noConversion"/>
  </si>
  <si>
    <t>긴급단축요청접수</t>
    <phoneticPr fontId="2" type="noConversion"/>
  </si>
  <si>
    <r>
      <t>入1/完/</t>
    </r>
    <r>
      <rPr>
        <b/>
        <sz val="10"/>
        <color rgb="FF0000FF"/>
        <rFont val="굴림"/>
        <family val="3"/>
        <charset val="129"/>
      </rPr>
      <t>MU</t>
    </r>
    <phoneticPr fontId="2" type="noConversion"/>
  </si>
  <si>
    <t>1 X 4</t>
    <phoneticPr fontId="2" type="noConversion"/>
  </si>
  <si>
    <t>유정</t>
    <phoneticPr fontId="2" type="noConversion"/>
  </si>
  <si>
    <t>Full</t>
    <phoneticPr fontId="2" type="noConversion"/>
  </si>
  <si>
    <t>4P</t>
    <phoneticPr fontId="2" type="noConversion"/>
  </si>
  <si>
    <t>Kit</t>
    <phoneticPr fontId="2" type="noConversion"/>
  </si>
  <si>
    <t>하이닉스 기술지원</t>
    <phoneticPr fontId="2" type="noConversion"/>
  </si>
  <si>
    <t>하이닉스 기술지원</t>
    <phoneticPr fontId="2" type="noConversion"/>
  </si>
  <si>
    <t>先</t>
    <phoneticPr fontId="2" type="noConversion"/>
  </si>
  <si>
    <t>1P8850A-2508-11</t>
    <phoneticPr fontId="2" type="noConversion"/>
  </si>
  <si>
    <t>YST-T100용 MTK24D 315B Dual Pusher Adaptor (Temp Monitoring 미적용)</t>
    <phoneticPr fontId="2" type="noConversion"/>
  </si>
  <si>
    <t>ASAP</t>
    <phoneticPr fontId="2" type="noConversion"/>
  </si>
  <si>
    <t>Pusher Adaptor</t>
    <phoneticPr fontId="2" type="noConversion"/>
  </si>
  <si>
    <r>
      <rPr>
        <sz val="10"/>
        <rFont val="HY얕은샘물M"/>
        <family val="1"/>
        <charset val="129"/>
      </rPr>
      <t>사급</t>
    </r>
    <r>
      <rPr>
        <sz val="10"/>
        <rFont val="굴림"/>
        <family val="3"/>
        <charset val="129"/>
      </rPr>
      <t>/入/完</t>
    </r>
    <phoneticPr fontId="2" type="noConversion"/>
  </si>
  <si>
    <t>사급예정</t>
    <phoneticPr fontId="2" type="noConversion"/>
  </si>
  <si>
    <t>ATMTKDA-2508-12</t>
    <phoneticPr fontId="2" type="noConversion"/>
  </si>
  <si>
    <t>AVANTIS</t>
    <phoneticPr fontId="2" type="noConversion"/>
  </si>
  <si>
    <t>AVANTIS</t>
    <phoneticPr fontId="2" type="noConversion"/>
  </si>
  <si>
    <t>SM8850 496B T/C Socket Header</t>
    <phoneticPr fontId="2" type="noConversion"/>
  </si>
  <si>
    <t>Socket</t>
    <phoneticPr fontId="2" type="noConversion"/>
  </si>
  <si>
    <t>삼성 Sol.PE</t>
    <phoneticPr fontId="2" type="noConversion"/>
  </si>
  <si>
    <t>4P8750A-2508-13</t>
    <phoneticPr fontId="2" type="noConversion"/>
  </si>
  <si>
    <r>
      <t>先/</t>
    </r>
    <r>
      <rPr>
        <sz val="10"/>
        <color theme="0"/>
        <rFont val="새굴림"/>
        <family val="1"/>
        <charset val="129"/>
      </rPr>
      <t>HOLD</t>
    </r>
    <phoneticPr fontId="2" type="noConversion"/>
  </si>
  <si>
    <t>MU</t>
    <phoneticPr fontId="2" type="noConversion"/>
  </si>
  <si>
    <r>
      <t>←/</t>
    </r>
    <r>
      <rPr>
        <b/>
        <sz val="10"/>
        <color rgb="FF0000FF"/>
        <rFont val="새굴림"/>
        <family val="1"/>
        <charset val="129"/>
      </rPr>
      <t>MU</t>
    </r>
    <phoneticPr fontId="2" type="noConversion"/>
  </si>
  <si>
    <t>MTK25D SOCAMM2 Full Housing 실장기</t>
    <phoneticPr fontId="2" type="noConversion"/>
  </si>
  <si>
    <t>MTK25D LPCAMM2 Full Housing 실장기</t>
    <phoneticPr fontId="2" type="noConversion"/>
  </si>
  <si>
    <t>하이닉스</t>
    <phoneticPr fontId="2" type="noConversion"/>
  </si>
  <si>
    <t>하이닉스</t>
    <phoneticPr fontId="2" type="noConversion"/>
  </si>
  <si>
    <t>하이닉스</t>
    <phoneticPr fontId="2" type="noConversion"/>
  </si>
  <si>
    <t>하이닉스</t>
    <phoneticPr fontId="2" type="noConversion"/>
  </si>
  <si>
    <t>하이닉스</t>
    <phoneticPr fontId="2" type="noConversion"/>
  </si>
  <si>
    <t>入2</t>
    <phoneticPr fontId="2" type="noConversion"/>
  </si>
  <si>
    <t>SM8850 496B 4Para 실장기</t>
    <phoneticPr fontId="2" type="noConversion"/>
  </si>
  <si>
    <t xml:space="preserve">SM8850 496B Full Housing 실장기 </t>
    <phoneticPr fontId="2" type="noConversion"/>
  </si>
  <si>
    <t>AS</t>
    <phoneticPr fontId="2" type="noConversion"/>
  </si>
  <si>
    <t>부품</t>
    <phoneticPr fontId="2" type="noConversion"/>
  </si>
  <si>
    <t>해제</t>
    <phoneticPr fontId="2" type="noConversion"/>
  </si>
  <si>
    <r>
      <rPr>
        <sz val="10"/>
        <color theme="1"/>
        <rFont val="HY얕은샘물M"/>
        <family val="1"/>
        <charset val="129"/>
      </rPr>
      <t>사급</t>
    </r>
    <r>
      <rPr>
        <sz val="10"/>
        <color theme="1"/>
        <rFont val="새굴림"/>
        <family val="1"/>
        <charset val="129"/>
      </rPr>
      <t>1/先</t>
    </r>
    <phoneticPr fontId="2" type="noConversion"/>
  </si>
  <si>
    <r>
      <t>사급</t>
    </r>
    <r>
      <rPr>
        <sz val="10"/>
        <color theme="1"/>
        <rFont val="굴림"/>
        <family val="3"/>
        <charset val="129"/>
      </rPr>
      <t>2</t>
    </r>
    <phoneticPr fontId="2" type="noConversion"/>
  </si>
  <si>
    <t>추가부품발주</t>
    <phoneticPr fontId="2" type="noConversion"/>
  </si>
  <si>
    <t xml:space="preserve"> </t>
    <phoneticPr fontId="2" type="noConversion"/>
  </si>
  <si>
    <t>유정</t>
    <phoneticPr fontId="2" type="noConversion"/>
  </si>
  <si>
    <t>삼성</t>
    <phoneticPr fontId="2" type="noConversion"/>
  </si>
  <si>
    <t>入/完/T</t>
    <phoneticPr fontId="2" type="noConversion"/>
  </si>
  <si>
    <t>삼성 DRAM Solution</t>
  </si>
  <si>
    <t>AK8850A-2508-14</t>
    <phoneticPr fontId="2" type="noConversion"/>
  </si>
  <si>
    <t>ET7150A-2508-16</t>
    <phoneticPr fontId="2" type="noConversion"/>
  </si>
  <si>
    <t>RT0496A-2508-15</t>
    <phoneticPr fontId="2" type="noConversion"/>
  </si>
  <si>
    <t>SM7150 153B Socket Base &amp; Guide</t>
    <phoneticPr fontId="2" type="noConversion"/>
  </si>
  <si>
    <t>부품</t>
    <phoneticPr fontId="2" type="noConversion"/>
  </si>
  <si>
    <t>Socket Base Kit</t>
    <phoneticPr fontId="2" type="noConversion"/>
  </si>
  <si>
    <t>SM8850 496B  AP Kit (결로방지 일체형)</t>
    <phoneticPr fontId="2" type="noConversion"/>
  </si>
  <si>
    <t>제너릭스/센서블럭</t>
    <phoneticPr fontId="2" type="noConversion"/>
  </si>
  <si>
    <t>제너릭스/센서블럭</t>
    <phoneticPr fontId="2" type="noConversion"/>
  </si>
  <si>
    <t>入3</t>
    <phoneticPr fontId="2" type="noConversion"/>
  </si>
  <si>
    <t>入3</t>
    <phoneticPr fontId="2" type="noConversion"/>
  </si>
  <si>
    <t>APARLSA-2507-26</t>
    <phoneticPr fontId="2" type="noConversion"/>
  </si>
  <si>
    <t>완료</t>
    <phoneticPr fontId="2" type="noConversion"/>
  </si>
  <si>
    <t>구조변경</t>
    <phoneticPr fontId="2" type="noConversion"/>
  </si>
  <si>
    <t>삼성</t>
    <phoneticPr fontId="2" type="noConversion"/>
  </si>
  <si>
    <t>유정</t>
    <phoneticPr fontId="2" type="noConversion"/>
  </si>
  <si>
    <t>ASAP</t>
    <phoneticPr fontId="2" type="noConversion"/>
  </si>
  <si>
    <t>가변</t>
    <phoneticPr fontId="2" type="noConversion"/>
  </si>
  <si>
    <t>Pusher Adaptor</t>
    <phoneticPr fontId="2" type="noConversion"/>
  </si>
  <si>
    <t>1PARLSA-2506-22 출고품 수정</t>
    <phoneticPr fontId="2" type="noConversion"/>
  </si>
  <si>
    <r>
      <rPr>
        <sz val="10"/>
        <rFont val="HY얕은샘물M"/>
        <family val="1"/>
        <charset val="129"/>
      </rPr>
      <t>사급</t>
    </r>
    <r>
      <rPr>
        <sz val="10"/>
        <rFont val="새굴림"/>
        <family val="1"/>
        <charset val="129"/>
      </rPr>
      <t>(2)</t>
    </r>
    <phoneticPr fontId="2" type="noConversion"/>
  </si>
  <si>
    <r>
      <t>入1/</t>
    </r>
    <r>
      <rPr>
        <sz val="10"/>
        <color theme="1"/>
        <rFont val="HY얕은샘물M"/>
        <family val="1"/>
        <charset val="129"/>
      </rPr>
      <t>사급</t>
    </r>
    <phoneticPr fontId="2" type="noConversion"/>
  </si>
  <si>
    <t>사급미정확인</t>
    <phoneticPr fontId="2" type="noConversion"/>
  </si>
  <si>
    <r>
      <t>入/</t>
    </r>
    <r>
      <rPr>
        <sz val="10"/>
        <color theme="0"/>
        <rFont val="굴림"/>
        <family val="3"/>
        <charset val="129"/>
      </rPr>
      <t>不</t>
    </r>
    <phoneticPr fontId="2" type="noConversion"/>
  </si>
  <si>
    <r>
      <rPr>
        <sz val="10"/>
        <color rgb="FF0000FF"/>
        <rFont val="새굴림"/>
        <family val="1"/>
        <charset val="129"/>
      </rPr>
      <t>不入</t>
    </r>
    <r>
      <rPr>
        <sz val="10"/>
        <color theme="1"/>
        <rFont val="새굴림"/>
        <family val="1"/>
        <charset val="129"/>
      </rPr>
      <t>/完/T</t>
    </r>
    <phoneticPr fontId="2" type="noConversion"/>
  </si>
  <si>
    <r>
      <t xml:space="preserve">사급대기 </t>
    </r>
    <r>
      <rPr>
        <sz val="10"/>
        <color theme="1"/>
        <rFont val="굴림"/>
        <family val="3"/>
        <charset val="129"/>
      </rPr>
      <t>END</t>
    </r>
    <phoneticPr fontId="2" type="noConversion"/>
  </si>
  <si>
    <t>→</t>
    <phoneticPr fontId="2" type="noConversion"/>
  </si>
  <si>
    <t>HOLD</t>
    <phoneticPr fontId="2" type="noConversion"/>
  </si>
  <si>
    <t>T</t>
    <phoneticPr fontId="2" type="noConversion"/>
  </si>
  <si>
    <t>1PSOLPA-2508-17</t>
    <phoneticPr fontId="2" type="noConversion"/>
  </si>
  <si>
    <t>ALSOCAB-2508-18</t>
    <phoneticPr fontId="2" type="noConversion"/>
  </si>
  <si>
    <t>ALSOCAB-2508-18</t>
    <phoneticPr fontId="2" type="noConversion"/>
  </si>
  <si>
    <t>ATARRLA-2508-20</t>
    <phoneticPr fontId="2" type="noConversion"/>
  </si>
  <si>
    <t>유정시스템</t>
    <phoneticPr fontId="2" type="noConversion"/>
  </si>
  <si>
    <t>유정</t>
    <phoneticPr fontId="2" type="noConversion"/>
  </si>
  <si>
    <t>Socket</t>
    <phoneticPr fontId="2" type="noConversion"/>
  </si>
  <si>
    <t>가공전달</t>
    <phoneticPr fontId="2" type="noConversion"/>
  </si>
  <si>
    <r>
      <rPr>
        <sz val="10"/>
        <rFont val="HY얕은샘물M"/>
        <family val="1"/>
        <charset val="129"/>
      </rPr>
      <t>사급</t>
    </r>
    <r>
      <rPr>
        <sz val="10"/>
        <rFont val="새굴림"/>
        <family val="1"/>
        <charset val="129"/>
      </rPr>
      <t>2</t>
    </r>
    <phoneticPr fontId="2" type="noConversion"/>
  </si>
  <si>
    <r>
      <rPr>
        <sz val="10"/>
        <rFont val="HY얕은샘물M"/>
        <family val="1"/>
        <charset val="129"/>
      </rPr>
      <t>사급</t>
    </r>
    <r>
      <rPr>
        <sz val="10"/>
        <rFont val="새굴림"/>
        <family val="1"/>
        <charset val="129"/>
      </rPr>
      <t>3</t>
    </r>
    <phoneticPr fontId="2" type="noConversion"/>
  </si>
  <si>
    <t>~</t>
    <phoneticPr fontId="2" type="noConversion"/>
  </si>
  <si>
    <t>入</t>
    <phoneticPr fontId="2" type="noConversion"/>
  </si>
  <si>
    <r>
      <t xml:space="preserve">SM8850_J Simple </t>
    </r>
    <r>
      <rPr>
        <b/>
        <sz val="10"/>
        <color rgb="FFFFCC99"/>
        <rFont val="굴림"/>
        <family val="3"/>
        <charset val="129"/>
      </rPr>
      <t>SI Fixture</t>
    </r>
    <r>
      <rPr>
        <sz val="10"/>
        <color theme="1"/>
        <rFont val="굴림"/>
        <family val="3"/>
        <charset val="129"/>
      </rPr>
      <t xml:space="preserve"> (</t>
    </r>
    <r>
      <rPr>
        <b/>
        <sz val="10"/>
        <color rgb="FFFFCC99"/>
        <rFont val="굴림"/>
        <family val="3"/>
        <charset val="129"/>
      </rPr>
      <t>Rosegold2</t>
    </r>
    <r>
      <rPr>
        <sz val="10"/>
        <color theme="1"/>
        <rFont val="굴림"/>
        <family val="3"/>
        <charset val="129"/>
      </rPr>
      <t xml:space="preserve"> 색상적용)</t>
    </r>
    <phoneticPr fontId="2" type="noConversion"/>
  </si>
  <si>
    <r>
      <t xml:space="preserve">SM8850_J Simple </t>
    </r>
    <r>
      <rPr>
        <b/>
        <sz val="10"/>
        <color rgb="FFFFCC99"/>
        <rFont val="굴림"/>
        <family val="3"/>
        <charset val="129"/>
      </rPr>
      <t>SI Fixture</t>
    </r>
    <r>
      <rPr>
        <sz val="10"/>
        <color theme="1"/>
        <rFont val="굴림"/>
        <family val="3"/>
        <charset val="129"/>
      </rPr>
      <t xml:space="preserve"> (</t>
    </r>
    <r>
      <rPr>
        <b/>
        <sz val="10"/>
        <color rgb="FFFFCC99"/>
        <rFont val="굴림"/>
        <family val="3"/>
        <charset val="129"/>
      </rPr>
      <t>Rosegold2</t>
    </r>
    <r>
      <rPr>
        <sz val="10"/>
        <color theme="1"/>
        <rFont val="굴림"/>
        <family val="3"/>
        <charset val="129"/>
      </rPr>
      <t xml:space="preserve"> 색상적용)</t>
    </r>
    <phoneticPr fontId="2" type="noConversion"/>
  </si>
  <si>
    <r>
      <t xml:space="preserve">SM8850 496B </t>
    </r>
    <r>
      <rPr>
        <b/>
        <sz val="10"/>
        <color rgb="FFFFCC99"/>
        <rFont val="굴림"/>
        <family val="3"/>
        <charset val="129"/>
      </rPr>
      <t>AP Kit</t>
    </r>
    <r>
      <rPr>
        <sz val="10"/>
        <color rgb="FFFFCC99"/>
        <rFont val="굴림"/>
        <family val="3"/>
        <charset val="129"/>
      </rPr>
      <t xml:space="preserve"> </t>
    </r>
    <r>
      <rPr>
        <sz val="10"/>
        <color theme="1"/>
        <rFont val="굴림"/>
        <family val="3"/>
        <charset val="129"/>
      </rPr>
      <t>(Socket Base Kit 포함)-</t>
    </r>
    <r>
      <rPr>
        <b/>
        <sz val="10"/>
        <color rgb="FFFFCC99"/>
        <rFont val="굴림"/>
        <family val="3"/>
        <charset val="129"/>
      </rPr>
      <t>Rosegold2</t>
    </r>
    <r>
      <rPr>
        <sz val="10"/>
        <color theme="1"/>
        <rFont val="굴림"/>
        <family val="3"/>
        <charset val="129"/>
      </rPr>
      <t xml:space="preserve"> 색상</t>
    </r>
    <phoneticPr fontId="2" type="noConversion"/>
  </si>
  <si>
    <r>
      <t xml:space="preserve">SM8850 496B </t>
    </r>
    <r>
      <rPr>
        <b/>
        <sz val="10"/>
        <color rgb="FFFFCC99"/>
        <rFont val="굴림"/>
        <family val="3"/>
        <charset val="129"/>
      </rPr>
      <t>AP Kit</t>
    </r>
    <r>
      <rPr>
        <sz val="10"/>
        <color theme="1"/>
        <rFont val="굴림"/>
        <family val="3"/>
        <charset val="129"/>
      </rPr>
      <t xml:space="preserve"> (Socket Base Kit 포함)-</t>
    </r>
    <r>
      <rPr>
        <b/>
        <sz val="10"/>
        <color rgb="FFFFCC99"/>
        <rFont val="굴림"/>
        <family val="3"/>
        <charset val="129"/>
      </rPr>
      <t>Rosegold2</t>
    </r>
    <r>
      <rPr>
        <sz val="10"/>
        <color theme="1"/>
        <rFont val="굴림"/>
        <family val="3"/>
        <charset val="129"/>
      </rPr>
      <t xml:space="preserve"> 색상</t>
    </r>
    <phoneticPr fontId="2" type="noConversion"/>
  </si>
  <si>
    <r>
      <t>SM8850_J Simple</t>
    </r>
    <r>
      <rPr>
        <b/>
        <sz val="10"/>
        <color theme="5" tint="0.79998168889431442"/>
        <rFont val="굴림"/>
        <family val="3"/>
        <charset val="129"/>
      </rPr>
      <t xml:space="preserve"> </t>
    </r>
    <r>
      <rPr>
        <b/>
        <sz val="10"/>
        <color rgb="FFFFCC99"/>
        <rFont val="굴림"/>
        <family val="3"/>
        <charset val="129"/>
      </rPr>
      <t>SI Fixture</t>
    </r>
    <r>
      <rPr>
        <sz val="10"/>
        <color theme="1"/>
        <rFont val="굴림"/>
        <family val="3"/>
        <charset val="129"/>
      </rPr>
      <t xml:space="preserve"> (</t>
    </r>
    <r>
      <rPr>
        <b/>
        <sz val="10"/>
        <color rgb="FFFFCC99"/>
        <rFont val="굴림"/>
        <family val="3"/>
        <charset val="129"/>
      </rPr>
      <t>Rosegold2</t>
    </r>
    <r>
      <rPr>
        <sz val="10"/>
        <color theme="1"/>
        <rFont val="굴림"/>
        <family val="3"/>
        <charset val="129"/>
      </rPr>
      <t xml:space="preserve"> 색상적용)</t>
    </r>
    <phoneticPr fontId="2" type="noConversion"/>
  </si>
  <si>
    <t>개천절</t>
    <phoneticPr fontId="2" type="noConversion"/>
  </si>
  <si>
    <t>한글날</t>
    <phoneticPr fontId="2" type="noConversion"/>
  </si>
  <si>
    <t>추석연휴</t>
    <phoneticPr fontId="2" type="noConversion"/>
  </si>
  <si>
    <t>入(9)</t>
    <phoneticPr fontId="2" type="noConversion"/>
  </si>
  <si>
    <t>入(1)/完(1)</t>
    <phoneticPr fontId="2" type="noConversion"/>
  </si>
  <si>
    <t>ALLPCAB-2508-21</t>
    <phoneticPr fontId="2" type="noConversion"/>
  </si>
  <si>
    <r>
      <t>入/</t>
    </r>
    <r>
      <rPr>
        <sz val="10"/>
        <color theme="0"/>
        <rFont val="굴림"/>
        <family val="3"/>
        <charset val="129"/>
      </rPr>
      <t>不</t>
    </r>
    <phoneticPr fontId="2" type="noConversion"/>
  </si>
  <si>
    <r>
      <t>사급</t>
    </r>
    <r>
      <rPr>
        <sz val="10"/>
        <rFont val="굴림"/>
        <family val="3"/>
        <charset val="129"/>
      </rPr>
      <t>4/完(1)/</t>
    </r>
    <r>
      <rPr>
        <b/>
        <sz val="10"/>
        <color rgb="FF0000FF"/>
        <rFont val="굴림"/>
        <family val="3"/>
        <charset val="129"/>
      </rPr>
      <t>MU(1)</t>
    </r>
    <phoneticPr fontId="2" type="noConversion"/>
  </si>
  <si>
    <t>入1</t>
    <phoneticPr fontId="2" type="noConversion"/>
  </si>
  <si>
    <t>-</t>
    <phoneticPr fontId="2" type="noConversion"/>
  </si>
  <si>
    <t>부품</t>
    <phoneticPr fontId="2" type="noConversion"/>
  </si>
  <si>
    <t>유정</t>
    <phoneticPr fontId="2" type="noConversion"/>
  </si>
  <si>
    <t>기존제품</t>
    <phoneticPr fontId="2" type="noConversion"/>
  </si>
  <si>
    <t>~</t>
    <phoneticPr fontId="2" type="noConversion"/>
  </si>
  <si>
    <t>~</t>
    <phoneticPr fontId="2" type="noConversion"/>
  </si>
  <si>
    <t>8/27 박성수선임 1SET 선출고</t>
    <phoneticPr fontId="2" type="noConversion"/>
  </si>
  <si>
    <t>8096-CP-006</t>
    <phoneticPr fontId="2" type="noConversion"/>
  </si>
  <si>
    <t>Name Plate (60 x 110)</t>
    <phoneticPr fontId="2" type="noConversion"/>
  </si>
  <si>
    <t>入2</t>
    <phoneticPr fontId="2" type="noConversion"/>
  </si>
  <si>
    <t>AS</t>
    <phoneticPr fontId="2" type="noConversion"/>
  </si>
  <si>
    <t>구조변경</t>
    <phoneticPr fontId="2" type="noConversion"/>
  </si>
  <si>
    <t>유정</t>
    <phoneticPr fontId="2" type="noConversion"/>
  </si>
  <si>
    <t>부품</t>
    <phoneticPr fontId="2" type="noConversion"/>
  </si>
  <si>
    <t>Socket Base</t>
    <phoneticPr fontId="2" type="noConversion"/>
  </si>
  <si>
    <t>삼성</t>
    <phoneticPr fontId="2" type="noConversion"/>
  </si>
  <si>
    <t>삼성</t>
    <phoneticPr fontId="2" type="noConversion"/>
  </si>
  <si>
    <t>3차분 SM8650 496B Slim Socket 영점 조정 (기준값 0.8T → 1.1T)</t>
    <phoneticPr fontId="2" type="noConversion"/>
  </si>
  <si>
    <t>4차분 SM8650 496B Slim Socket 영점 조정 (기준값 0.8T → 1.1T)</t>
    <phoneticPr fontId="2" type="noConversion"/>
  </si>
  <si>
    <t>기존제품</t>
    <phoneticPr fontId="2" type="noConversion"/>
  </si>
  <si>
    <t>Socket</t>
    <phoneticPr fontId="2" type="noConversion"/>
  </si>
  <si>
    <t>Slim</t>
    <phoneticPr fontId="2" type="noConversion"/>
  </si>
  <si>
    <t>AS</t>
    <phoneticPr fontId="2" type="noConversion"/>
  </si>
  <si>
    <t>LSI THETIS 563B 일체형 Socket Base &amp; Guide Modify (치수변경에 따른 수정가공)</t>
    <phoneticPr fontId="2" type="noConversion"/>
  </si>
  <si>
    <t>삼성 AE</t>
    <phoneticPr fontId="2" type="noConversion"/>
  </si>
  <si>
    <t>ASAP</t>
    <phoneticPr fontId="2" type="noConversion"/>
  </si>
  <si>
    <t>Full</t>
    <phoneticPr fontId="2" type="noConversion"/>
  </si>
  <si>
    <t>Socket</t>
    <phoneticPr fontId="2" type="noConversion"/>
  </si>
  <si>
    <t>삼성 AE</t>
    <phoneticPr fontId="2" type="noConversion"/>
  </si>
  <si>
    <t>不入</t>
    <phoneticPr fontId="2" type="noConversion"/>
  </si>
  <si>
    <r>
      <t>不入</t>
    </r>
    <r>
      <rPr>
        <sz val="10"/>
        <rFont val="새굴림"/>
        <family val="1"/>
        <charset val="129"/>
      </rPr>
      <t>/完/T</t>
    </r>
    <phoneticPr fontId="2" type="noConversion"/>
  </si>
  <si>
    <t>入(2)/完(2)</t>
    <phoneticPr fontId="2" type="noConversion"/>
  </si>
  <si>
    <t>-</t>
    <phoneticPr fontId="2" type="noConversion"/>
  </si>
  <si>
    <t>-</t>
    <phoneticPr fontId="2" type="noConversion"/>
  </si>
  <si>
    <t>入2</t>
    <phoneticPr fontId="2" type="noConversion"/>
  </si>
  <si>
    <t>入2</t>
    <phoneticPr fontId="2" type="noConversion"/>
  </si>
  <si>
    <r>
      <rPr>
        <sz val="10"/>
        <rFont val="굴림"/>
        <family val="3"/>
        <charset val="129"/>
      </rPr>
      <t>完/</t>
    </r>
    <r>
      <rPr>
        <b/>
        <sz val="10"/>
        <color rgb="FF0000FF"/>
        <rFont val="굴림"/>
        <family val="3"/>
        <charset val="129"/>
      </rPr>
      <t>MU</t>
    </r>
    <phoneticPr fontId="2" type="noConversion"/>
  </si>
  <si>
    <r>
      <rPr>
        <sz val="10"/>
        <rFont val="굴림"/>
        <family val="3"/>
        <charset val="129"/>
      </rPr>
      <t>完/</t>
    </r>
    <r>
      <rPr>
        <b/>
        <sz val="10"/>
        <color rgb="FF0000FF"/>
        <rFont val="굴림"/>
        <family val="3"/>
        <charset val="129"/>
      </rPr>
      <t>MU</t>
    </r>
    <phoneticPr fontId="2" type="noConversion"/>
  </si>
  <si>
    <r>
      <t>入/</t>
    </r>
    <r>
      <rPr>
        <sz val="10"/>
        <color theme="0"/>
        <rFont val="굴림"/>
        <family val="3"/>
        <charset val="129"/>
      </rPr>
      <t>不(</t>
    </r>
    <r>
      <rPr>
        <sz val="10"/>
        <color theme="0"/>
        <rFont val="HY얕은샘물M"/>
        <family val="1"/>
        <charset val="129"/>
      </rPr>
      <t>화물송부</t>
    </r>
    <r>
      <rPr>
        <sz val="10"/>
        <color theme="0"/>
        <rFont val="굴림"/>
        <family val="3"/>
        <charset val="129"/>
      </rPr>
      <t>)</t>
    </r>
    <phoneticPr fontId="2" type="noConversion"/>
  </si>
  <si>
    <t>MU</t>
    <phoneticPr fontId="2" type="noConversion"/>
  </si>
  <si>
    <r>
      <t>完(38)/</t>
    </r>
    <r>
      <rPr>
        <sz val="10"/>
        <color theme="0"/>
        <rFont val="HY얕은샘물M"/>
        <family val="1"/>
        <charset val="129"/>
      </rPr>
      <t>부적합</t>
    </r>
    <phoneticPr fontId="2" type="noConversion"/>
  </si>
  <si>
    <t>9월마감확인</t>
    <phoneticPr fontId="2" type="noConversion"/>
  </si>
  <si>
    <t>삼성 DRAM Solution</t>
    <phoneticPr fontId="2" type="noConversion"/>
  </si>
  <si>
    <t>삼성 양산품질</t>
    <phoneticPr fontId="2" type="noConversion"/>
  </si>
  <si>
    <t>유정</t>
    <phoneticPr fontId="2" type="noConversion"/>
  </si>
  <si>
    <t>유정</t>
    <phoneticPr fontId="2" type="noConversion"/>
  </si>
  <si>
    <t>유정</t>
    <phoneticPr fontId="2" type="noConversion"/>
  </si>
  <si>
    <t>Kit</t>
    <phoneticPr fontId="2" type="noConversion"/>
  </si>
  <si>
    <t>부품</t>
    <phoneticPr fontId="2" type="noConversion"/>
  </si>
  <si>
    <t>부품</t>
    <phoneticPr fontId="2" type="noConversion"/>
  </si>
  <si>
    <t>Socket Base</t>
    <phoneticPr fontId="2" type="noConversion"/>
  </si>
  <si>
    <t>Socket Base</t>
    <phoneticPr fontId="2" type="noConversion"/>
  </si>
  <si>
    <t>LSI THETIS 일체형 Socket Base</t>
    <phoneticPr fontId="2" type="noConversion"/>
  </si>
  <si>
    <t>LSI THETIS 일체형 Socket Base</t>
    <phoneticPr fontId="2" type="noConversion"/>
  </si>
  <si>
    <t>LSI THETIS EVT1 AP Kit (일체형 Socket Base 포함)</t>
    <phoneticPr fontId="2" type="noConversion"/>
  </si>
  <si>
    <t>부적합</t>
    <phoneticPr fontId="2" type="noConversion"/>
  </si>
  <si>
    <t>~</t>
    <phoneticPr fontId="2" type="noConversion"/>
  </si>
  <si>
    <t>~</t>
    <phoneticPr fontId="2" type="noConversion"/>
  </si>
  <si>
    <t>사급/검사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</si>
  <si>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</si>
  <si>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</si>
  <si>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</si>
  <si>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</si>
  <si>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AS</t>
    <phoneticPr fontId="2" type="noConversion"/>
  </si>
  <si>
    <t>기존제품</t>
    <phoneticPr fontId="2" type="noConversion"/>
  </si>
  <si>
    <t>유정</t>
    <phoneticPr fontId="2" type="noConversion"/>
  </si>
  <si>
    <t>부품</t>
    <phoneticPr fontId="2" type="noConversion"/>
  </si>
  <si>
    <t>Inner Bottom</t>
    <phoneticPr fontId="2" type="noConversion"/>
  </si>
  <si>
    <t>Inner Bottom-II (M2.5 TAP)</t>
    <phoneticPr fontId="2" type="noConversion"/>
  </si>
  <si>
    <t>Inner Bottom-II</t>
    <phoneticPr fontId="2" type="noConversion"/>
  </si>
  <si>
    <t>AS</t>
    <phoneticPr fontId="2" type="noConversion"/>
  </si>
  <si>
    <t>기존제품</t>
    <phoneticPr fontId="2" type="noConversion"/>
  </si>
  <si>
    <t>유정</t>
    <phoneticPr fontId="2" type="noConversion"/>
  </si>
  <si>
    <t>Auto TC</t>
    <phoneticPr fontId="2" type="noConversion"/>
  </si>
  <si>
    <t>부품</t>
    <phoneticPr fontId="2" type="noConversion"/>
  </si>
  <si>
    <t>入←</t>
    <phoneticPr fontId="2" type="noConversion"/>
  </si>
  <si>
    <t>入/完</t>
    <phoneticPr fontId="2" type="noConversion"/>
  </si>
  <si>
    <t>유정테스트진행</t>
    <phoneticPr fontId="2" type="noConversion"/>
  </si>
  <si>
    <t>삼성</t>
    <phoneticPr fontId="2" type="noConversion"/>
  </si>
  <si>
    <t>유정</t>
    <phoneticPr fontId="2" type="noConversion"/>
  </si>
  <si>
    <t>구조변경</t>
    <phoneticPr fontId="2" type="noConversion"/>
  </si>
  <si>
    <t>AKTHETA-2509-02</t>
    <phoneticPr fontId="2" type="noConversion"/>
  </si>
  <si>
    <t>부품</t>
    <phoneticPr fontId="2" type="noConversion"/>
  </si>
  <si>
    <t>Slim</t>
    <phoneticPr fontId="2" type="noConversion"/>
  </si>
  <si>
    <t>Socket Base Kit</t>
    <phoneticPr fontId="2" type="noConversion"/>
  </si>
  <si>
    <t>취소</t>
    <phoneticPr fontId="2" type="noConversion"/>
  </si>
  <si>
    <t>취소</t>
    <phoneticPr fontId="2" type="noConversion"/>
  </si>
  <si>
    <t>LSI Thetis 563B 일체형 Socket Base</t>
    <phoneticPr fontId="2" type="noConversion"/>
  </si>
  <si>
    <t>1PPTLPA-2509-01</t>
    <phoneticPr fontId="2" type="noConversion"/>
  </si>
  <si>
    <t>1PPTLPA-2509-01</t>
    <phoneticPr fontId="2" type="noConversion"/>
  </si>
  <si>
    <t>入/반조립</t>
    <phoneticPr fontId="2" type="noConversion"/>
  </si>
  <si>
    <t>T</t>
    <phoneticPr fontId="2" type="noConversion"/>
  </si>
  <si>
    <t>1PARLPA-2509-03</t>
    <phoneticPr fontId="2" type="noConversion"/>
  </si>
  <si>
    <t>1PARLPA-2509-03</t>
    <phoneticPr fontId="2" type="noConversion"/>
  </si>
  <si>
    <t>1PARLPA-2509-03</t>
    <phoneticPr fontId="2" type="noConversion"/>
  </si>
  <si>
    <t>入/完</t>
    <phoneticPr fontId="2" type="noConversion"/>
  </si>
  <si>
    <t>入</t>
    <phoneticPr fontId="2" type="noConversion"/>
  </si>
  <si>
    <r>
      <rPr>
        <sz val="10"/>
        <rFont val="HY얕은샘물M"/>
        <family val="1"/>
        <charset val="129"/>
      </rPr>
      <t>사급</t>
    </r>
    <r>
      <rPr>
        <sz val="10"/>
        <rFont val="굴림"/>
        <family val="3"/>
        <charset val="129"/>
      </rPr>
      <t>/完</t>
    </r>
    <phoneticPr fontId="2" type="noConversion"/>
  </si>
  <si>
    <t>HOLD</t>
    <phoneticPr fontId="2" type="noConversion"/>
  </si>
  <si>
    <t>도면접수</t>
    <phoneticPr fontId="2" type="noConversion"/>
  </si>
  <si>
    <t>AS</t>
    <phoneticPr fontId="2" type="noConversion"/>
  </si>
  <si>
    <t>부품</t>
    <phoneticPr fontId="2" type="noConversion"/>
  </si>
  <si>
    <t>MTK25D SOCAMM Socket Modify</t>
    <phoneticPr fontId="2" type="noConversion"/>
  </si>
  <si>
    <t>先</t>
    <phoneticPr fontId="2" type="noConversion"/>
  </si>
  <si>
    <t>Board Cover Frame</t>
    <phoneticPr fontId="2" type="noConversion"/>
  </si>
  <si>
    <t>AP8850B-2509-04</t>
    <phoneticPr fontId="2" type="noConversion"/>
  </si>
  <si>
    <t>SM8850 496B AP Kit (일체형 AP Guide &amp; Socket Base Kit 포함)</t>
    <phoneticPr fontId="2" type="noConversion"/>
  </si>
  <si>
    <t>Socket</t>
    <phoneticPr fontId="2" type="noConversion"/>
  </si>
  <si>
    <t>Auto TC</t>
    <phoneticPr fontId="2" type="noConversion"/>
  </si>
  <si>
    <t>YST-106A T/C Socket (MFC5520 + 2단 펠티어, Pusher Adaptor 제외)</t>
    <phoneticPr fontId="2" type="noConversion"/>
  </si>
  <si>
    <t>MU</t>
    <phoneticPr fontId="2" type="noConversion"/>
  </si>
  <si>
    <t>入1</t>
    <phoneticPr fontId="2" type="noConversion"/>
  </si>
  <si>
    <t>先</t>
    <phoneticPr fontId="2" type="noConversion"/>
  </si>
  <si>
    <t>유정</t>
    <phoneticPr fontId="2" type="noConversion"/>
  </si>
  <si>
    <t>유정</t>
    <phoneticPr fontId="2" type="noConversion"/>
  </si>
  <si>
    <t>LSI Board 153B (T202L) One Touch T/C Socket</t>
    <phoneticPr fontId="2" type="noConversion"/>
  </si>
  <si>
    <t>Socket</t>
    <phoneticPr fontId="2" type="noConversion"/>
  </si>
  <si>
    <t>LSI Board 153B (T202L) One Touch T/C Socket (위더스 B'D)</t>
    <phoneticPr fontId="2" type="noConversion"/>
  </si>
  <si>
    <t>유정</t>
    <phoneticPr fontId="2" type="noConversion"/>
  </si>
  <si>
    <t>9/4W</t>
    <phoneticPr fontId="2" type="noConversion"/>
  </si>
  <si>
    <t>삼성 DRAM Solution</t>
    <phoneticPr fontId="2" type="noConversion"/>
  </si>
  <si>
    <t>삼성 중국</t>
    <phoneticPr fontId="2" type="noConversion"/>
  </si>
  <si>
    <t>9/4W</t>
    <phoneticPr fontId="2" type="noConversion"/>
  </si>
  <si>
    <t>Kit</t>
    <phoneticPr fontId="2" type="noConversion"/>
  </si>
  <si>
    <t>AK8850A-2509-06</t>
    <phoneticPr fontId="2" type="noConversion"/>
  </si>
  <si>
    <t>AK8850A-2509-06</t>
    <phoneticPr fontId="2" type="noConversion"/>
  </si>
  <si>
    <t>AK8850A-2509-06</t>
    <phoneticPr fontId="2" type="noConversion"/>
  </si>
  <si>
    <t>SM8850 496B AP Kit (Socket Base Kit 포함)-Rosegold2 색상</t>
    <phoneticPr fontId="2" type="noConversion"/>
  </si>
  <si>
    <t>수정가공전달</t>
    <phoneticPr fontId="2" type="noConversion"/>
  </si>
  <si>
    <t>RTONETA-2509-07</t>
    <phoneticPr fontId="2" type="noConversion"/>
  </si>
  <si>
    <t>RTONETA-2509-07</t>
    <phoneticPr fontId="2" type="noConversion"/>
  </si>
  <si>
    <t xml:space="preserve"> </t>
    <phoneticPr fontId="2" type="noConversion"/>
  </si>
  <si>
    <t>AT8295A-2509-05</t>
    <phoneticPr fontId="2" type="noConversion"/>
  </si>
  <si>
    <t>入/完/T</t>
    <phoneticPr fontId="2" type="noConversion"/>
  </si>
  <si>
    <t>이준승선임 방문 회수</t>
    <phoneticPr fontId="2" type="noConversion"/>
  </si>
  <si>
    <t>반입</t>
    <phoneticPr fontId="2" type="noConversion"/>
  </si>
  <si>
    <t>T(1)</t>
    <phoneticPr fontId="2" type="noConversion"/>
  </si>
  <si>
    <t>사급 /完</t>
    <phoneticPr fontId="2" type="noConversion"/>
  </si>
  <si>
    <t>MU</t>
    <phoneticPr fontId="2" type="noConversion"/>
  </si>
  <si>
    <t>Sample 1set 출고 (9/11)</t>
    <phoneticPr fontId="2" type="noConversion"/>
  </si>
  <si>
    <t>Sample 1set 출고 (9/11)</t>
    <phoneticPr fontId="2" type="noConversion"/>
  </si>
  <si>
    <t>Socket</t>
    <phoneticPr fontId="2" type="noConversion"/>
  </si>
  <si>
    <t>가변</t>
    <phoneticPr fontId="2" type="noConversion"/>
  </si>
  <si>
    <t>유정</t>
    <phoneticPr fontId="2" type="noConversion"/>
  </si>
  <si>
    <t>유정</t>
    <phoneticPr fontId="2" type="noConversion"/>
  </si>
  <si>
    <t>先</t>
    <phoneticPr fontId="2" type="noConversion"/>
  </si>
  <si>
    <t>반조립</t>
    <phoneticPr fontId="2" type="noConversion"/>
  </si>
  <si>
    <t>T</t>
    <phoneticPr fontId="2" type="noConversion"/>
  </si>
  <si>
    <t>T</t>
    <phoneticPr fontId="2" type="noConversion"/>
  </si>
  <si>
    <t>T</t>
    <phoneticPr fontId="2" type="noConversion"/>
  </si>
  <si>
    <t>단축요청</t>
    <phoneticPr fontId="2" type="noConversion"/>
  </si>
  <si>
    <r>
      <t xml:space="preserve">압입핀 </t>
    </r>
    <r>
      <rPr>
        <sz val="10"/>
        <color theme="1"/>
        <rFont val="새굴림"/>
        <family val="1"/>
        <charset val="129"/>
      </rPr>
      <t>4→2EA</t>
    </r>
    <phoneticPr fontId="2" type="noConversion"/>
  </si>
  <si>
    <t>不</t>
    <phoneticPr fontId="2" type="noConversion"/>
  </si>
  <si>
    <r>
      <rPr>
        <sz val="10"/>
        <color rgb="FF0000FF"/>
        <rFont val="새굴림"/>
        <family val="1"/>
        <charset val="129"/>
      </rPr>
      <t>不入</t>
    </r>
    <r>
      <rPr>
        <sz val="10"/>
        <color theme="1"/>
        <rFont val="새굴림"/>
        <family val="1"/>
        <charset val="129"/>
      </rPr>
      <t>/完</t>
    </r>
    <phoneticPr fontId="2" type="noConversion"/>
  </si>
  <si>
    <t>入1</t>
    <phoneticPr fontId="2" type="noConversion"/>
  </si>
  <si>
    <r>
      <t xml:space="preserve">SM8850 496B </t>
    </r>
    <r>
      <rPr>
        <b/>
        <sz val="10"/>
        <color rgb="FFFFCC99"/>
        <rFont val="굴림"/>
        <family val="3"/>
        <charset val="129"/>
      </rPr>
      <t>AP KIT</t>
    </r>
    <r>
      <rPr>
        <sz val="10"/>
        <color theme="1"/>
        <rFont val="굴림"/>
        <family val="3"/>
        <charset val="129"/>
      </rPr>
      <t xml:space="preserve"> (Socket Base Kit 포함)- </t>
    </r>
    <r>
      <rPr>
        <b/>
        <sz val="10"/>
        <color rgb="FFFFCC99"/>
        <rFont val="굴림"/>
        <family val="3"/>
        <charset val="129"/>
      </rPr>
      <t>Rosegold2</t>
    </r>
    <r>
      <rPr>
        <sz val="10"/>
        <color theme="1"/>
        <rFont val="굴림"/>
        <family val="3"/>
        <charset val="129"/>
      </rPr>
      <t xml:space="preserve"> 색상적용</t>
    </r>
    <phoneticPr fontId="2" type="noConversion"/>
  </si>
  <si>
    <t>신규설계</t>
    <phoneticPr fontId="2" type="noConversion"/>
  </si>
  <si>
    <t>신규설계</t>
    <phoneticPr fontId="2" type="noConversion"/>
  </si>
  <si>
    <t>LPPATLA-2509-08</t>
    <phoneticPr fontId="2" type="noConversion"/>
  </si>
  <si>
    <t>LPPATLA-2509-08</t>
    <phoneticPr fontId="2" type="noConversion"/>
  </si>
  <si>
    <t>유정</t>
    <phoneticPr fontId="2" type="noConversion"/>
  </si>
  <si>
    <t>不</t>
    <phoneticPr fontId="2" type="noConversion"/>
  </si>
  <si>
    <t>컨셉변경</t>
    <phoneticPr fontId="2" type="noConversion"/>
  </si>
  <si>
    <t>HS0496A-2508-08</t>
    <phoneticPr fontId="2" type="noConversion"/>
  </si>
  <si>
    <t>SM8850 496B AP Kit (Socket Base Kit 포함)-Rosegold2 색상</t>
    <phoneticPr fontId="2" type="noConversion"/>
  </si>
  <si>
    <t>SM8850 496B SI Fixture (Rosegold2 색상)</t>
    <phoneticPr fontId="2" type="noConversion"/>
  </si>
  <si>
    <r>
      <t>HOLD</t>
    </r>
    <r>
      <rPr>
        <sz val="10"/>
        <rFont val="새굴림"/>
        <family val="1"/>
        <charset val="129"/>
      </rPr>
      <t>/</t>
    </r>
    <r>
      <rPr>
        <sz val="10"/>
        <rFont val="HY얕은샘물M"/>
        <family val="1"/>
        <charset val="129"/>
      </rPr>
      <t>가공송부</t>
    </r>
    <phoneticPr fontId="2" type="noConversion"/>
  </si>
  <si>
    <t>PA0496A-2509-09</t>
    <phoneticPr fontId="2" type="noConversion"/>
  </si>
  <si>
    <t>PA0496A-2509-09</t>
    <phoneticPr fontId="2" type="noConversion"/>
  </si>
  <si>
    <t>PA0496A-2509-09</t>
    <phoneticPr fontId="2" type="noConversion"/>
  </si>
  <si>
    <t>~/T</t>
    <phoneticPr fontId="2" type="noConversion"/>
  </si>
  <si>
    <t>入</t>
    <phoneticPr fontId="2" type="noConversion"/>
  </si>
  <si>
    <t>완</t>
    <phoneticPr fontId="2" type="noConversion"/>
  </si>
  <si>
    <t>완</t>
    <phoneticPr fontId="2" type="noConversion"/>
  </si>
  <si>
    <t>완</t>
    <phoneticPr fontId="2" type="noConversion"/>
  </si>
  <si>
    <t>AD105NA-2503-03</t>
    <phoneticPr fontId="2" type="noConversion"/>
  </si>
  <si>
    <t>YST-105N CHAMBER</t>
    <phoneticPr fontId="2" type="noConversion"/>
  </si>
  <si>
    <t>YST-105N T/C Socket (MFC4520)</t>
    <phoneticPr fontId="2" type="noConversion"/>
  </si>
  <si>
    <t>YST-105N DUT BLOCK (AP KIT 제외)</t>
    <phoneticPr fontId="2" type="noConversion"/>
  </si>
  <si>
    <r>
      <rPr>
        <sz val="10"/>
        <color theme="1"/>
        <rFont val="HY얕은샘물M"/>
        <family val="1"/>
        <charset val="129"/>
      </rPr>
      <t>사급</t>
    </r>
    <r>
      <rPr>
        <sz val="10"/>
        <color theme="1"/>
        <rFont val="새굴림"/>
        <family val="1"/>
        <charset val="129"/>
      </rPr>
      <t>/</t>
    </r>
    <r>
      <rPr>
        <sz val="10"/>
        <color theme="0"/>
        <rFont val="새굴림"/>
        <family val="1"/>
        <charset val="129"/>
      </rPr>
      <t>不</t>
    </r>
    <r>
      <rPr>
        <sz val="10"/>
        <color theme="1"/>
        <rFont val="새굴림"/>
        <family val="1"/>
        <charset val="129"/>
      </rPr>
      <t>/</t>
    </r>
    <r>
      <rPr>
        <sz val="10"/>
        <color theme="1"/>
        <rFont val="HY얕은샘물M"/>
        <family val="1"/>
        <charset val="129"/>
      </rPr>
      <t>반조립</t>
    </r>
    <phoneticPr fontId="2" type="noConversion"/>
  </si>
  <si>
    <r>
      <rPr>
        <sz val="10"/>
        <color theme="1"/>
        <rFont val="HY얕은샘물M"/>
        <family val="1"/>
        <charset val="129"/>
      </rPr>
      <t>사급</t>
    </r>
    <r>
      <rPr>
        <sz val="10"/>
        <color theme="1"/>
        <rFont val="새굴림"/>
        <family val="1"/>
        <charset val="129"/>
      </rPr>
      <t>/</t>
    </r>
    <r>
      <rPr>
        <sz val="10"/>
        <color theme="0"/>
        <rFont val="새굴림"/>
        <family val="1"/>
        <charset val="129"/>
      </rPr>
      <t>不</t>
    </r>
    <phoneticPr fontId="2" type="noConversion"/>
  </si>
  <si>
    <t>入2/T</t>
    <phoneticPr fontId="2" type="noConversion"/>
  </si>
  <si>
    <t xml:space="preserve"> </t>
    <phoneticPr fontId="2" type="noConversion"/>
  </si>
  <si>
    <r>
      <t xml:space="preserve">MTK25D SOCAMM2 </t>
    </r>
    <r>
      <rPr>
        <b/>
        <sz val="10"/>
        <color theme="1"/>
        <rFont val="굴림"/>
        <family val="3"/>
        <charset val="129"/>
      </rPr>
      <t>Board Kit</t>
    </r>
    <phoneticPr fontId="2" type="noConversion"/>
  </si>
  <si>
    <r>
      <t xml:space="preserve">MTK25D LPCAMM2 </t>
    </r>
    <r>
      <rPr>
        <b/>
        <sz val="10"/>
        <color rgb="FFFF0000"/>
        <rFont val="굴림"/>
        <family val="3"/>
        <charset val="129"/>
      </rPr>
      <t>Board Kit</t>
    </r>
    <phoneticPr fontId="2" type="noConversion"/>
  </si>
  <si>
    <t>모델/수량 변경</t>
    <phoneticPr fontId="2" type="noConversion"/>
  </si>
  <si>
    <t>가변</t>
    <phoneticPr fontId="2" type="noConversion"/>
  </si>
  <si>
    <t>SM8350 496B AL 가변Socket Modify - SM8550/8650 496B Pusher Block (원형 6*6)</t>
    <phoneticPr fontId="2" type="noConversion"/>
  </si>
  <si>
    <r>
      <rPr>
        <sz val="10"/>
        <color theme="1"/>
        <rFont val="HY얕은샘물M"/>
        <family val="1"/>
        <charset val="129"/>
      </rPr>
      <t>사급</t>
    </r>
    <r>
      <rPr>
        <sz val="10"/>
        <color theme="1"/>
        <rFont val="새굴림"/>
        <family val="1"/>
        <charset val="129"/>
      </rPr>
      <t>/</t>
    </r>
    <r>
      <rPr>
        <sz val="10"/>
        <color theme="0"/>
        <rFont val="새굴림"/>
        <family val="1"/>
        <charset val="129"/>
      </rPr>
      <t>不</t>
    </r>
    <phoneticPr fontId="2" type="noConversion"/>
  </si>
  <si>
    <t>MU(9)</t>
    <phoneticPr fontId="2" type="noConversion"/>
  </si>
  <si>
    <t>MU(9)</t>
    <phoneticPr fontId="2" type="noConversion"/>
  </si>
  <si>
    <t>T(1)</t>
    <phoneticPr fontId="2" type="noConversion"/>
  </si>
  <si>
    <t>PA8850A-2509-11</t>
    <phoneticPr fontId="2" type="noConversion"/>
  </si>
  <si>
    <t>MTK25D SOCAMM2 가변 Socket Header</t>
    <phoneticPr fontId="2" type="noConversion"/>
  </si>
  <si>
    <t>MTK25D LPCAMM2 가변 Socket Header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</si>
  <si>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</si>
  <si>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</si>
  <si>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</si>
  <si>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</si>
  <si>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하이닉스</t>
    <phoneticPr fontId="2" type="noConversion"/>
  </si>
  <si>
    <t>유정</t>
    <phoneticPr fontId="2" type="noConversion"/>
  </si>
  <si>
    <t>nVIDIA HBM SIP MFC</t>
    <phoneticPr fontId="2" type="noConversion"/>
  </si>
  <si>
    <r>
      <t>先/</t>
    </r>
    <r>
      <rPr>
        <sz val="10"/>
        <color theme="0"/>
        <rFont val="새굴림"/>
        <family val="1"/>
        <charset val="129"/>
      </rPr>
      <t>HOLD</t>
    </r>
    <phoneticPr fontId="2" type="noConversion"/>
  </si>
  <si>
    <r>
      <t>不入</t>
    </r>
    <r>
      <rPr>
        <sz val="10"/>
        <rFont val="굴림"/>
        <family val="3"/>
        <charset val="129"/>
      </rPr>
      <t>/</t>
    </r>
    <r>
      <rPr>
        <sz val="10"/>
        <rFont val="HY얕은샘물M"/>
        <family val="1"/>
        <charset val="129"/>
      </rPr>
      <t>반조립</t>
    </r>
    <r>
      <rPr>
        <sz val="10"/>
        <rFont val="굴림"/>
        <family val="3"/>
        <charset val="129"/>
      </rPr>
      <t>(1)/</t>
    </r>
    <r>
      <rPr>
        <sz val="10"/>
        <color rgb="FF0000FF"/>
        <rFont val="굴림"/>
        <family val="3"/>
        <charset val="129"/>
      </rPr>
      <t>T(1)</t>
    </r>
    <r>
      <rPr>
        <sz val="10"/>
        <rFont val="굴림"/>
        <family val="3"/>
        <charset val="129"/>
      </rPr>
      <t>/</t>
    </r>
    <r>
      <rPr>
        <sz val="10"/>
        <rFont val="HY얕은샘물M"/>
        <family val="1"/>
        <charset val="129"/>
      </rPr>
      <t>사급</t>
    </r>
    <phoneticPr fontId="2" type="noConversion"/>
  </si>
  <si>
    <t>도면수정</t>
    <phoneticPr fontId="2" type="noConversion"/>
  </si>
  <si>
    <t>부품</t>
    <phoneticPr fontId="2" type="noConversion"/>
  </si>
  <si>
    <t>부품</t>
    <phoneticPr fontId="2" type="noConversion"/>
  </si>
  <si>
    <t>11 x 13</t>
    <phoneticPr fontId="2" type="noConversion"/>
  </si>
  <si>
    <t>기존제품</t>
    <phoneticPr fontId="2" type="noConversion"/>
  </si>
  <si>
    <t>구조변경</t>
    <phoneticPr fontId="2" type="noConversion"/>
  </si>
  <si>
    <t>入/T</t>
    <phoneticPr fontId="2" type="noConversion"/>
  </si>
  <si>
    <t>HDK8850 153B Slim Socket Guide</t>
    <phoneticPr fontId="2" type="noConversion"/>
  </si>
  <si>
    <t>Inner Bottom</t>
    <phoneticPr fontId="2" type="noConversion"/>
  </si>
  <si>
    <t>AS</t>
    <phoneticPr fontId="2" type="noConversion"/>
  </si>
  <si>
    <t>不入</t>
    <phoneticPr fontId="2" type="noConversion"/>
  </si>
  <si>
    <t>MU(9)</t>
    <phoneticPr fontId="2" type="noConversion"/>
  </si>
  <si>
    <t>하이닉스</t>
    <phoneticPr fontId="2" type="noConversion"/>
  </si>
  <si>
    <t>하이닉스</t>
    <phoneticPr fontId="2" type="noConversion"/>
  </si>
  <si>
    <r>
      <t>사급 /</t>
    </r>
    <r>
      <rPr>
        <sz val="10"/>
        <color rgb="FF0000FF"/>
        <rFont val="HY얕은샘물M"/>
        <family val="1"/>
        <charset val="129"/>
      </rPr>
      <t xml:space="preserve"> 不入</t>
    </r>
    <phoneticPr fontId="2" type="noConversion"/>
  </si>
  <si>
    <t>센서블럭</t>
    <phoneticPr fontId="2" type="noConversion"/>
  </si>
  <si>
    <t>센서블럭</t>
    <phoneticPr fontId="2" type="noConversion"/>
  </si>
  <si>
    <t>센서블럭</t>
    <phoneticPr fontId="2" type="noConversion"/>
  </si>
  <si>
    <r>
      <t>完/</t>
    </r>
    <r>
      <rPr>
        <b/>
        <sz val="10"/>
        <color rgb="FF0000FF"/>
        <rFont val="새굴림"/>
        <family val="1"/>
        <charset val="129"/>
      </rPr>
      <t>MU(9)</t>
    </r>
    <phoneticPr fontId="2" type="noConversion"/>
  </si>
  <si>
    <t>YST-T100 Auto T/C 용 Inner Bottom Modify</t>
    <phoneticPr fontId="2" type="noConversion"/>
  </si>
  <si>
    <r>
      <rPr>
        <sz val="10"/>
        <color theme="1"/>
        <rFont val="HY얕은샘물M"/>
        <family val="1"/>
        <charset val="129"/>
      </rPr>
      <t>사급</t>
    </r>
    <r>
      <rPr>
        <sz val="10"/>
        <color theme="1"/>
        <rFont val="새굴림"/>
        <family val="1"/>
        <charset val="129"/>
      </rPr>
      <t>/完/</t>
    </r>
    <r>
      <rPr>
        <b/>
        <sz val="10"/>
        <color rgb="FFFF0000"/>
        <rFont val="새굴림"/>
        <family val="1"/>
        <charset val="129"/>
      </rPr>
      <t>D</t>
    </r>
    <phoneticPr fontId="2" type="noConversion"/>
  </si>
  <si>
    <r>
      <t>完/T/</t>
    </r>
    <r>
      <rPr>
        <sz val="10"/>
        <color theme="0"/>
        <rFont val="HY얕은샘물M"/>
        <family val="1"/>
        <charset val="129"/>
      </rPr>
      <t>부적합</t>
    </r>
    <phoneticPr fontId="2" type="noConversion"/>
  </si>
  <si>
    <r>
      <t>完/</t>
    </r>
    <r>
      <rPr>
        <b/>
        <sz val="10"/>
        <color rgb="FF0000FF"/>
        <rFont val="새굴림"/>
        <family val="1"/>
        <charset val="129"/>
      </rPr>
      <t>MU</t>
    </r>
    <r>
      <rPr>
        <sz val="10"/>
        <rFont val="새굴림"/>
        <family val="1"/>
        <charset val="129"/>
      </rPr>
      <t>/</t>
    </r>
    <r>
      <rPr>
        <sz val="10"/>
        <color theme="0"/>
        <rFont val="HY얕은샘물M"/>
        <family val="1"/>
        <charset val="129"/>
      </rPr>
      <t>부적합</t>
    </r>
    <phoneticPr fontId="2" type="noConversion"/>
  </si>
  <si>
    <t>T</t>
    <phoneticPr fontId="2" type="noConversion"/>
  </si>
  <si>
    <t>분해</t>
    <phoneticPr fontId="2" type="noConversion"/>
  </si>
  <si>
    <t>가공전달</t>
    <phoneticPr fontId="2" type="noConversion"/>
  </si>
  <si>
    <t>T</t>
    <phoneticPr fontId="2" type="noConversion"/>
  </si>
  <si>
    <r>
      <t>入1/</t>
    </r>
    <r>
      <rPr>
        <sz val="10"/>
        <color theme="0"/>
        <rFont val="HY얕은샘물M"/>
        <family val="1"/>
        <charset val="129"/>
      </rPr>
      <t>부적합</t>
    </r>
    <phoneticPr fontId="2" type="noConversion"/>
  </si>
  <si>
    <t>임경호책임편 전달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</si>
  <si>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</si>
  <si>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</si>
  <si>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</si>
  <si>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SM8750 153B Pusher Adaptor (11x13)</t>
    <phoneticPr fontId="2" type="noConversion"/>
  </si>
  <si>
    <t>SM8750 153B Socket Guide(11.5x13.2)</t>
    <phoneticPr fontId="2" type="noConversion"/>
  </si>
  <si>
    <t>SM8750 153B Socket Guide(11x13)</t>
    <phoneticPr fontId="2" type="noConversion"/>
  </si>
  <si>
    <t>삼성 인도</t>
    <phoneticPr fontId="2" type="noConversion"/>
  </si>
  <si>
    <t>유정</t>
    <phoneticPr fontId="2" type="noConversion"/>
  </si>
  <si>
    <t>부품</t>
    <phoneticPr fontId="2" type="noConversion"/>
  </si>
  <si>
    <t>Pusher Adaptor</t>
    <phoneticPr fontId="2" type="noConversion"/>
  </si>
  <si>
    <t>Socket Guide</t>
    <phoneticPr fontId="2" type="noConversion"/>
  </si>
  <si>
    <t>Socket Guide</t>
    <phoneticPr fontId="2" type="noConversion"/>
  </si>
  <si>
    <t>SM8650 153B Pusher Adaptor (11x13)</t>
    <phoneticPr fontId="2" type="noConversion"/>
  </si>
  <si>
    <t>SM8650 153B Socket Guide(11.5x13.2)</t>
    <phoneticPr fontId="2" type="noConversion"/>
  </si>
  <si>
    <t>SM8650 153B Socket Guide(11x13)</t>
    <phoneticPr fontId="2" type="noConversion"/>
  </si>
  <si>
    <t>SM8450 153B Socket Guide(11.5x13.2)</t>
    <phoneticPr fontId="2" type="noConversion"/>
  </si>
  <si>
    <t>SM7150 153B Socket Guide(11x13)</t>
    <phoneticPr fontId="2" type="noConversion"/>
  </si>
  <si>
    <t>SM7150 153B Socket Guide(11.5x13.2)</t>
    <phoneticPr fontId="2" type="noConversion"/>
  </si>
  <si>
    <t>Kit</t>
    <phoneticPr fontId="2" type="noConversion"/>
  </si>
  <si>
    <t>10/3W</t>
    <phoneticPr fontId="2" type="noConversion"/>
  </si>
  <si>
    <t>先</t>
    <phoneticPr fontId="2" type="noConversion"/>
  </si>
  <si>
    <t>T</t>
    <phoneticPr fontId="2" type="noConversion"/>
  </si>
  <si>
    <t>AK8850A-2509-12</t>
    <phoneticPr fontId="2" type="noConversion"/>
  </si>
  <si>
    <t>SM8850 496B AP Kit (Socket Base Kit 포함)-Rosegold2 색상</t>
    <phoneticPr fontId="2" type="noConversion"/>
  </si>
  <si>
    <t>SM8850(CS) 496B AP Kit (Socket Base Kit 포함)-Rosegold2 색상</t>
    <phoneticPr fontId="2" type="noConversion"/>
  </si>
  <si>
    <t>추가수정</t>
    <phoneticPr fontId="2" type="noConversion"/>
  </si>
  <si>
    <r>
      <t>不入</t>
    </r>
    <r>
      <rPr>
        <sz val="10"/>
        <rFont val="새굴림"/>
        <family val="1"/>
        <charset val="129"/>
      </rPr>
      <t>/T2</t>
    </r>
    <phoneticPr fontId="2" type="noConversion"/>
  </si>
  <si>
    <r>
      <t>不入</t>
    </r>
    <r>
      <rPr>
        <sz val="10"/>
        <rFont val="새굴림"/>
        <family val="1"/>
        <charset val="129"/>
      </rPr>
      <t>/T2</t>
    </r>
    <phoneticPr fontId="2" type="noConversion"/>
  </si>
  <si>
    <t>AB104UA-2509-13</t>
    <phoneticPr fontId="2" type="noConversion"/>
  </si>
  <si>
    <t>AB104UA-2509-13</t>
    <phoneticPr fontId="2" type="noConversion"/>
  </si>
  <si>
    <t>AB104UA-2509-13</t>
    <phoneticPr fontId="2" type="noConversion"/>
  </si>
  <si>
    <t>←</t>
    <phoneticPr fontId="2" type="noConversion"/>
  </si>
  <si>
    <t>入/T</t>
    <phoneticPr fontId="2" type="noConversion"/>
  </si>
  <si>
    <t>T</t>
    <phoneticPr fontId="2" type="noConversion"/>
  </si>
  <si>
    <t>펠티어</t>
    <phoneticPr fontId="2" type="noConversion"/>
  </si>
  <si>
    <t>入</t>
    <phoneticPr fontId="2" type="noConversion"/>
  </si>
  <si>
    <r>
      <rPr>
        <sz val="10"/>
        <color rgb="FF0000FF"/>
        <rFont val="새굴림"/>
        <family val="1"/>
        <charset val="129"/>
      </rPr>
      <t>不入</t>
    </r>
    <r>
      <rPr>
        <b/>
        <sz val="10"/>
        <color rgb="FF0000FF"/>
        <rFont val="새굴림"/>
        <family val="1"/>
        <charset val="129"/>
      </rPr>
      <t>/MU</t>
    </r>
    <phoneticPr fontId="2" type="noConversion"/>
  </si>
  <si>
    <r>
      <t>入2</t>
    </r>
    <r>
      <rPr>
        <sz val="10"/>
        <rFont val="굴림"/>
        <family val="3"/>
        <charset val="129"/>
      </rPr>
      <t>/</t>
    </r>
    <r>
      <rPr>
        <sz val="10"/>
        <rFont val="HY얕은샘물M"/>
        <family val="1"/>
        <charset val="129"/>
      </rPr>
      <t>부품추가</t>
    </r>
    <phoneticPr fontId="2" type="noConversion"/>
  </si>
  <si>
    <t>부품</t>
    <phoneticPr fontId="2" type="noConversion"/>
  </si>
  <si>
    <t xml:space="preserve">YST-T100 496B Socket Base Kit </t>
    <phoneticPr fontId="2" type="noConversion"/>
  </si>
  <si>
    <t>APMTKDB-2509-14</t>
    <phoneticPr fontId="2" type="noConversion"/>
  </si>
  <si>
    <t>유정</t>
    <phoneticPr fontId="2" type="noConversion"/>
  </si>
  <si>
    <t>YST-T100 496B Pusher Adaptor (T-Sensing)</t>
    <phoneticPr fontId="2" type="noConversion"/>
  </si>
  <si>
    <t>SM8850 496B AP Kit (Socket Base Kit 포함)-Rosegold2 색상</t>
    <phoneticPr fontId="2" type="noConversion"/>
  </si>
  <si>
    <r>
      <t xml:space="preserve">SM8850 496B </t>
    </r>
    <r>
      <rPr>
        <b/>
        <sz val="10"/>
        <color theme="1" tint="0.34998626667073579"/>
        <rFont val="굴림"/>
        <family val="3"/>
        <charset val="129"/>
      </rPr>
      <t>AP Kit</t>
    </r>
    <r>
      <rPr>
        <sz val="10"/>
        <color theme="1"/>
        <rFont val="굴림"/>
        <family val="3"/>
        <charset val="129"/>
      </rPr>
      <t xml:space="preserve"> (Socket Base Kit 포함)-BK-4192 색상</t>
    </r>
    <phoneticPr fontId="2" type="noConversion"/>
  </si>
  <si>
    <t>LSI Board 153B (T202L) One Touch T/C Socket (메리테크 B'D)</t>
    <phoneticPr fontId="2" type="noConversion"/>
  </si>
  <si>
    <t>ATMTKDA-2509-15</t>
    <phoneticPr fontId="2" type="noConversion"/>
  </si>
  <si>
    <t>Pusher Adaptor</t>
    <phoneticPr fontId="2" type="noConversion"/>
  </si>
  <si>
    <t>入1</t>
    <phoneticPr fontId="2" type="noConversion"/>
  </si>
  <si>
    <t>入1</t>
    <phoneticPr fontId="2" type="noConversion"/>
  </si>
  <si>
    <t>入/사급/完</t>
    <phoneticPr fontId="2" type="noConversion"/>
  </si>
  <si>
    <t>入2/完</t>
    <phoneticPr fontId="2" type="noConversion"/>
  </si>
  <si>
    <r>
      <rPr>
        <sz val="10"/>
        <color theme="0"/>
        <rFont val="HY얕은샘물M"/>
        <family val="1"/>
        <charset val="129"/>
      </rPr>
      <t>부적합</t>
    </r>
    <r>
      <rPr>
        <sz val="10"/>
        <color theme="1"/>
        <rFont val="HY얕은샘물M"/>
        <family val="1"/>
        <charset val="129"/>
      </rPr>
      <t>/수정</t>
    </r>
    <phoneticPr fontId="2" type="noConversion"/>
  </si>
  <si>
    <r>
      <t>入3/</t>
    </r>
    <r>
      <rPr>
        <b/>
        <sz val="10"/>
        <color theme="1"/>
        <rFont val="새굴림"/>
        <family val="1"/>
        <charset val="129"/>
      </rPr>
      <t>T</t>
    </r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</si>
  <si>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</si>
  <si>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</si>
  <si>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</si>
  <si>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</si>
  <si>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사급</t>
    <phoneticPr fontId="2" type="noConversion"/>
  </si>
  <si>
    <r>
      <t>반조립</t>
    </r>
    <r>
      <rPr>
        <sz val="10"/>
        <color theme="1"/>
        <rFont val="새굴림"/>
        <family val="1"/>
        <charset val="129"/>
      </rPr>
      <t/>
    </r>
    <phoneticPr fontId="2" type="noConversion"/>
  </si>
  <si>
    <t>入4</t>
    <phoneticPr fontId="2" type="noConversion"/>
  </si>
  <si>
    <t>~</t>
    <phoneticPr fontId="2" type="noConversion"/>
  </si>
  <si>
    <t>T1</t>
    <phoneticPr fontId="2" type="noConversion"/>
  </si>
  <si>
    <t>T1</t>
    <phoneticPr fontId="2" type="noConversion"/>
  </si>
  <si>
    <t>T2</t>
    <phoneticPr fontId="2" type="noConversion"/>
  </si>
  <si>
    <t>T2</t>
    <phoneticPr fontId="2" type="noConversion"/>
  </si>
  <si>
    <r>
      <t>入2/</t>
    </r>
    <r>
      <rPr>
        <sz val="10"/>
        <color theme="0"/>
        <rFont val="굴림"/>
        <family val="3"/>
        <charset val="129"/>
      </rPr>
      <t>不</t>
    </r>
    <phoneticPr fontId="2" type="noConversion"/>
  </si>
  <si>
    <r>
      <rPr>
        <sz val="10"/>
        <color rgb="FF0000FF"/>
        <rFont val="새굴림"/>
        <family val="1"/>
        <charset val="129"/>
      </rPr>
      <t>不入</t>
    </r>
    <r>
      <rPr>
        <sz val="10"/>
        <color theme="1"/>
        <rFont val="새굴림"/>
        <family val="1"/>
        <charset val="129"/>
      </rPr>
      <t>/T</t>
    </r>
    <phoneticPr fontId="2" type="noConversion"/>
  </si>
  <si>
    <r>
      <t>不入</t>
    </r>
    <r>
      <rPr>
        <sz val="10"/>
        <rFont val="새굴림"/>
        <family val="1"/>
        <charset val="129"/>
      </rPr>
      <t>/</t>
    </r>
    <r>
      <rPr>
        <sz val="10"/>
        <rFont val="HY얕은샘물M"/>
        <family val="1"/>
        <charset val="129"/>
      </rPr>
      <t>사급</t>
    </r>
    <r>
      <rPr>
        <sz val="10"/>
        <rFont val="새굴림"/>
        <family val="1"/>
        <charset val="129"/>
      </rPr>
      <t>/完</t>
    </r>
    <phoneticPr fontId="2" type="noConversion"/>
  </si>
  <si>
    <t>T</t>
    <phoneticPr fontId="2" type="noConversion"/>
  </si>
  <si>
    <t>HOLD</t>
    <phoneticPr fontId="2" type="noConversion"/>
  </si>
  <si>
    <t>D</t>
    <phoneticPr fontId="2" type="noConversion"/>
  </si>
  <si>
    <t>T</t>
    <phoneticPr fontId="2" type="noConversion"/>
  </si>
  <si>
    <t>D</t>
    <phoneticPr fontId="2" type="noConversion"/>
  </si>
  <si>
    <r>
      <t>T/</t>
    </r>
    <r>
      <rPr>
        <sz val="10"/>
        <rFont val="HY얕은샘물M"/>
        <family val="1"/>
        <charset val="129"/>
      </rPr>
      <t>사급</t>
    </r>
    <r>
      <rPr>
        <sz val="10"/>
        <rFont val="새굴림"/>
        <family val="1"/>
        <charset val="129"/>
      </rPr>
      <t>/</t>
    </r>
    <r>
      <rPr>
        <sz val="10"/>
        <rFont val="HY얕은샘물M"/>
        <family val="1"/>
        <charset val="129"/>
      </rPr>
      <t>가공송부</t>
    </r>
    <phoneticPr fontId="2" type="noConversion"/>
  </si>
  <si>
    <t>유정</t>
    <phoneticPr fontId="2" type="noConversion"/>
  </si>
  <si>
    <t>PTL SOCAMM2 Full Housing 실장기</t>
    <phoneticPr fontId="2" type="noConversion"/>
  </si>
  <si>
    <t>PTL Board Kit</t>
    <phoneticPr fontId="2" type="noConversion"/>
  </si>
  <si>
    <t>PTL SOCAMM2 가변 Socket Header</t>
    <phoneticPr fontId="2" type="noConversion"/>
  </si>
  <si>
    <t>ARL 315B Full Housing 실장기</t>
    <phoneticPr fontId="2" type="noConversion"/>
  </si>
  <si>
    <t>ARL Board Kit</t>
    <phoneticPr fontId="2" type="noConversion"/>
  </si>
  <si>
    <t>ARL 315B Dual Slim Socket</t>
    <phoneticPr fontId="2" type="noConversion"/>
  </si>
  <si>
    <t>PTL LPCAMM2 Board Kit</t>
    <phoneticPr fontId="2" type="noConversion"/>
  </si>
  <si>
    <t>PTL LPCAMM2 가변 Socket Header</t>
    <phoneticPr fontId="2" type="noConversion"/>
  </si>
  <si>
    <t>ARL SOCAMM 용 Pusher Block Modify</t>
    <phoneticPr fontId="2" type="noConversion"/>
  </si>
  <si>
    <t>ARL SOCAMM 용 Guide &amp; Pusher Block (SOC)</t>
    <phoneticPr fontId="2" type="noConversion"/>
  </si>
  <si>
    <t>ARL Full Housing 용 명판</t>
    <phoneticPr fontId="2" type="noConversion"/>
  </si>
  <si>
    <t>ARL SOCAMM 용 Pusher Base &amp; Adaptor &amp; Socket Guide 3종</t>
    <phoneticPr fontId="2" type="noConversion"/>
  </si>
  <si>
    <t>ARL SOCAMM 용 Pusher Base &amp; Adaptor</t>
    <phoneticPr fontId="2" type="noConversion"/>
  </si>
  <si>
    <t>ARL 315B Full Housing 실장기</t>
    <phoneticPr fontId="2" type="noConversion"/>
  </si>
  <si>
    <t>ARL 315B Dual Slim Socket</t>
    <phoneticPr fontId="2" type="noConversion"/>
  </si>
  <si>
    <t>ARL 315B Full Housing 실장기</t>
    <phoneticPr fontId="2" type="noConversion"/>
  </si>
  <si>
    <t>ARL Board Kit</t>
    <phoneticPr fontId="2" type="noConversion"/>
  </si>
  <si>
    <t>ARL 315B Dual Slim Socket</t>
    <phoneticPr fontId="2" type="noConversion"/>
  </si>
  <si>
    <t>YST-104N 8PARA DUT BLOCK Main Board Cover</t>
    <phoneticPr fontId="2" type="noConversion"/>
  </si>
  <si>
    <t>ARL SOCAMM Full Housing 실장기</t>
    <phoneticPr fontId="2" type="noConversion"/>
  </si>
  <si>
    <t>ARL SOCAMM2 Board Kit</t>
    <phoneticPr fontId="2" type="noConversion"/>
  </si>
  <si>
    <t>ARL SOCAMM 가변 Socket Header</t>
    <phoneticPr fontId="2" type="noConversion"/>
  </si>
  <si>
    <t>ARL SOCAMM Pusher Adaptor (3Point Hole Push Type)</t>
    <phoneticPr fontId="2" type="noConversion"/>
  </si>
  <si>
    <t>ARL SOCAMM Full Housing 실장기</t>
    <phoneticPr fontId="2" type="noConversion"/>
  </si>
  <si>
    <t>ARL SOCAMM Board Kit</t>
    <phoneticPr fontId="2" type="noConversion"/>
  </si>
  <si>
    <t>ARL SOCAMM Pusher Adaptor (3Point Hole Push Type)</t>
    <phoneticPr fontId="2" type="noConversion"/>
  </si>
  <si>
    <t>ARL SOCAMM HTS Socket</t>
    <phoneticPr fontId="2" type="noConversion"/>
  </si>
  <si>
    <t>ARL 1B-4P 1P Full Housing 실장기</t>
    <phoneticPr fontId="2" type="noConversion"/>
  </si>
  <si>
    <t>ARL 315B Board KIT</t>
    <phoneticPr fontId="2" type="noConversion"/>
  </si>
  <si>
    <t>ARL SOCAMM 가변 Socket Header</t>
    <phoneticPr fontId="2" type="noConversion"/>
  </si>
  <si>
    <t>ARL 1B-4P 1P Full Housing 실장기</t>
    <phoneticPr fontId="2" type="noConversion"/>
  </si>
  <si>
    <r>
      <t xml:space="preserve">ARL 315B </t>
    </r>
    <r>
      <rPr>
        <b/>
        <sz val="10"/>
        <color theme="1"/>
        <rFont val="굴림"/>
        <family val="3"/>
        <charset val="129"/>
      </rPr>
      <t>Board KIT</t>
    </r>
    <phoneticPr fontId="2" type="noConversion"/>
  </si>
  <si>
    <t>ARL 315B Dual Slim Socket</t>
    <phoneticPr fontId="2" type="noConversion"/>
  </si>
  <si>
    <t>MTK25D SOCAMM 가변 Socket Header (Pogo type)</t>
    <phoneticPr fontId="2" type="noConversion"/>
  </si>
  <si>
    <r>
      <t>入2/</t>
    </r>
    <r>
      <rPr>
        <sz val="10"/>
        <color theme="0"/>
        <rFont val="굴림"/>
        <family val="3"/>
        <charset val="129"/>
      </rPr>
      <t>HOLD</t>
    </r>
    <phoneticPr fontId="2" type="noConversion"/>
  </si>
  <si>
    <r>
      <rPr>
        <sz val="10"/>
        <color theme="1"/>
        <rFont val="HY얕은샘물M"/>
        <family val="1"/>
        <charset val="129"/>
      </rPr>
      <t>사급</t>
    </r>
    <r>
      <rPr>
        <sz val="10"/>
        <color theme="1"/>
        <rFont val="새굴림"/>
        <family val="1"/>
        <charset val="129"/>
      </rPr>
      <t>???</t>
    </r>
    <phoneticPr fontId="2" type="noConversion"/>
  </si>
  <si>
    <t>수정발주</t>
    <phoneticPr fontId="2" type="noConversion"/>
  </si>
  <si>
    <r>
      <t>入/</t>
    </r>
    <r>
      <rPr>
        <sz val="10"/>
        <color theme="0"/>
        <rFont val="새굴림"/>
        <family val="1"/>
        <charset val="129"/>
      </rPr>
      <t>HOLD</t>
    </r>
    <phoneticPr fontId="2" type="noConversion"/>
  </si>
  <si>
    <t>유정</t>
    <phoneticPr fontId="2" type="noConversion"/>
  </si>
  <si>
    <t>부품</t>
    <phoneticPr fontId="2" type="noConversion"/>
  </si>
  <si>
    <t>부품</t>
    <phoneticPr fontId="2" type="noConversion"/>
  </si>
  <si>
    <t>Kit</t>
    <phoneticPr fontId="2" type="noConversion"/>
  </si>
  <si>
    <t>Kit</t>
    <phoneticPr fontId="2" type="noConversion"/>
  </si>
  <si>
    <t>YST-T100 (MTK24D) Pusher Adaptor (T-Sensing)</t>
    <phoneticPr fontId="2" type="noConversion"/>
  </si>
  <si>
    <t>先</t>
    <phoneticPr fontId="2" type="noConversion"/>
  </si>
  <si>
    <t>유정</t>
    <phoneticPr fontId="2" type="noConversion"/>
  </si>
  <si>
    <t>부품</t>
    <phoneticPr fontId="2" type="noConversion"/>
  </si>
  <si>
    <t>Pusher Adaptor</t>
    <phoneticPr fontId="2" type="noConversion"/>
  </si>
  <si>
    <t>가공전달</t>
    <phoneticPr fontId="2" type="noConversion"/>
  </si>
  <si>
    <t>YST-T100 (MTK24D) Socket Base Kit &amp; AP Guide</t>
    <phoneticPr fontId="2" type="noConversion"/>
  </si>
  <si>
    <t>APMTKDA-2510-01</t>
    <phoneticPr fontId="2" type="noConversion"/>
  </si>
  <si>
    <t>APMTKDA-2510-01</t>
    <phoneticPr fontId="2" type="noConversion"/>
  </si>
  <si>
    <t>APMTKDA-2510-01</t>
    <phoneticPr fontId="2" type="noConversion"/>
  </si>
  <si>
    <r>
      <t xml:space="preserve">MTK24D 496B to 1159B </t>
    </r>
    <r>
      <rPr>
        <b/>
        <sz val="10"/>
        <color theme="1"/>
        <rFont val="굴림"/>
        <family val="3"/>
        <charset val="129"/>
      </rPr>
      <t>AP Kit</t>
    </r>
    <r>
      <rPr>
        <sz val="10"/>
        <color theme="1"/>
        <rFont val="굴림"/>
        <family val="3"/>
        <charset val="129"/>
      </rPr>
      <t xml:space="preserve"> (CH 1,2,3,4 Marking)</t>
    </r>
    <phoneticPr fontId="2" type="noConversion"/>
  </si>
  <si>
    <r>
      <t xml:space="preserve">MTK24D 496B to 1159B </t>
    </r>
    <r>
      <rPr>
        <b/>
        <sz val="10"/>
        <color theme="1"/>
        <rFont val="굴림"/>
        <family val="3"/>
        <charset val="129"/>
      </rPr>
      <t>AP Kit</t>
    </r>
    <r>
      <rPr>
        <sz val="10"/>
        <color theme="1"/>
        <rFont val="굴림"/>
        <family val="3"/>
        <charset val="129"/>
      </rPr>
      <t xml:space="preserve"> (CH 5,6,7,8 Marking)</t>
    </r>
    <phoneticPr fontId="2" type="noConversion"/>
  </si>
  <si>
    <t>ETRACKA-2510-02</t>
    <phoneticPr fontId="2" type="noConversion"/>
  </si>
  <si>
    <t>Pusher Adaptor</t>
    <phoneticPr fontId="2" type="noConversion"/>
  </si>
  <si>
    <t>U43P 153B One Touch T/C Socket 용 Pusher Adaptor (분리형, Pogo Type)</t>
    <phoneticPr fontId="2" type="noConversion"/>
  </si>
  <si>
    <t>설계</t>
  </si>
  <si>
    <t>ASAP</t>
    <phoneticPr fontId="2" type="noConversion"/>
  </si>
  <si>
    <t>ASAP</t>
    <phoneticPr fontId="2" type="noConversion"/>
  </si>
  <si>
    <t>YST-T100 (MTK25D) 496B AP KIT (Socket Base Kit 포함)</t>
    <phoneticPr fontId="2" type="noConversion"/>
  </si>
  <si>
    <t>Kit</t>
    <phoneticPr fontId="2" type="noConversion"/>
  </si>
  <si>
    <t>SM7325 297B to 352B One Touch T/C Socket Modify (Socket Base &amp; Pusher 포함 )</t>
    <phoneticPr fontId="2" type="noConversion"/>
  </si>
  <si>
    <t>하이닉스 이천 QA</t>
    <phoneticPr fontId="2" type="noConversion"/>
  </si>
  <si>
    <t>APMTKDB-2510-03</t>
    <phoneticPr fontId="2" type="noConversion"/>
  </si>
  <si>
    <t>유정</t>
    <phoneticPr fontId="2" type="noConversion"/>
  </si>
  <si>
    <t>설계변경</t>
    <phoneticPr fontId="2" type="noConversion"/>
  </si>
  <si>
    <t>AS</t>
    <phoneticPr fontId="2" type="noConversion"/>
  </si>
  <si>
    <t>가공</t>
    <phoneticPr fontId="2" type="noConversion"/>
  </si>
  <si>
    <t>유정</t>
    <phoneticPr fontId="2" type="noConversion"/>
  </si>
  <si>
    <t>부품</t>
    <phoneticPr fontId="2" type="noConversion"/>
  </si>
  <si>
    <t>확인예정</t>
    <phoneticPr fontId="2" type="noConversion"/>
  </si>
  <si>
    <t>PTL-LPK-05 CPU Heatsink Support Plate (납품수량 교체용)</t>
    <phoneticPr fontId="2" type="noConversion"/>
  </si>
  <si>
    <t>유정</t>
    <phoneticPr fontId="2" type="noConversion"/>
  </si>
  <si>
    <t>1 X 4</t>
    <phoneticPr fontId="2" type="noConversion"/>
  </si>
  <si>
    <t>MTK24D 305B 4Para 실장기</t>
    <phoneticPr fontId="2" type="noConversion"/>
  </si>
  <si>
    <t>MTK24D 305B AP KIT (Socket Base Kit 포함)</t>
    <phoneticPr fontId="2" type="noConversion"/>
  </si>
  <si>
    <t>Kit</t>
    <phoneticPr fontId="2" type="noConversion"/>
  </si>
  <si>
    <t>先</t>
    <phoneticPr fontId="2" type="noConversion"/>
  </si>
  <si>
    <r>
      <t>T(1)/</t>
    </r>
    <r>
      <rPr>
        <sz val="10"/>
        <rFont val="HY얕은샘물M"/>
        <family val="1"/>
        <charset val="129"/>
      </rPr>
      <t>사급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</si>
</sst>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m&quot;/&quot;d;@"/>
    <numFmt numFmtId="177" formatCode="0.00_ "/>
    <numFmt numFmtId="178" formatCode="0_);[Red]\(0\)"/>
    <numFmt numFmtId="179" formatCode="##&quot;日&quot;"/>
    <numFmt numFmtId="180" formatCode="#,##0_ "/>
    <numFmt numFmtId="181" formatCode="#,##0_);[Red]\(#,##0\)"/>
    <numFmt numFmtId="182" formatCode="0.000_ "/>
    <numFmt numFmtId="183" formatCode="#,##0.000_ "/>
    <numFmt numFmtId="184" formatCode="#,##0.00_ "/>
  </numFmts>
  <fonts count="8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새굴림"/>
      <family val="1"/>
      <charset val="129"/>
    </font>
    <font>
      <b/>
      <sz val="10"/>
      <color theme="1"/>
      <name val="새굴림"/>
      <family val="1"/>
      <charset val="129"/>
    </font>
    <font>
      <b/>
      <sz val="10"/>
      <color rgb="FFFF0000"/>
      <name val="새굴림"/>
      <family val="1"/>
      <charset val="129"/>
    </font>
    <font>
      <sz val="10"/>
      <name val="새굴림"/>
      <family val="1"/>
      <charset val="129"/>
    </font>
    <font>
      <sz val="10"/>
      <color rgb="FFFF0000"/>
      <name val="새굴림"/>
      <family val="1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FF"/>
      <name val="새굴림"/>
      <family val="1"/>
      <charset val="129"/>
    </font>
    <font>
      <sz val="10"/>
      <color theme="0"/>
      <name val="새굴림"/>
      <family val="1"/>
      <charset val="129"/>
    </font>
    <font>
      <sz val="10"/>
      <name val="굴림"/>
      <family val="3"/>
      <charset val="129"/>
    </font>
    <font>
      <sz val="10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b/>
      <sz val="10"/>
      <color rgb="FFFF0000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theme="0"/>
      <name val="굴림"/>
      <family val="3"/>
      <charset val="129"/>
    </font>
    <font>
      <b/>
      <sz val="10"/>
      <color rgb="FFFFFF00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36"/>
      <color theme="1"/>
      <name val="HY헤드라인M"/>
      <family val="1"/>
      <charset val="129"/>
    </font>
    <font>
      <sz val="10"/>
      <color rgb="FF0000FF"/>
      <name val="굴림"/>
      <family val="3"/>
      <charset val="129"/>
    </font>
    <font>
      <b/>
      <sz val="10"/>
      <color rgb="FF0000FF"/>
      <name val="굴림"/>
      <family val="3"/>
      <charset val="129"/>
    </font>
    <font>
      <sz val="10"/>
      <color theme="1"/>
      <name val="HY얕은샘물M"/>
      <family val="1"/>
      <charset val="129"/>
    </font>
    <font>
      <sz val="10"/>
      <name val="HY얕은샘물M"/>
      <family val="1"/>
      <charset val="129"/>
    </font>
    <font>
      <b/>
      <sz val="26"/>
      <name val="HY헤드라인M"/>
      <family val="1"/>
      <charset val="129"/>
    </font>
    <font>
      <sz val="10"/>
      <color theme="0"/>
      <name val="HY얕은샘물M"/>
      <family val="1"/>
      <charset val="129"/>
    </font>
    <font>
      <sz val="10"/>
      <color theme="0"/>
      <name val="굴림"/>
      <family val="3"/>
      <charset val="129"/>
    </font>
    <font>
      <b/>
      <sz val="10"/>
      <color indexed="81"/>
      <name val="굴림"/>
      <family val="3"/>
      <charset val="129"/>
    </font>
    <font>
      <sz val="10"/>
      <color rgb="FFFF0000"/>
      <name val="굴림"/>
      <family val="3"/>
      <charset val="129"/>
    </font>
    <font>
      <sz val="10"/>
      <color rgb="FF0000FF"/>
      <name val="새굴림"/>
      <family val="1"/>
      <charset val="129"/>
    </font>
    <font>
      <b/>
      <sz val="9"/>
      <color indexed="57"/>
      <name val="맑은 고딕"/>
      <family val="3"/>
      <charset val="129"/>
    </font>
    <font>
      <b/>
      <sz val="9"/>
      <color indexed="17"/>
      <name val="맑은 고딕"/>
      <family val="3"/>
      <charset val="129"/>
    </font>
    <font>
      <b/>
      <sz val="9"/>
      <color indexed="23"/>
      <name val="돋움"/>
      <family val="3"/>
      <charset val="129"/>
    </font>
    <font>
      <sz val="9"/>
      <color indexed="81"/>
      <name val="Tahoma"/>
      <family val="2"/>
    </font>
    <font>
      <sz val="8"/>
      <color rgb="FF0000FF"/>
      <name val="굴림"/>
      <family val="3"/>
      <charset val="129"/>
    </font>
    <font>
      <sz val="8"/>
      <color theme="0"/>
      <name val="굴림"/>
      <family val="3"/>
      <charset val="129"/>
    </font>
    <font>
      <sz val="8"/>
      <color theme="1"/>
      <name val="새굴림"/>
      <family val="1"/>
      <charset val="129"/>
    </font>
    <font>
      <sz val="8"/>
      <color rgb="FF0000FF"/>
      <name val="새굴림"/>
      <family val="1"/>
      <charset val="129"/>
    </font>
    <font>
      <sz val="6"/>
      <color theme="1"/>
      <name val="굴림"/>
      <family val="3"/>
      <charset val="129"/>
    </font>
    <font>
      <sz val="8"/>
      <name val="새굴림"/>
      <family val="1"/>
      <charset val="129"/>
    </font>
    <font>
      <b/>
      <sz val="10"/>
      <color rgb="FF7030A0"/>
      <name val="굴림"/>
      <family val="3"/>
      <charset val="129"/>
    </font>
    <font>
      <sz val="10"/>
      <color rgb="FFFF0000"/>
      <name val="HY얕은샘물M"/>
      <family val="1"/>
      <charset val="129"/>
    </font>
    <font>
      <b/>
      <sz val="9"/>
      <color indexed="12"/>
      <name val="맑은 고딕"/>
      <family val="3"/>
      <charset val="129"/>
    </font>
    <font>
      <b/>
      <sz val="9"/>
      <color indexed="17"/>
      <name val="돋움"/>
      <family val="3"/>
      <charset val="129"/>
    </font>
    <font>
      <b/>
      <sz val="9"/>
      <color indexed="52"/>
      <name val="맑은 고딕"/>
      <family val="3"/>
      <charset val="129"/>
    </font>
    <font>
      <b/>
      <sz val="10"/>
      <color rgb="FFFF6699"/>
      <name val="굴림"/>
      <family val="3"/>
      <charset val="129"/>
    </font>
    <font>
      <b/>
      <sz val="10"/>
      <color rgb="FF00B050"/>
      <name val="굴림"/>
      <family val="3"/>
      <charset val="129"/>
    </font>
    <font>
      <sz val="10"/>
      <color rgb="FF0000FF"/>
      <name val="HY얕은샘물M"/>
      <family val="1"/>
      <charset val="129"/>
    </font>
    <font>
      <b/>
      <sz val="9"/>
      <color indexed="81"/>
      <name val="맑은 고딕"/>
      <family val="3"/>
      <charset val="129"/>
    </font>
    <font>
      <b/>
      <sz val="9"/>
      <color indexed="23"/>
      <name val="맑은 고딕"/>
      <family val="3"/>
      <charset val="129"/>
    </font>
    <font>
      <b/>
      <sz val="9"/>
      <color indexed="39"/>
      <name val="돋움"/>
      <family val="3"/>
      <charset val="129"/>
    </font>
    <font>
      <sz val="10"/>
      <color rgb="FF00B050"/>
      <name val="굴림"/>
      <family val="3"/>
      <charset val="129"/>
    </font>
    <font>
      <b/>
      <sz val="9"/>
      <color indexed="10"/>
      <name val="맑은 고딕"/>
      <family val="3"/>
      <charset val="129"/>
    </font>
    <font>
      <b/>
      <sz val="9"/>
      <color indexed="12"/>
      <name val="돋움"/>
      <family val="3"/>
      <charset val="129"/>
    </font>
    <font>
      <b/>
      <sz val="9"/>
      <color indexed="10"/>
      <name val="Tahoma"/>
      <family val="2"/>
    </font>
    <font>
      <b/>
      <sz val="9"/>
      <color indexed="81"/>
      <name val="굴림"/>
      <family val="3"/>
      <charset val="129"/>
    </font>
    <font>
      <b/>
      <sz val="9"/>
      <color indexed="23"/>
      <name val="굴림"/>
      <family val="3"/>
      <charset val="129"/>
    </font>
    <font>
      <b/>
      <sz val="9"/>
      <color indexed="10"/>
      <name val="굴림"/>
      <family val="3"/>
      <charset val="129"/>
    </font>
    <font>
      <b/>
      <sz val="9"/>
      <color indexed="17"/>
      <name val="굴림"/>
      <family val="3"/>
      <charset val="129"/>
    </font>
    <font>
      <b/>
      <sz val="9"/>
      <color indexed="39"/>
      <name val="맑은 고딕"/>
      <family val="3"/>
      <charset val="129"/>
    </font>
    <font>
      <b/>
      <sz val="10"/>
      <color rgb="FF00CCFF"/>
      <name val="굴림"/>
      <family val="3"/>
      <charset val="129"/>
    </font>
    <font>
      <sz val="10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0"/>
      <name val="새굴림"/>
      <family val="1"/>
      <charset val="129"/>
    </font>
    <font>
      <b/>
      <sz val="9"/>
      <color indexed="14"/>
      <name val="돋움"/>
      <family val="3"/>
      <charset val="129"/>
    </font>
    <font>
      <b/>
      <sz val="10"/>
      <color theme="5" tint="0.79998168889431442"/>
      <name val="굴림"/>
      <family val="3"/>
      <charset val="129"/>
    </font>
    <font>
      <b/>
      <sz val="10"/>
      <color rgb="FF66FFFF"/>
      <name val="굴림"/>
      <family val="3"/>
      <charset val="129"/>
    </font>
    <font>
      <b/>
      <sz val="9"/>
      <color indexed="10"/>
      <name val="돋움"/>
      <family val="3"/>
      <charset val="129"/>
    </font>
    <font>
      <b/>
      <sz val="10"/>
      <color theme="0"/>
      <name val="새굴림"/>
      <family val="1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sz val="11"/>
      <name val="돋움"/>
      <family val="3"/>
      <charset val="129"/>
    </font>
    <font>
      <b/>
      <sz val="10"/>
      <color rgb="FFFFCC99"/>
      <name val="굴림"/>
      <family val="3"/>
      <charset val="129"/>
    </font>
    <font>
      <sz val="10"/>
      <color rgb="FFFFCC99"/>
      <name val="굴림"/>
      <family val="3"/>
      <charset val="129"/>
    </font>
    <font>
      <b/>
      <sz val="10"/>
      <color theme="5" tint="-0.249977111117893"/>
      <name val="새굴림"/>
      <family val="1"/>
      <charset val="129"/>
    </font>
    <font>
      <b/>
      <sz val="9"/>
      <color indexed="23"/>
      <name val="Tahoma"/>
      <family val="2"/>
    </font>
    <font>
      <sz val="10"/>
      <color theme="0" tint="-4.9989318521683403E-2"/>
      <name val="새굴림"/>
      <family val="1"/>
      <charset val="129"/>
    </font>
    <font>
      <sz val="10"/>
      <color theme="0" tint="-0.249977111117893"/>
      <name val="굴림"/>
      <family val="3"/>
      <charset val="129"/>
    </font>
    <font>
      <b/>
      <sz val="10"/>
      <color theme="1" tint="0.34998626667073579"/>
      <name val="굴림"/>
      <family val="3"/>
      <charset val="129"/>
    </font>
    <font>
      <b/>
      <sz val="9"/>
      <color indexed="39"/>
      <name val="Tahoma"/>
      <family val="2"/>
    </font>
  </fonts>
  <fills count="100">
    <fill>
      <patternFill patternType="none"/>
    </fill>
    <fill>
      <patternFill patternType="gray125"/>
    </fill>
    <fill>
      <patternFill patternType="solid">
        <fgColor rgb="FF00AC4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darkDown">
        <fgColor theme="0"/>
        <bgColor rgb="FF3399FF"/>
      </patternFill>
    </fill>
    <fill>
      <patternFill patternType="darkUp">
        <fgColor theme="0"/>
        <bgColor rgb="FFFF99FF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  <fill>
      <patternFill patternType="darkUp">
        <fgColor theme="0"/>
        <bgColor rgb="FF92D05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gradientFill>
        <stop position="0">
          <color theme="0" tint="-0.1490218817712943"/>
        </stop>
        <stop position="1">
          <color rgb="FFFFCCCC"/>
        </stop>
      </gradientFill>
    </fill>
    <fill>
      <patternFill patternType="solid">
        <fgColor rgb="FFFFCCCC"/>
        <bgColor auto="1"/>
      </patternFill>
    </fill>
    <fill>
      <gradientFill degree="180">
        <stop position="0">
          <color rgb="FFFFCCCC"/>
        </stop>
        <stop position="1">
          <color theme="0" tint="-0.1490218817712943"/>
        </stop>
      </gradientFill>
    </fill>
    <fill>
      <gradientFill>
        <stop position="0">
          <color theme="0" tint="-0.1490218817712943"/>
        </stop>
        <stop position="1">
          <color rgb="FF92D050"/>
        </stop>
      </gradientFill>
    </fill>
    <fill>
      <gradientFill>
        <stop position="0">
          <color rgb="FFFFFF99"/>
        </stop>
        <stop position="1">
          <color rgb="FF92D050"/>
        </stop>
      </gradientFill>
    </fill>
    <fill>
      <patternFill patternType="solid">
        <fgColor rgb="FFFF0000"/>
        <bgColor indexed="64"/>
      </patternFill>
    </fill>
    <fill>
      <gradientFill degree="180">
        <stop position="0">
          <color rgb="FFFF0000"/>
        </stop>
        <stop position="1">
          <color rgb="FFFFCCCC"/>
        </stop>
      </gradientFill>
    </fill>
    <fill>
      <gradientFill degree="180">
        <stop position="0">
          <color rgb="FFCCECFF"/>
        </stop>
        <stop position="1">
          <color rgb="FFFFCCCC"/>
        </stop>
      </gradientFill>
    </fill>
    <fill>
      <gradientFill>
        <stop position="0">
          <color rgb="FFFF0000"/>
        </stop>
        <stop position="1">
          <color rgb="FFFFCCCC"/>
        </stop>
      </gradientFill>
    </fill>
    <fill>
      <gradientFill>
        <stop position="0">
          <color rgb="FFFFFF99"/>
        </stop>
        <stop position="1">
          <color rgb="FFFFCCCC"/>
        </stop>
      </gradientFill>
    </fill>
    <fill>
      <gradientFill degree="180">
        <stop position="0">
          <color theme="0" tint="-0.1490218817712943"/>
        </stop>
        <stop position="1">
          <color rgb="FFFFCCCC"/>
        </stop>
      </gradientFill>
    </fill>
    <fill>
      <gradientFill degree="180">
        <stop position="0">
          <color rgb="FF92D050"/>
        </stop>
        <stop position="1">
          <color rgb="FFFFFF99"/>
        </stop>
      </gradientFill>
    </fill>
    <fill>
      <gradientFill>
        <stop position="0">
          <color rgb="FFFFCCCC"/>
        </stop>
        <stop position="1">
          <color theme="0"/>
        </stop>
      </gradientFill>
    </fill>
    <fill>
      <gradientFill>
        <stop position="0">
          <color theme="0" tint="-0.1490218817712943"/>
        </stop>
        <stop position="1">
          <color rgb="FFFF0000"/>
        </stop>
      </gradientFill>
    </fill>
    <fill>
      <gradientFill>
        <stop position="0">
          <color rgb="FFFFCCCC"/>
        </stop>
        <stop position="1">
          <color rgb="FFFFCCCC"/>
        </stop>
      </gradientFill>
    </fill>
    <fill>
      <gradientFill>
        <stop position="0">
          <color rgb="FFCCECFF"/>
        </stop>
        <stop position="1">
          <color rgb="FFCCECFF"/>
        </stop>
      </gradientFill>
    </fill>
    <fill>
      <gradientFill>
        <stop position="0">
          <color rgb="FFFFCCCC"/>
        </stop>
        <stop position="1">
          <color rgb="FFFF0000"/>
        </stop>
      </gradientFill>
    </fill>
    <fill>
      <gradientFill>
        <stop position="0">
          <color rgb="FFFFCCCC"/>
        </stop>
        <stop position="1">
          <color rgb="FFCCECFF"/>
        </stop>
      </gradientFill>
    </fill>
    <fill>
      <patternFill patternType="solid">
        <fgColor rgb="FF92D050"/>
        <bgColor auto="1"/>
      </patternFill>
    </fill>
    <fill>
      <patternFill patternType="solid">
        <fgColor theme="0" tint="-0.14999847407452621"/>
        <bgColor auto="1"/>
      </patternFill>
    </fill>
    <fill>
      <gradientFill degree="180">
        <stop position="0">
          <color theme="0" tint="-0.1490218817712943"/>
        </stop>
        <stop position="1">
          <color rgb="FF92D050"/>
        </stop>
      </gradientFill>
    </fill>
    <fill>
      <gradientFill>
        <stop position="0">
          <color rgb="FFFFFFCC"/>
        </stop>
        <stop position="1">
          <color rgb="FFFFCCCC"/>
        </stop>
      </gradientFill>
    </fill>
    <fill>
      <gradientFill>
        <stop position="0">
          <color theme="0" tint="-0.1490218817712943"/>
        </stop>
        <stop position="1">
          <color rgb="FF0000FF"/>
        </stop>
      </gradientFill>
    </fill>
    <fill>
      <gradientFill degree="180">
        <stop position="0">
          <color rgb="FF92D050"/>
        </stop>
        <stop position="1">
          <color rgb="FFFF0000"/>
        </stop>
      </gradientFill>
    </fill>
    <fill>
      <gradientFill degree="180">
        <stop position="0">
          <color rgb="FF0000FF"/>
        </stop>
        <stop position="1">
          <color rgb="FFFFCCCC"/>
        </stop>
      </gradientFill>
    </fill>
    <fill>
      <gradientFill>
        <stop position="0">
          <color rgb="FFFFFF99"/>
        </stop>
        <stop position="1">
          <color rgb="FFCCECFF"/>
        </stop>
      </gradientFill>
    </fill>
    <fill>
      <gradientFill degree="180">
        <stop position="0">
          <color rgb="FFCCECFF"/>
        </stop>
        <stop position="1">
          <color rgb="FFFFFF99"/>
        </stop>
      </gradientFill>
    </fill>
    <fill>
      <gradientFill degree="180">
        <stop position="0">
          <color rgb="FF0000FF"/>
        </stop>
        <stop position="1">
          <color theme="0" tint="-0.1490218817712943"/>
        </stop>
      </gradientFill>
    </fill>
    <fill>
      <gradientFill>
        <stop position="0">
          <color theme="0" tint="-0.1490218817712943"/>
        </stop>
        <stop position="1">
          <color rgb="FFCCECFF"/>
        </stop>
      </gradientFill>
    </fill>
    <fill>
      <gradientFill degree="180">
        <stop position="0">
          <color rgb="FFFF0000"/>
        </stop>
        <stop position="1">
          <color rgb="FFFFFF99"/>
        </stop>
      </gradientFill>
    </fill>
    <fill>
      <gradientFill>
        <stop position="0">
          <color rgb="FFFF0000"/>
        </stop>
        <stop position="1">
          <color rgb="FFCCECFF"/>
        </stop>
      </gradientFill>
    </fill>
    <fill>
      <gradientFill>
        <stop position="0">
          <color rgb="FFFF0000"/>
        </stop>
        <stop position="1">
          <color rgb="FF92D050"/>
        </stop>
      </gradientFill>
    </fill>
    <fill>
      <gradientFill>
        <stop position="0">
          <color theme="0" tint="-0.1490218817712943"/>
        </stop>
        <stop position="1">
          <color rgb="FFFFFF99"/>
        </stop>
      </gradientFill>
    </fill>
    <fill>
      <gradientFill>
        <stop position="0">
          <color rgb="FFFFFF99"/>
        </stop>
        <stop position="1">
          <color theme="0" tint="-0.1490218817712943"/>
        </stop>
      </gradientFill>
    </fill>
    <fill>
      <gradientFill degree="180">
        <stop position="0">
          <color rgb="FF92D050"/>
        </stop>
        <stop position="1">
          <color rgb="FF0000FF"/>
        </stop>
      </gradientFill>
    </fill>
    <fill>
      <gradientFill degree="180">
        <stop position="0">
          <color theme="0"/>
        </stop>
        <stop position="1">
          <color rgb="FFFFCCCC"/>
        </stop>
      </gradientFill>
    </fill>
    <fill>
      <patternFill patternType="solid">
        <fgColor rgb="FFCCECFF"/>
        <bgColor auto="1"/>
      </patternFill>
    </fill>
    <fill>
      <gradientFill>
        <stop position="0">
          <color rgb="FF92D050"/>
        </stop>
        <stop position="1">
          <color theme="0" tint="-0.1490218817712943"/>
        </stop>
      </gradientFill>
    </fill>
    <fill>
      <gradientFill degree="180">
        <stop position="0">
          <color rgb="FFFFFF99"/>
        </stop>
        <stop position="1">
          <color theme="0"/>
        </stop>
      </gradientFill>
    </fill>
    <fill>
      <patternFill patternType="solid">
        <fgColor rgb="FFFF0000"/>
        <bgColor auto="1"/>
      </patternFill>
    </fill>
    <fill>
      <gradientFill degree="180">
        <stop position="0">
          <color rgb="FFCCECFF"/>
        </stop>
        <stop position="1">
          <color rgb="FFFF0000"/>
        </stop>
      </gradientFill>
    </fill>
    <fill>
      <gradientFill>
        <stop position="0">
          <color rgb="FFFF0000"/>
        </stop>
        <stop position="1">
          <color theme="0" tint="-0.1490218817712943"/>
        </stop>
      </gradientFill>
    </fill>
    <fill>
      <gradientFill>
        <stop position="0">
          <color rgb="FF92D050"/>
        </stop>
        <stop position="1">
          <color rgb="FFFFFFCC"/>
        </stop>
      </gradientFill>
    </fill>
    <fill>
      <gradientFill degree="180">
        <stop position="0">
          <color rgb="FFFFFF99"/>
        </stop>
        <stop position="1">
          <color rgb="FFCCECFF"/>
        </stop>
      </gradientFill>
    </fill>
    <fill>
      <gradientFill degree="180">
        <stop position="0">
          <color rgb="FFFFCCCC"/>
        </stop>
        <stop position="1">
          <color rgb="FFFF0000"/>
        </stop>
      </gradientFill>
    </fill>
    <fill>
      <gradientFill>
        <stop position="0">
          <color rgb="FFCCECFF"/>
        </stop>
        <stop position="1">
          <color rgb="FFFF0000"/>
        </stop>
      </gradientFill>
    </fill>
    <fill>
      <gradientFill degree="270">
        <stop position="0">
          <color theme="0" tint="-0.1490218817712943"/>
        </stop>
        <stop position="1">
          <color rgb="FFFFCCCC"/>
        </stop>
      </gradientFill>
    </fill>
    <fill>
      <gradientFill degree="180">
        <stop position="0">
          <color rgb="FFFFFFCC"/>
        </stop>
        <stop position="1">
          <color rgb="FFCCECFF"/>
        </stop>
      </gradientFill>
    </fill>
    <fill>
      <gradientFill degree="270">
        <stop position="0">
          <color rgb="FF92D050"/>
        </stop>
        <stop position="1">
          <color rgb="FFFFCCCC"/>
        </stop>
      </gradientFill>
    </fill>
    <fill>
      <gradientFill>
        <stop position="0">
          <color rgb="FFFFFF99"/>
        </stop>
        <stop position="1">
          <color rgb="FFFF0000"/>
        </stop>
      </gradientFill>
    </fill>
    <fill>
      <gradientFill>
        <stop position="0">
          <color theme="0"/>
        </stop>
        <stop position="1">
          <color rgb="FFFFCCCC"/>
        </stop>
      </gradientFill>
    </fill>
    <fill>
      <patternFill patternType="solid">
        <fgColor rgb="FFFFFF99"/>
        <bgColor auto="1"/>
      </patternFill>
    </fill>
    <fill>
      <gradientFill>
        <stop position="0">
          <color rgb="FFCCECFF"/>
        </stop>
        <stop position="1">
          <color rgb="FF92D050"/>
        </stop>
      </gradientFill>
    </fill>
    <fill>
      <gradientFill degree="180">
        <stop position="0">
          <color rgb="FFFFFF99"/>
        </stop>
        <stop position="1">
          <color rgb="FF92D050"/>
        </stop>
      </gradientFill>
    </fill>
    <fill>
      <gradientFill>
        <stop position="0">
          <color rgb="FFFFCCCC"/>
        </stop>
        <stop position="1">
          <color theme="0" tint="-0.1490218817712943"/>
        </stop>
      </gradientFill>
    </fill>
    <fill>
      <gradientFill degree="180">
        <stop position="0">
          <color theme="0" tint="-0.1490218817712943"/>
        </stop>
        <stop position="1">
          <color rgb="FFFFFF99"/>
        </stop>
      </gradientFill>
    </fill>
    <fill>
      <gradientFill degree="180">
        <stop position="0">
          <color rgb="FFCCECFF"/>
        </stop>
        <stop position="1">
          <color rgb="FF92D050"/>
        </stop>
      </gradientFill>
    </fill>
    <fill>
      <gradientFill>
        <stop position="0">
          <color rgb="FF92D050"/>
        </stop>
        <stop position="1">
          <color rgb="FFFFFF99"/>
        </stop>
      </gradientFill>
    </fill>
    <fill>
      <gradientFill>
        <stop position="0">
          <color theme="0" tint="-0.1490218817712943"/>
        </stop>
        <stop position="1">
          <color theme="0"/>
        </stop>
      </gradientFill>
    </fill>
    <fill>
      <gradientFill>
        <stop position="0">
          <color rgb="FF92D050"/>
        </stop>
        <stop position="1">
          <color rgb="FFFF0000"/>
        </stop>
      </gradientFill>
    </fill>
    <fill>
      <gradientFill degree="180">
        <stop position="0">
          <color rgb="FFFFCCCC"/>
        </stop>
        <stop position="1">
          <color rgb="FF0000FF"/>
        </stop>
      </gradientFill>
    </fill>
    <fill>
      <gradientFill degree="180">
        <stop position="0">
          <color rgb="FFCCECFF"/>
        </stop>
        <stop position="1">
          <color theme="0" tint="-0.1490218817712943"/>
        </stop>
      </gradientFill>
    </fill>
    <fill>
      <gradientFill>
        <stop position="0">
          <color rgb="FF92D050"/>
        </stop>
        <stop position="1">
          <color rgb="FFCCECFF"/>
        </stop>
      </gradientFill>
    </fill>
    <fill>
      <gradientFill degree="180">
        <stop position="0">
          <color rgb="FFFF0000"/>
        </stop>
        <stop position="1">
          <color rgb="FF92D050"/>
        </stop>
      </gradientFill>
    </fill>
    <fill>
      <gradientFill>
        <stop position="0">
          <color rgb="FFFFCCCC"/>
        </stop>
        <stop position="1">
          <color rgb="FF0000FF"/>
        </stop>
      </gradientFill>
    </fill>
    <fill>
      <gradientFill>
        <stop position="0">
          <color rgb="FF92D050"/>
        </stop>
        <stop position="1">
          <color rgb="FF0000FF"/>
        </stop>
      </gradientFill>
    </fill>
    <fill>
      <gradientFill>
        <stop position="0">
          <color rgb="FF0000FF"/>
        </stop>
        <stop position="1">
          <color rgb="FF92D050"/>
        </stop>
      </gradientFill>
    </fill>
    <fill>
      <gradientFill degree="180">
        <stop position="0">
          <color rgb="FFFFFF99"/>
        </stop>
        <stop position="1">
          <color theme="0" tint="-0.1490218817712943"/>
        </stop>
      </gradientFill>
    </fill>
    <fill>
      <gradientFill>
        <stop position="0">
          <color rgb="FFFFFFCC"/>
        </stop>
        <stop position="1">
          <color rgb="FFCCECFF"/>
        </stop>
      </gradientFill>
    </fill>
    <fill>
      <patternFill patternType="solid">
        <fgColor rgb="FFFFFFCC"/>
        <bgColor auto="1"/>
      </patternFill>
    </fill>
    <fill>
      <gradientFill>
        <stop position="0">
          <color rgb="FF0000FF"/>
        </stop>
        <stop position="1">
          <color theme="0" tint="-0.1490218817712943"/>
        </stop>
      </gradientFill>
    </fill>
    <fill>
      <gradientFill type="path" left="0.5" right="0.5" top="0.5" bottom="0.5">
        <stop position="0">
          <color rgb="FFFF0000"/>
        </stop>
        <stop position="1">
          <color rgb="FFFFFFCC"/>
        </stop>
      </gradientFill>
    </fill>
    <fill>
      <gradientFill degree="180">
        <stop position="0">
          <color rgb="FFFF0000"/>
        </stop>
        <stop position="1">
          <color rgb="FFFFFFCC"/>
        </stop>
      </gradientFill>
    </fill>
    <fill>
      <patternFill patternType="solid">
        <fgColor rgb="FFFFFFCC"/>
        <bgColor indexed="64"/>
      </patternFill>
    </fill>
    <fill>
      <gradientFill degree="180">
        <stop position="0">
          <color rgb="FFFFFFCC"/>
        </stop>
        <stop position="1">
          <color rgb="FFFFCCCC"/>
        </stop>
      </gradientFill>
    </fill>
    <fill>
      <gradientFill>
        <stop position="0">
          <color theme="0" tint="-0.1490218817712943"/>
        </stop>
        <stop position="0.5">
          <color rgb="FF92D050"/>
        </stop>
        <stop position="1">
          <color theme="0" tint="-0.1490218817712943"/>
        </stop>
      </gradientFill>
    </fill>
    <fill>
      <gradientFill degree="180">
        <stop position="0">
          <color rgb="FFFF0000"/>
        </stop>
        <stop position="1">
          <color rgb="FFCCECFF"/>
        </stop>
      </gradientFill>
    </fill>
    <fill>
      <gradientFill degree="180">
        <stop position="0">
          <color theme="0" tint="-0.1490218817712943"/>
        </stop>
        <stop position="1">
          <color rgb="FFFF0000"/>
        </stop>
      </gradientFill>
    </fill>
    <fill>
      <gradientFill degree="180">
        <stop position="0">
          <color rgb="FFFFCCCC"/>
        </stop>
        <stop position="1">
          <color rgb="FFFFFFCC"/>
        </stop>
      </gradientFill>
    </fill>
    <fill>
      <gradientFill>
        <stop position="0">
          <color rgb="FFCCECFF"/>
        </stop>
        <stop position="1">
          <color rgb="FFFFFFCC"/>
        </stop>
      </gradientFill>
    </fill>
  </fills>
  <borders count="9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thin">
        <color rgb="FF0000FF"/>
      </top>
      <bottom/>
      <diagonal/>
    </border>
    <border>
      <left style="double">
        <color auto="1"/>
      </left>
      <right style="thin">
        <color auto="1"/>
      </right>
      <top style="thin">
        <color rgb="FF0000FF"/>
      </top>
      <bottom/>
      <diagonal/>
    </border>
    <border>
      <left style="thin">
        <color auto="1"/>
      </left>
      <right/>
      <top style="thin">
        <color rgb="FF0000FF"/>
      </top>
      <bottom/>
      <diagonal/>
    </border>
    <border>
      <left/>
      <right style="thin">
        <color auto="1"/>
      </right>
      <top style="thin">
        <color rgb="FF0000FF"/>
      </top>
      <bottom/>
      <diagonal/>
    </border>
    <border>
      <left/>
      <right/>
      <top/>
      <bottom style="thin">
        <color rgb="FF0000FF"/>
      </bottom>
      <diagonal/>
    </border>
    <border>
      <left style="double">
        <color auto="1"/>
      </left>
      <right style="thin">
        <color auto="1"/>
      </right>
      <top/>
      <bottom style="thin">
        <color rgb="FF0000FF"/>
      </bottom>
      <diagonal/>
    </border>
    <border>
      <left style="thin">
        <color auto="1"/>
      </left>
      <right/>
      <top/>
      <bottom style="thin">
        <color rgb="FF0000FF"/>
      </bottom>
      <diagonal/>
    </border>
    <border>
      <left/>
      <right style="thin">
        <color auto="1"/>
      </right>
      <top/>
      <bottom style="thin">
        <color rgb="FF0000FF"/>
      </bottom>
      <diagonal/>
    </border>
    <border>
      <left style="thin">
        <color auto="1"/>
      </left>
      <right style="thin">
        <color auto="1"/>
      </right>
      <top style="thin">
        <color rgb="FF0000FF"/>
      </top>
      <bottom/>
      <diagonal/>
    </border>
    <border>
      <left style="thin">
        <color auto="1"/>
      </left>
      <right style="thin">
        <color auto="1"/>
      </right>
      <top/>
      <bottom style="thin">
        <color rgb="FF0000FF"/>
      </bottom>
      <diagonal/>
    </border>
    <border>
      <left style="dashed">
        <color rgb="FF0000FF"/>
      </left>
      <right/>
      <top/>
      <bottom/>
      <diagonal/>
    </border>
    <border>
      <left/>
      <right style="dashed">
        <color rgb="FFFFFF00"/>
      </right>
      <top style="dashed">
        <color rgb="FFFFFF00"/>
      </top>
      <bottom style="dashed">
        <color theme="7" tint="-0.24994659260841701"/>
      </bottom>
      <diagonal/>
    </border>
    <border>
      <left/>
      <right style="dashed">
        <color rgb="FFFFFF00"/>
      </right>
      <top/>
      <bottom/>
      <diagonal/>
    </border>
    <border>
      <left/>
      <right style="dashed">
        <color rgb="FFFFFF00"/>
      </right>
      <top/>
      <bottom style="dashed">
        <color rgb="FFFFFF00"/>
      </bottom>
      <diagonal/>
    </border>
    <border>
      <left/>
      <right style="dashed">
        <color rgb="FF00B050"/>
      </right>
      <top style="dashed">
        <color rgb="FF00B050"/>
      </top>
      <bottom/>
      <diagonal/>
    </border>
    <border>
      <left/>
      <right style="dashed">
        <color rgb="FF00B050"/>
      </right>
      <top/>
      <bottom/>
      <diagonal/>
    </border>
    <border>
      <left/>
      <right style="dashed">
        <color rgb="FF00B050"/>
      </right>
      <top/>
      <bottom style="dashed">
        <color rgb="FF00B050"/>
      </bottom>
      <diagonal/>
    </border>
    <border>
      <left/>
      <right style="dashed">
        <color rgb="FFFF0000"/>
      </right>
      <top/>
      <bottom/>
      <diagonal/>
    </border>
    <border>
      <left/>
      <right style="dashed">
        <color rgb="FFFF0000"/>
      </right>
      <top/>
      <bottom style="dashed">
        <color rgb="FFFF0000"/>
      </bottom>
      <diagonal/>
    </border>
    <border>
      <left/>
      <right style="dashed">
        <color rgb="FF0000FF"/>
      </right>
      <top style="dashed">
        <color rgb="FF0000FF"/>
      </top>
      <bottom/>
      <diagonal/>
    </border>
    <border>
      <left/>
      <right style="dashed">
        <color rgb="FF0000FF"/>
      </right>
      <top/>
      <bottom/>
      <diagonal/>
    </border>
    <border>
      <left/>
      <right style="dashed">
        <color rgb="FF0000FF"/>
      </right>
      <top/>
      <bottom style="dashed">
        <color rgb="FF0000FF"/>
      </bottom>
      <diagonal/>
    </border>
    <border>
      <left/>
      <right/>
      <top/>
      <bottom style="dashed">
        <color rgb="FFFF0000"/>
      </bottom>
      <diagonal/>
    </border>
    <border>
      <left/>
      <right style="dashed">
        <color rgb="FFFF6699"/>
      </right>
      <top/>
      <bottom/>
      <diagonal/>
    </border>
    <border>
      <left/>
      <right/>
      <top style="dashed">
        <color rgb="FFFF6699"/>
      </top>
      <bottom/>
      <diagonal/>
    </border>
    <border>
      <left/>
      <right/>
      <top style="dashed">
        <color rgb="FFFF0000"/>
      </top>
      <bottom/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double">
        <color auto="1"/>
      </left>
      <right style="thin">
        <color auto="1"/>
      </right>
      <top style="thin">
        <color rgb="FF0000FF"/>
      </top>
      <bottom style="thin">
        <color rgb="FF0000FF"/>
      </bottom>
      <diagonal/>
    </border>
    <border>
      <left style="thin">
        <color auto="1"/>
      </left>
      <right/>
      <top style="thin">
        <color rgb="FF0000FF"/>
      </top>
      <bottom style="thin">
        <color rgb="FF0000FF"/>
      </bottom>
      <diagonal/>
    </border>
    <border>
      <left/>
      <right style="thin">
        <color auto="1"/>
      </right>
      <top style="thin">
        <color rgb="FF0000FF"/>
      </top>
      <bottom style="thin">
        <color rgb="FF0000FF"/>
      </bottom>
      <diagonal/>
    </border>
    <border>
      <left style="thin">
        <color auto="1"/>
      </left>
      <right style="thin">
        <color auto="1"/>
      </right>
      <top style="thin">
        <color rgb="FF0000FF"/>
      </top>
      <bottom style="thin">
        <color rgb="FF0000FF"/>
      </bottom>
      <diagonal/>
    </border>
    <border>
      <left/>
      <right style="dashed">
        <color rgb="FFFF6699"/>
      </right>
      <top style="dashed">
        <color rgb="FFFF6699"/>
      </top>
      <bottom/>
      <diagonal/>
    </border>
    <border>
      <left/>
      <right style="dashed">
        <color rgb="FFFF6699"/>
      </right>
      <top/>
      <bottom style="dashed">
        <color rgb="FFFF0000"/>
      </bottom>
      <diagonal/>
    </border>
    <border>
      <left style="dashed">
        <color rgb="FFFF0000"/>
      </left>
      <right/>
      <top/>
      <bottom/>
      <diagonal/>
    </border>
    <border>
      <left/>
      <right style="dashed">
        <color rgb="FFFF6699"/>
      </right>
      <top/>
      <bottom style="dashed">
        <color rgb="FFFF6699"/>
      </bottom>
      <diagonal/>
    </border>
    <border>
      <left style="dashed">
        <color rgb="FFFF6699"/>
      </left>
      <right/>
      <top style="dashed">
        <color rgb="FFFF6699"/>
      </top>
      <bottom/>
      <diagonal/>
    </border>
    <border>
      <left style="dashed">
        <color rgb="FFFF0000"/>
      </left>
      <right/>
      <top style="dashed">
        <color rgb="FFFF6699"/>
      </top>
      <bottom/>
      <diagonal/>
    </border>
    <border>
      <left/>
      <right/>
      <top/>
      <bottom style="dashed">
        <color rgb="FFFF6699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double">
        <color auto="1"/>
      </right>
      <top/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/>
      <diagonal/>
    </border>
    <border>
      <left/>
      <right style="thin">
        <color rgb="FF0000FF"/>
      </right>
      <top/>
      <bottom/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 style="dashed">
        <color rgb="FFFF0000"/>
      </right>
      <top style="dashed">
        <color rgb="FFFF0000"/>
      </top>
      <bottom/>
      <diagonal/>
    </border>
    <border>
      <left/>
      <right style="mediumDashed">
        <color rgb="FF00B050"/>
      </right>
      <top style="mediumDashed">
        <color rgb="FF00B050"/>
      </top>
      <bottom/>
      <diagonal/>
    </border>
    <border>
      <left/>
      <right style="mediumDashed">
        <color rgb="FF00B050"/>
      </right>
      <top/>
      <bottom/>
      <diagonal/>
    </border>
    <border>
      <left/>
      <right style="mediumDashed">
        <color rgb="FF00B050"/>
      </right>
      <top/>
      <bottom style="mediumDashed">
        <color rgb="FF00B050"/>
      </bottom>
      <diagonal/>
    </border>
    <border>
      <left style="dashed">
        <color rgb="FF00B050"/>
      </left>
      <right/>
      <top/>
      <bottom/>
      <diagonal/>
    </border>
    <border diagonalUp="1" diagonalDown="1">
      <left/>
      <right/>
      <top/>
      <bottom/>
      <diagonal style="thin">
        <color rgb="FFFF0000"/>
      </diagonal>
    </border>
    <border>
      <left/>
      <right/>
      <top/>
      <bottom style="dashed">
        <color rgb="FF00B050"/>
      </bottom>
      <diagonal/>
    </border>
    <border>
      <left/>
      <right/>
      <top/>
      <bottom style="dashed">
        <color rgb="FF0000FF"/>
      </bottom>
      <diagonal/>
    </border>
    <border>
      <left style="dashed">
        <color rgb="FF0000FF"/>
      </left>
      <right style="dashed">
        <color rgb="FFFF0000"/>
      </right>
      <top/>
      <bottom style="dashed">
        <color rgb="FFFF0000"/>
      </bottom>
      <diagonal/>
    </border>
    <border>
      <left style="dashed">
        <color rgb="FFFF0000"/>
      </left>
      <right style="dashed">
        <color rgb="FFFF0000"/>
      </right>
      <top style="dashed">
        <color rgb="FFFF0000"/>
      </top>
      <bottom style="dashed">
        <color rgb="FFFF0000"/>
      </bottom>
      <diagonal/>
    </border>
    <border>
      <left style="dashed">
        <color rgb="FFFF0000"/>
      </left>
      <right style="dashed">
        <color rgb="FFFF0000"/>
      </right>
      <top style="dashed">
        <color rgb="FFFF0000"/>
      </top>
      <bottom/>
      <diagonal/>
    </border>
    <border>
      <left style="dashed">
        <color rgb="FFFF0000"/>
      </left>
      <right style="dashed">
        <color rgb="FFFF0000"/>
      </right>
      <top/>
      <bottom style="dashed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 style="dashed">
        <color rgb="FF0000FF"/>
      </right>
      <top style="thick">
        <color rgb="FFFF0000"/>
      </top>
      <bottom style="thick">
        <color rgb="FFFF0000"/>
      </bottom>
      <diagonal/>
    </border>
    <border>
      <left style="dashed">
        <color rgb="FF0000FF"/>
      </left>
      <right/>
      <top style="thick">
        <color rgb="FFFF0000"/>
      </top>
      <bottom style="thick">
        <color rgb="FFFF0000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3" fillId="0" borderId="0">
      <alignment vertical="center"/>
    </xf>
  </cellStyleXfs>
  <cellXfs count="74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76" fontId="8" fillId="7" borderId="0" xfId="0" applyNumberFormat="1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76" fontId="7" fillId="7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180" fontId="5" fillId="0" borderId="0" xfId="0" applyNumberFormat="1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4" fillId="0" borderId="0" xfId="1" applyNumberFormat="1" applyFont="1" applyFill="1" applyBorder="1" applyAlignment="1" applyProtection="1">
      <alignment horizontal="center" vertical="center"/>
      <protection locked="0"/>
    </xf>
    <xf numFmtId="176" fontId="4" fillId="0" borderId="0" xfId="1" applyNumberFormat="1" applyFont="1" applyFill="1" applyBorder="1" applyAlignment="1" applyProtection="1">
      <alignment horizontal="center" vertical="center"/>
      <protection locked="0"/>
    </xf>
    <xf numFmtId="176" fontId="6" fillId="0" borderId="0" xfId="1" applyNumberFormat="1" applyFont="1" applyFill="1" applyBorder="1" applyAlignment="1" applyProtection="1">
      <alignment horizontal="center" vertical="center"/>
      <protection locked="0"/>
    </xf>
    <xf numFmtId="176" fontId="11" fillId="0" borderId="0" xfId="1" applyNumberFormat="1" applyFont="1" applyFill="1" applyBorder="1" applyAlignment="1" applyProtection="1">
      <alignment horizontal="center" vertical="center"/>
      <protection locked="0"/>
    </xf>
    <xf numFmtId="0" fontId="5" fillId="0" borderId="0" xfId="1" applyFont="1" applyFill="1" applyBorder="1" applyAlignment="1" applyProtection="1">
      <alignment horizontal="left" vertical="center"/>
      <protection locked="0"/>
    </xf>
    <xf numFmtId="180" fontId="5" fillId="0" borderId="0" xfId="0" applyNumberFormat="1" applyFont="1" applyFill="1" applyBorder="1" applyAlignment="1">
      <alignment horizontal="right" vertical="center"/>
    </xf>
    <xf numFmtId="0" fontId="4" fillId="5" borderId="0" xfId="0" applyFont="1" applyFill="1" applyBorder="1" applyAlignment="1">
      <alignment horizontal="center" vertical="center"/>
    </xf>
    <xf numFmtId="0" fontId="14" fillId="0" borderId="0" xfId="1" applyFont="1" applyAlignment="1" applyProtection="1">
      <alignment horizontal="center" vertical="center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176" fontId="15" fillId="10" borderId="20" xfId="1" applyNumberFormat="1" applyFont="1" applyFill="1" applyBorder="1" applyAlignment="1" applyProtection="1">
      <alignment horizontal="center" vertical="center" wrapText="1"/>
      <protection locked="0"/>
    </xf>
    <xf numFmtId="176" fontId="15" fillId="10" borderId="18" xfId="1" applyNumberFormat="1" applyFont="1" applyFill="1" applyBorder="1" applyAlignment="1" applyProtection="1">
      <alignment horizontal="center" vertical="center" wrapText="1"/>
      <protection locked="0"/>
    </xf>
    <xf numFmtId="178" fontId="17" fillId="10" borderId="18" xfId="1" applyNumberFormat="1" applyFont="1" applyFill="1" applyBorder="1" applyAlignment="1" applyProtection="1">
      <alignment horizontal="center" vertical="center" wrapText="1"/>
      <protection locked="0"/>
    </xf>
    <xf numFmtId="49" fontId="20" fillId="13" borderId="3" xfId="1" applyNumberFormat="1" applyFont="1" applyFill="1" applyBorder="1" applyAlignment="1" applyProtection="1">
      <alignment horizontal="center" vertical="center" wrapText="1"/>
      <protection locked="0"/>
    </xf>
    <xf numFmtId="49" fontId="20" fillId="13" borderId="4" xfId="1" applyNumberFormat="1" applyFont="1" applyFill="1" applyBorder="1" applyAlignment="1" applyProtection="1">
      <alignment horizontal="center" vertical="center" wrapText="1"/>
      <protection locked="0"/>
    </xf>
    <xf numFmtId="49" fontId="20" fillId="13" borderId="1" xfId="1" applyNumberFormat="1" applyFont="1" applyFill="1" applyBorder="1" applyAlignment="1" applyProtection="1">
      <alignment horizontal="center" vertical="center" wrapText="1"/>
      <protection locked="0"/>
    </xf>
    <xf numFmtId="49" fontId="20" fillId="13" borderId="5" xfId="1" applyNumberFormat="1" applyFont="1" applyFill="1" applyBorder="1" applyAlignment="1" applyProtection="1">
      <alignment vertical="center" wrapText="1"/>
      <protection locked="0"/>
    </xf>
    <xf numFmtId="176" fontId="15" fillId="13" borderId="5" xfId="1" applyNumberFormat="1" applyFont="1" applyFill="1" applyBorder="1" applyAlignment="1" applyProtection="1">
      <alignment vertical="center" wrapText="1"/>
      <protection locked="0"/>
    </xf>
    <xf numFmtId="49" fontId="16" fillId="0" borderId="0" xfId="1" applyNumberFormat="1" applyFont="1" applyAlignment="1" applyProtection="1">
      <alignment horizontal="center" vertical="center"/>
      <protection locked="0"/>
    </xf>
    <xf numFmtId="49" fontId="14" fillId="0" borderId="0" xfId="1" applyNumberFormat="1" applyFont="1" applyAlignment="1" applyProtection="1">
      <alignment horizontal="center" vertical="center"/>
      <protection locked="0"/>
    </xf>
    <xf numFmtId="176" fontId="14" fillId="0" borderId="0" xfId="1" applyNumberFormat="1" applyFont="1" applyAlignment="1" applyProtection="1">
      <alignment horizontal="center" vertical="center"/>
      <protection locked="0"/>
    </xf>
    <xf numFmtId="176" fontId="16" fillId="0" borderId="0" xfId="1" applyNumberFormat="1" applyFont="1" applyAlignment="1" applyProtection="1">
      <alignment horizontal="center" vertical="center"/>
      <protection locked="0"/>
    </xf>
    <xf numFmtId="0" fontId="14" fillId="0" borderId="0" xfId="1" applyFont="1" applyAlignment="1" applyProtection="1">
      <alignment horizontal="left" vertical="center"/>
      <protection locked="0"/>
    </xf>
    <xf numFmtId="177" fontId="14" fillId="0" borderId="0" xfId="1" applyNumberFormat="1" applyFont="1" applyAlignment="1" applyProtection="1">
      <alignment horizontal="center" vertical="center"/>
      <protection locked="0"/>
    </xf>
    <xf numFmtId="179" fontId="15" fillId="9" borderId="12" xfId="1" applyNumberFormat="1" applyFont="1" applyFill="1" applyBorder="1" applyAlignment="1" applyProtection="1">
      <alignment horizontal="center" vertical="center"/>
      <protection locked="0"/>
    </xf>
    <xf numFmtId="176" fontId="14" fillId="0" borderId="17" xfId="1" applyNumberFormat="1" applyFont="1" applyBorder="1" applyAlignment="1" applyProtection="1">
      <alignment horizontal="center" vertical="center"/>
      <protection locked="0"/>
    </xf>
    <xf numFmtId="176" fontId="14" fillId="0" borderId="0" xfId="1" applyNumberFormat="1" applyFont="1" applyBorder="1" applyAlignment="1" applyProtection="1">
      <alignment horizontal="center" vertical="center"/>
      <protection locked="0"/>
    </xf>
    <xf numFmtId="179" fontId="17" fillId="15" borderId="16" xfId="1" applyNumberFormat="1" applyFont="1" applyFill="1" applyBorder="1" applyAlignment="1" applyProtection="1">
      <alignment horizontal="center" vertical="center"/>
    </xf>
    <xf numFmtId="176" fontId="13" fillId="0" borderId="17" xfId="1" applyNumberFormat="1" applyFont="1" applyBorder="1" applyAlignment="1" applyProtection="1">
      <alignment horizontal="center" vertical="center"/>
    </xf>
    <xf numFmtId="176" fontId="13" fillId="0" borderId="0" xfId="1" applyNumberFormat="1" applyFont="1" applyAlignment="1" applyProtection="1">
      <alignment horizontal="center" vertical="center"/>
    </xf>
    <xf numFmtId="179" fontId="15" fillId="14" borderId="16" xfId="1" applyNumberFormat="1" applyFont="1" applyFill="1" applyBorder="1" applyAlignment="1" applyProtection="1">
      <alignment horizontal="center" vertical="center"/>
    </xf>
    <xf numFmtId="179" fontId="18" fillId="3" borderId="0" xfId="1" applyNumberFormat="1" applyFont="1" applyFill="1" applyAlignment="1" applyProtection="1">
      <alignment horizontal="center" vertical="center"/>
    </xf>
    <xf numFmtId="179" fontId="19" fillId="3" borderId="0" xfId="1" applyNumberFormat="1" applyFont="1" applyFill="1" applyAlignment="1" applyProtection="1">
      <alignment horizontal="center" vertical="center"/>
    </xf>
    <xf numFmtId="176" fontId="17" fillId="3" borderId="16" xfId="1" applyNumberFormat="1" applyFont="1" applyFill="1" applyBorder="1" applyAlignment="1" applyProtection="1">
      <alignment horizontal="center" vertical="center"/>
      <protection locked="0"/>
    </xf>
    <xf numFmtId="0" fontId="14" fillId="0" borderId="0" xfId="1" applyFont="1" applyFill="1" applyAlignment="1" applyProtection="1">
      <alignment horizontal="center" vertical="center"/>
      <protection locked="0"/>
    </xf>
    <xf numFmtId="178" fontId="15" fillId="0" borderId="0" xfId="1" applyNumberFormat="1" applyFont="1" applyAlignment="1" applyProtection="1">
      <alignment horizontal="center" vertical="center"/>
      <protection locked="0"/>
    </xf>
    <xf numFmtId="0" fontId="14" fillId="0" borderId="0" xfId="1" applyNumberFormat="1" applyFont="1" applyAlignment="1" applyProtection="1">
      <alignment horizontal="center" vertical="center"/>
      <protection locked="0"/>
    </xf>
    <xf numFmtId="178" fontId="17" fillId="0" borderId="0" xfId="1" applyNumberFormat="1" applyFont="1" applyAlignment="1" applyProtection="1">
      <alignment horizontal="center" vertical="center"/>
      <protection locked="0"/>
    </xf>
    <xf numFmtId="176" fontId="15" fillId="0" borderId="0" xfId="1" applyNumberFormat="1" applyFont="1" applyAlignment="1" applyProtection="1">
      <alignment horizontal="center" vertical="center"/>
      <protection locked="0"/>
    </xf>
    <xf numFmtId="176" fontId="18" fillId="0" borderId="0" xfId="1" applyNumberFormat="1" applyFont="1" applyAlignment="1" applyProtection="1">
      <alignment horizontal="center" vertical="center"/>
      <protection locked="0"/>
    </xf>
    <xf numFmtId="176" fontId="19" fillId="0" borderId="0" xfId="1" applyNumberFormat="1" applyFont="1" applyAlignment="1" applyProtection="1">
      <alignment horizontal="center" vertical="center"/>
      <protection locked="0"/>
    </xf>
    <xf numFmtId="176" fontId="17" fillId="0" borderId="0" xfId="1" applyNumberFormat="1" applyFont="1" applyAlignment="1" applyProtection="1">
      <alignment horizontal="center" vertical="center"/>
      <protection locked="0"/>
    </xf>
    <xf numFmtId="0" fontId="14" fillId="0" borderId="0" xfId="1" applyFont="1" applyBorder="1" applyAlignment="1" applyProtection="1">
      <alignment horizontal="center" vertical="center"/>
      <protection locked="0"/>
    </xf>
    <xf numFmtId="49" fontId="16" fillId="0" borderId="0" xfId="1" applyNumberFormat="1" applyFont="1" applyBorder="1" applyAlignment="1" applyProtection="1">
      <alignment horizontal="center" vertical="center"/>
      <protection locked="0"/>
    </xf>
    <xf numFmtId="49" fontId="14" fillId="0" borderId="0" xfId="1" applyNumberFormat="1" applyFont="1" applyBorder="1" applyAlignment="1" applyProtection="1">
      <alignment horizontal="center" vertical="center"/>
      <protection locked="0"/>
    </xf>
    <xf numFmtId="176" fontId="16" fillId="0" borderId="0" xfId="1" applyNumberFormat="1" applyFont="1" applyBorder="1" applyAlignment="1" applyProtection="1">
      <alignment horizontal="center" vertical="center"/>
      <protection locked="0"/>
    </xf>
    <xf numFmtId="0" fontId="14" fillId="0" borderId="0" xfId="1" applyFont="1" applyBorder="1" applyAlignment="1" applyProtection="1">
      <alignment horizontal="left" vertical="center"/>
      <protection locked="0"/>
    </xf>
    <xf numFmtId="177" fontId="14" fillId="0" borderId="0" xfId="1" applyNumberFormat="1" applyFont="1" applyBorder="1" applyAlignment="1" applyProtection="1">
      <alignment horizontal="center" vertical="center"/>
      <protection locked="0"/>
    </xf>
    <xf numFmtId="176" fontId="13" fillId="0" borderId="0" xfId="1" applyNumberFormat="1" applyFont="1" applyBorder="1" applyAlignment="1" applyProtection="1">
      <alignment horizontal="center" vertical="center"/>
    </xf>
    <xf numFmtId="179" fontId="18" fillId="3" borderId="0" xfId="1" applyNumberFormat="1" applyFont="1" applyFill="1" applyBorder="1" applyAlignment="1" applyProtection="1">
      <alignment horizontal="center" vertical="center"/>
    </xf>
    <xf numFmtId="179" fontId="19" fillId="3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>
      <alignment horizontal="center" vertical="center"/>
    </xf>
    <xf numFmtId="0" fontId="14" fillId="0" borderId="26" xfId="1" applyFont="1" applyBorder="1" applyAlignment="1" applyProtection="1">
      <alignment horizontal="center" vertical="center"/>
      <protection locked="0"/>
    </xf>
    <xf numFmtId="49" fontId="16" fillId="0" borderId="26" xfId="1" applyNumberFormat="1" applyFont="1" applyBorder="1" applyAlignment="1" applyProtection="1">
      <alignment horizontal="center" vertical="center"/>
      <protection locked="0"/>
    </xf>
    <xf numFmtId="49" fontId="14" fillId="0" borderId="26" xfId="1" applyNumberFormat="1" applyFont="1" applyBorder="1" applyAlignment="1" applyProtection="1">
      <alignment horizontal="center" vertical="center"/>
      <protection locked="0"/>
    </xf>
    <xf numFmtId="176" fontId="14" fillId="0" borderId="26" xfId="1" applyNumberFormat="1" applyFont="1" applyBorder="1" applyAlignment="1" applyProtection="1">
      <alignment horizontal="center" vertical="center"/>
      <protection locked="0"/>
    </xf>
    <xf numFmtId="176" fontId="16" fillId="0" borderId="26" xfId="1" applyNumberFormat="1" applyFont="1" applyBorder="1" applyAlignment="1" applyProtection="1">
      <alignment horizontal="center" vertical="center"/>
      <protection locked="0"/>
    </xf>
    <xf numFmtId="0" fontId="14" fillId="0" borderId="26" xfId="1" applyFont="1" applyBorder="1" applyAlignment="1" applyProtection="1">
      <alignment horizontal="left" vertical="center"/>
      <protection locked="0"/>
    </xf>
    <xf numFmtId="177" fontId="14" fillId="0" borderId="26" xfId="1" applyNumberFormat="1" applyFont="1" applyBorder="1" applyAlignment="1" applyProtection="1">
      <alignment horizontal="center" vertical="center"/>
      <protection locked="0"/>
    </xf>
    <xf numFmtId="179" fontId="15" fillId="9" borderId="27" xfId="1" applyNumberFormat="1" applyFont="1" applyFill="1" applyBorder="1" applyAlignment="1" applyProtection="1">
      <alignment horizontal="center" vertical="center"/>
      <protection locked="0"/>
    </xf>
    <xf numFmtId="176" fontId="14" fillId="0" borderId="28" xfId="1" applyNumberFormat="1" applyFont="1" applyBorder="1" applyAlignment="1" applyProtection="1">
      <alignment horizontal="center" vertical="center"/>
      <protection locked="0"/>
    </xf>
    <xf numFmtId="179" fontId="17" fillId="15" borderId="29" xfId="1" applyNumberFormat="1" applyFont="1" applyFill="1" applyBorder="1" applyAlignment="1" applyProtection="1">
      <alignment horizontal="center" vertical="center"/>
    </xf>
    <xf numFmtId="176" fontId="13" fillId="0" borderId="28" xfId="1" applyNumberFormat="1" applyFont="1" applyBorder="1" applyAlignment="1" applyProtection="1">
      <alignment horizontal="center" vertical="center"/>
    </xf>
    <xf numFmtId="176" fontId="13" fillId="0" borderId="26" xfId="1" applyNumberFormat="1" applyFont="1" applyBorder="1" applyAlignment="1" applyProtection="1">
      <alignment horizontal="center" vertical="center"/>
    </xf>
    <xf numFmtId="179" fontId="15" fillId="14" borderId="29" xfId="1" applyNumberFormat="1" applyFont="1" applyFill="1" applyBorder="1" applyAlignment="1" applyProtection="1">
      <alignment horizontal="center" vertical="center"/>
    </xf>
    <xf numFmtId="179" fontId="18" fillId="3" borderId="26" xfId="1" applyNumberFormat="1" applyFont="1" applyFill="1" applyBorder="1" applyAlignment="1" applyProtection="1">
      <alignment horizontal="center" vertical="center"/>
    </xf>
    <xf numFmtId="179" fontId="19" fillId="3" borderId="26" xfId="1" applyNumberFormat="1" applyFont="1" applyFill="1" applyBorder="1" applyAlignment="1" applyProtection="1">
      <alignment horizontal="center" vertical="center"/>
    </xf>
    <xf numFmtId="176" fontId="17" fillId="3" borderId="29" xfId="1" applyNumberFormat="1" applyFont="1" applyFill="1" applyBorder="1" applyAlignment="1" applyProtection="1">
      <alignment horizontal="center" vertical="center"/>
      <protection locked="0"/>
    </xf>
    <xf numFmtId="0" fontId="14" fillId="0" borderId="26" xfId="1" applyFont="1" applyFill="1" applyBorder="1" applyAlignment="1" applyProtection="1">
      <alignment horizontal="center" vertical="center"/>
      <protection locked="0"/>
    </xf>
    <xf numFmtId="0" fontId="14" fillId="0" borderId="30" xfId="1" applyFont="1" applyBorder="1" applyAlignment="1" applyProtection="1">
      <alignment horizontal="center" vertical="center"/>
      <protection locked="0"/>
    </xf>
    <xf numFmtId="49" fontId="16" fillId="0" borderId="30" xfId="1" applyNumberFormat="1" applyFont="1" applyBorder="1" applyAlignment="1" applyProtection="1">
      <alignment horizontal="center" vertical="center"/>
      <protection locked="0"/>
    </xf>
    <xf numFmtId="49" fontId="14" fillId="0" borderId="30" xfId="1" applyNumberFormat="1" applyFont="1" applyBorder="1" applyAlignment="1" applyProtection="1">
      <alignment horizontal="center" vertical="center"/>
      <protection locked="0"/>
    </xf>
    <xf numFmtId="176" fontId="14" fillId="0" borderId="30" xfId="1" applyNumberFormat="1" applyFont="1" applyBorder="1" applyAlignment="1" applyProtection="1">
      <alignment horizontal="center" vertical="center"/>
      <protection locked="0"/>
    </xf>
    <xf numFmtId="176" fontId="16" fillId="0" borderId="30" xfId="1" applyNumberFormat="1" applyFont="1" applyBorder="1" applyAlignment="1" applyProtection="1">
      <alignment horizontal="center" vertical="center"/>
      <protection locked="0"/>
    </xf>
    <xf numFmtId="0" fontId="14" fillId="0" borderId="30" xfId="1" applyFont="1" applyBorder="1" applyAlignment="1" applyProtection="1">
      <alignment horizontal="left" vertical="center"/>
      <protection locked="0"/>
    </xf>
    <xf numFmtId="177" fontId="14" fillId="0" borderId="30" xfId="1" applyNumberFormat="1" applyFont="1" applyBorder="1" applyAlignment="1" applyProtection="1">
      <alignment horizontal="center" vertical="center"/>
      <protection locked="0"/>
    </xf>
    <xf numFmtId="179" fontId="15" fillId="9" borderId="31" xfId="1" applyNumberFormat="1" applyFont="1" applyFill="1" applyBorder="1" applyAlignment="1" applyProtection="1">
      <alignment horizontal="center" vertical="center"/>
      <protection locked="0"/>
    </xf>
    <xf numFmtId="176" fontId="14" fillId="0" borderId="32" xfId="1" applyNumberFormat="1" applyFont="1" applyBorder="1" applyAlignment="1" applyProtection="1">
      <alignment horizontal="center" vertical="center"/>
      <protection locked="0"/>
    </xf>
    <xf numFmtId="179" fontId="17" fillId="15" borderId="33" xfId="1" applyNumberFormat="1" applyFont="1" applyFill="1" applyBorder="1" applyAlignment="1" applyProtection="1">
      <alignment horizontal="center" vertical="center"/>
    </xf>
    <xf numFmtId="176" fontId="13" fillId="0" borderId="32" xfId="1" applyNumberFormat="1" applyFont="1" applyBorder="1" applyAlignment="1" applyProtection="1">
      <alignment horizontal="center" vertical="center"/>
    </xf>
    <xf numFmtId="176" fontId="13" fillId="0" borderId="30" xfId="1" applyNumberFormat="1" applyFont="1" applyBorder="1" applyAlignment="1" applyProtection="1">
      <alignment horizontal="center" vertical="center"/>
    </xf>
    <xf numFmtId="179" fontId="15" fillId="14" borderId="33" xfId="1" applyNumberFormat="1" applyFont="1" applyFill="1" applyBorder="1" applyAlignment="1" applyProtection="1">
      <alignment horizontal="center" vertical="center"/>
    </xf>
    <xf numFmtId="179" fontId="18" fillId="3" borderId="30" xfId="1" applyNumberFormat="1" applyFont="1" applyFill="1" applyBorder="1" applyAlignment="1" applyProtection="1">
      <alignment horizontal="center" vertical="center"/>
    </xf>
    <xf numFmtId="179" fontId="19" fillId="3" borderId="30" xfId="1" applyNumberFormat="1" applyFont="1" applyFill="1" applyBorder="1" applyAlignment="1" applyProtection="1">
      <alignment horizontal="center" vertical="center"/>
    </xf>
    <xf numFmtId="176" fontId="17" fillId="3" borderId="33" xfId="1" applyNumberFormat="1" applyFont="1" applyFill="1" applyBorder="1" applyAlignment="1" applyProtection="1">
      <alignment horizontal="center" vertical="center"/>
      <protection locked="0"/>
    </xf>
    <xf numFmtId="0" fontId="14" fillId="0" borderId="30" xfId="1" applyFont="1" applyFill="1" applyBorder="1" applyAlignment="1" applyProtection="1">
      <alignment horizontal="center" vertical="center"/>
      <protection locked="0"/>
    </xf>
    <xf numFmtId="0" fontId="4" fillId="0" borderId="26" xfId="0" applyNumberFormat="1" applyFont="1" applyFill="1" applyBorder="1" applyAlignment="1">
      <alignment horizontal="center" vertical="center"/>
    </xf>
    <xf numFmtId="49" fontId="5" fillId="0" borderId="26" xfId="0" applyNumberFormat="1" applyFont="1" applyFill="1" applyBorder="1" applyAlignment="1">
      <alignment horizontal="center" vertical="center"/>
    </xf>
    <xf numFmtId="49" fontId="4" fillId="0" borderId="26" xfId="1" applyNumberFormat="1" applyFont="1" applyFill="1" applyBorder="1" applyAlignment="1" applyProtection="1">
      <alignment horizontal="center" vertical="center"/>
      <protection locked="0"/>
    </xf>
    <xf numFmtId="176" fontId="4" fillId="0" borderId="26" xfId="1" applyNumberFormat="1" applyFont="1" applyFill="1" applyBorder="1" applyAlignment="1" applyProtection="1">
      <alignment horizontal="center" vertical="center"/>
      <protection locked="0"/>
    </xf>
    <xf numFmtId="176" fontId="6" fillId="0" borderId="26" xfId="1" applyNumberFormat="1" applyFont="1" applyFill="1" applyBorder="1" applyAlignment="1" applyProtection="1">
      <alignment horizontal="center" vertical="center"/>
      <protection locked="0"/>
    </xf>
    <xf numFmtId="176" fontId="11" fillId="0" borderId="26" xfId="1" applyNumberFormat="1" applyFont="1" applyFill="1" applyBorder="1" applyAlignment="1" applyProtection="1">
      <alignment horizontal="center" vertical="center"/>
      <protection locked="0"/>
    </xf>
    <xf numFmtId="0" fontId="5" fillId="0" borderId="26" xfId="1" applyFont="1" applyFill="1" applyBorder="1" applyAlignment="1" applyProtection="1">
      <alignment horizontal="left" vertical="center"/>
      <protection locked="0"/>
    </xf>
    <xf numFmtId="180" fontId="5" fillId="0" borderId="26" xfId="0" applyNumberFormat="1" applyFont="1" applyFill="1" applyBorder="1" applyAlignment="1">
      <alignment horizontal="right" vertical="center"/>
    </xf>
    <xf numFmtId="0" fontId="4" fillId="0" borderId="30" xfId="0" applyNumberFormat="1" applyFont="1" applyFill="1" applyBorder="1" applyAlignment="1">
      <alignment horizontal="center" vertical="center"/>
    </xf>
    <xf numFmtId="49" fontId="5" fillId="0" borderId="30" xfId="0" applyNumberFormat="1" applyFont="1" applyFill="1" applyBorder="1" applyAlignment="1">
      <alignment horizontal="center" vertical="center"/>
    </xf>
    <xf numFmtId="49" fontId="4" fillId="0" borderId="30" xfId="1" applyNumberFormat="1" applyFont="1" applyFill="1" applyBorder="1" applyAlignment="1" applyProtection="1">
      <alignment horizontal="center" vertical="center"/>
      <protection locked="0"/>
    </xf>
    <xf numFmtId="176" fontId="4" fillId="0" borderId="30" xfId="1" applyNumberFormat="1" applyFont="1" applyFill="1" applyBorder="1" applyAlignment="1" applyProtection="1">
      <alignment horizontal="center" vertical="center"/>
      <protection locked="0"/>
    </xf>
    <xf numFmtId="176" fontId="6" fillId="0" borderId="30" xfId="1" applyNumberFormat="1" applyFont="1" applyFill="1" applyBorder="1" applyAlignment="1" applyProtection="1">
      <alignment horizontal="center" vertical="center"/>
      <protection locked="0"/>
    </xf>
    <xf numFmtId="176" fontId="11" fillId="0" borderId="30" xfId="1" applyNumberFormat="1" applyFont="1" applyFill="1" applyBorder="1" applyAlignment="1" applyProtection="1">
      <alignment horizontal="center" vertical="center"/>
      <protection locked="0"/>
    </xf>
    <xf numFmtId="0" fontId="5" fillId="0" borderId="30" xfId="1" applyFont="1" applyFill="1" applyBorder="1" applyAlignment="1" applyProtection="1">
      <alignment horizontal="left" vertical="center"/>
      <protection locked="0"/>
    </xf>
    <xf numFmtId="180" fontId="5" fillId="0" borderId="3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49" fontId="22" fillId="0" borderId="0" xfId="1" applyNumberFormat="1" applyFont="1" applyAlignment="1" applyProtection="1">
      <alignment horizontal="center" vertical="center"/>
      <protection locked="0"/>
    </xf>
    <xf numFmtId="178" fontId="20" fillId="13" borderId="5" xfId="1" applyNumberFormat="1" applyFont="1" applyFill="1" applyBorder="1" applyAlignment="1" applyProtection="1">
      <alignment horizontal="left" vertical="center" wrapText="1"/>
      <protection locked="0"/>
    </xf>
    <xf numFmtId="179" fontId="15" fillId="0" borderId="7" xfId="1" applyNumberFormat="1" applyFont="1" applyBorder="1" applyAlignment="1" applyProtection="1">
      <alignment horizontal="center" vertical="center"/>
      <protection locked="0"/>
    </xf>
    <xf numFmtId="179" fontId="15" fillId="0" borderId="34" xfId="1" applyNumberFormat="1" applyFont="1" applyBorder="1" applyAlignment="1" applyProtection="1">
      <alignment horizontal="center" vertical="center"/>
      <protection locked="0"/>
    </xf>
    <xf numFmtId="179" fontId="15" fillId="0" borderId="35" xfId="1" applyNumberFormat="1" applyFont="1" applyBorder="1" applyAlignment="1" applyProtection="1">
      <alignment horizontal="center" vertical="center"/>
      <protection locked="0"/>
    </xf>
    <xf numFmtId="49" fontId="13" fillId="0" borderId="0" xfId="1" applyNumberFormat="1" applyFont="1" applyFill="1" applyAlignment="1" applyProtection="1">
      <alignment horizontal="center" vertical="center"/>
      <protection locked="0"/>
    </xf>
    <xf numFmtId="49" fontId="13" fillId="0" borderId="26" xfId="1" applyNumberFormat="1" applyFont="1" applyFill="1" applyBorder="1" applyAlignment="1" applyProtection="1">
      <alignment horizontal="center" vertical="center"/>
      <protection locked="0"/>
    </xf>
    <xf numFmtId="49" fontId="13" fillId="0" borderId="30" xfId="1" applyNumberFormat="1" applyFont="1" applyFill="1" applyBorder="1" applyAlignment="1" applyProtection="1">
      <alignment horizontal="center" vertical="center"/>
      <protection locked="0"/>
    </xf>
    <xf numFmtId="49" fontId="13" fillId="0" borderId="0" xfId="1" applyNumberFormat="1" applyFont="1" applyFill="1" applyBorder="1" applyAlignment="1" applyProtection="1">
      <alignment horizontal="center" vertical="center"/>
      <protection locked="0"/>
    </xf>
    <xf numFmtId="0" fontId="24" fillId="18" borderId="0" xfId="0" applyFont="1" applyFill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24" fillId="14" borderId="0" xfId="0" applyFont="1" applyFill="1" applyAlignment="1">
      <alignment horizontal="center" vertical="center"/>
    </xf>
    <xf numFmtId="49" fontId="21" fillId="2" borderId="1" xfId="1" applyNumberFormat="1" applyFont="1" applyFill="1" applyBorder="1" applyAlignment="1" applyProtection="1">
      <alignment vertical="center"/>
      <protection locked="0"/>
    </xf>
    <xf numFmtId="49" fontId="21" fillId="2" borderId="2" xfId="1" applyNumberFormat="1" applyFont="1" applyFill="1" applyBorder="1" applyAlignment="1" applyProtection="1">
      <alignment vertical="center"/>
      <protection locked="0"/>
    </xf>
    <xf numFmtId="49" fontId="21" fillId="2" borderId="3" xfId="1" applyNumberFormat="1" applyFont="1" applyFill="1" applyBorder="1" applyAlignment="1" applyProtection="1">
      <alignment vertical="center"/>
      <protection locked="0"/>
    </xf>
    <xf numFmtId="0" fontId="13" fillId="20" borderId="0" xfId="0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5" xfId="0" applyNumberFormat="1" applyFont="1" applyFill="1" applyBorder="1" applyAlignment="1">
      <alignment horizontal="center" vertical="center"/>
    </xf>
    <xf numFmtId="176" fontId="5" fillId="7" borderId="5" xfId="0" applyNumberFormat="1" applyFont="1" applyFill="1" applyBorder="1" applyAlignment="1">
      <alignment horizontal="center" vertical="center" wrapText="1"/>
    </xf>
    <xf numFmtId="176" fontId="6" fillId="7" borderId="5" xfId="0" applyNumberFormat="1" applyFont="1" applyFill="1" applyBorder="1" applyAlignment="1">
      <alignment horizontal="center" vertical="center" wrapText="1"/>
    </xf>
    <xf numFmtId="176" fontId="11" fillId="7" borderId="5" xfId="0" applyNumberFormat="1" applyFont="1" applyFill="1" applyBorder="1" applyAlignment="1">
      <alignment horizontal="center" vertical="center" wrapText="1"/>
    </xf>
    <xf numFmtId="180" fontId="5" fillId="7" borderId="5" xfId="0" applyNumberFormat="1" applyFont="1" applyFill="1" applyBorder="1" applyAlignment="1">
      <alignment horizontal="center" vertical="center" wrapText="1"/>
    </xf>
    <xf numFmtId="0" fontId="24" fillId="5" borderId="36" xfId="0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14" fillId="20" borderId="0" xfId="0" applyFont="1" applyFill="1" applyAlignment="1">
      <alignment horizontal="center" vertical="center"/>
    </xf>
    <xf numFmtId="181" fontId="21" fillId="2" borderId="2" xfId="1" applyNumberFormat="1" applyFont="1" applyFill="1" applyBorder="1" applyAlignment="1" applyProtection="1">
      <alignment vertical="center"/>
      <protection locked="0"/>
    </xf>
    <xf numFmtId="181" fontId="15" fillId="0" borderId="0" xfId="1" applyNumberFormat="1" applyFont="1" applyAlignment="1" applyProtection="1">
      <alignment horizontal="center" vertical="center"/>
      <protection locked="0"/>
    </xf>
    <xf numFmtId="181" fontId="15" fillId="0" borderId="26" xfId="1" applyNumberFormat="1" applyFont="1" applyBorder="1" applyAlignment="1" applyProtection="1">
      <alignment horizontal="center" vertical="center"/>
      <protection locked="0"/>
    </xf>
    <xf numFmtId="181" fontId="15" fillId="0" borderId="30" xfId="1" applyNumberFormat="1" applyFont="1" applyBorder="1" applyAlignment="1" applyProtection="1">
      <alignment horizontal="center" vertical="center"/>
      <protection locked="0"/>
    </xf>
    <xf numFmtId="181" fontId="15" fillId="0" borderId="0" xfId="1" applyNumberFormat="1" applyFont="1" applyBorder="1" applyAlignment="1" applyProtection="1">
      <alignment horizontal="center" vertical="center"/>
      <protection locked="0"/>
    </xf>
    <xf numFmtId="0" fontId="25" fillId="23" borderId="0" xfId="0" applyFont="1" applyFill="1" applyBorder="1" applyAlignment="1">
      <alignment horizontal="center" vertical="center"/>
    </xf>
    <xf numFmtId="0" fontId="24" fillId="24" borderId="0" xfId="0" applyFont="1" applyFill="1" applyAlignment="1">
      <alignment horizontal="center" vertical="center"/>
    </xf>
    <xf numFmtId="0" fontId="24" fillId="5" borderId="0" xfId="0" applyFont="1" applyFill="1" applyBorder="1" applyAlignment="1">
      <alignment horizontal="center" vertical="center"/>
    </xf>
    <xf numFmtId="0" fontId="4" fillId="24" borderId="0" xfId="0" applyFont="1" applyFill="1" applyBorder="1" applyAlignment="1">
      <alignment horizontal="center" vertical="center"/>
    </xf>
    <xf numFmtId="0" fontId="27" fillId="25" borderId="0" xfId="0" applyFont="1" applyFill="1" applyAlignment="1">
      <alignment horizontal="center" vertical="center"/>
    </xf>
    <xf numFmtId="176" fontId="30" fillId="0" borderId="0" xfId="1" applyNumberFormat="1" applyFont="1" applyBorder="1" applyAlignment="1" applyProtection="1">
      <alignment horizontal="center" vertical="center"/>
      <protection locked="0"/>
    </xf>
    <xf numFmtId="0" fontId="4" fillId="27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2" fillId="19" borderId="0" xfId="0" applyFont="1" applyFill="1" applyAlignment="1">
      <alignment horizontal="center" vertical="center"/>
    </xf>
    <xf numFmtId="0" fontId="13" fillId="27" borderId="0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13" fillId="23" borderId="0" xfId="0" applyFont="1" applyFill="1" applyBorder="1" applyAlignment="1">
      <alignment horizontal="center" vertical="center"/>
    </xf>
    <xf numFmtId="0" fontId="24" fillId="31" borderId="0" xfId="0" applyFont="1" applyFill="1" applyAlignment="1">
      <alignment horizontal="center" vertical="center"/>
    </xf>
    <xf numFmtId="0" fontId="24" fillId="32" borderId="0" xfId="0" applyFont="1" applyFill="1" applyAlignment="1">
      <alignment horizontal="center" vertical="center"/>
    </xf>
    <xf numFmtId="0" fontId="25" fillId="18" borderId="0" xfId="0" applyFont="1" applyFill="1" applyBorder="1" applyAlignment="1">
      <alignment horizontal="center" vertical="center"/>
    </xf>
    <xf numFmtId="0" fontId="28" fillId="34" borderId="0" xfId="0" applyFont="1" applyFill="1" applyAlignment="1">
      <alignment horizontal="center" vertical="center"/>
    </xf>
    <xf numFmtId="0" fontId="24" fillId="29" borderId="0" xfId="0" applyFont="1" applyFill="1" applyAlignment="1">
      <alignment horizontal="center" vertical="center"/>
    </xf>
    <xf numFmtId="0" fontId="24" fillId="18" borderId="0" xfId="0" applyFont="1" applyFill="1" applyBorder="1" applyAlignment="1">
      <alignment horizontal="center" vertical="center"/>
    </xf>
    <xf numFmtId="0" fontId="4" fillId="35" borderId="0" xfId="0" applyFont="1" applyFill="1" applyAlignment="1">
      <alignment horizontal="center" vertical="center"/>
    </xf>
    <xf numFmtId="0" fontId="24" fillId="28" borderId="0" xfId="0" applyFont="1" applyFill="1" applyAlignment="1">
      <alignment horizontal="center" vertical="center"/>
    </xf>
    <xf numFmtId="0" fontId="36" fillId="36" borderId="0" xfId="0" applyFont="1" applyFill="1" applyAlignment="1">
      <alignment horizontal="center" vertical="center"/>
    </xf>
    <xf numFmtId="0" fontId="25" fillId="2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4" fillId="37" borderId="0" xfId="0" applyFont="1" applyFill="1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14" fillId="30" borderId="0" xfId="0" applyFont="1" applyFill="1" applyBorder="1" applyAlignment="1">
      <alignment horizontal="center" vertical="center"/>
    </xf>
    <xf numFmtId="0" fontId="14" fillId="33" borderId="0" xfId="0" applyFont="1" applyFill="1" applyBorder="1" applyAlignment="1">
      <alignment horizontal="center" vertical="center"/>
    </xf>
    <xf numFmtId="0" fontId="38" fillId="20" borderId="0" xfId="0" applyFont="1" applyFill="1" applyBorder="1" applyAlignment="1">
      <alignment horizontal="center" vertical="center"/>
    </xf>
    <xf numFmtId="0" fontId="39" fillId="14" borderId="0" xfId="0" applyFont="1" applyFill="1" applyBorder="1" applyAlignment="1">
      <alignment horizontal="center" vertical="center"/>
    </xf>
    <xf numFmtId="0" fontId="4" fillId="21" borderId="0" xfId="0" applyFont="1" applyFill="1" applyBorder="1" applyAlignment="1">
      <alignment horizontal="center" vertical="center"/>
    </xf>
    <xf numFmtId="0" fontId="6" fillId="15" borderId="0" xfId="0" applyFont="1" applyFill="1" applyBorder="1" applyAlignment="1">
      <alignment horizontal="center" vertical="center"/>
    </xf>
    <xf numFmtId="0" fontId="13" fillId="38" borderId="0" xfId="0" applyFont="1" applyFill="1" applyBorder="1" applyAlignment="1">
      <alignment horizontal="center" vertical="center"/>
    </xf>
    <xf numFmtId="49" fontId="40" fillId="0" borderId="26" xfId="1" applyNumberFormat="1" applyFont="1" applyBorder="1" applyAlignment="1" applyProtection="1">
      <alignment horizontal="center" vertical="center"/>
      <protection locked="0"/>
    </xf>
    <xf numFmtId="49" fontId="40" fillId="0" borderId="0" xfId="1" applyNumberFormat="1" applyFont="1" applyBorder="1" applyAlignment="1" applyProtection="1">
      <alignment horizontal="center" vertical="center"/>
      <protection locked="0"/>
    </xf>
    <xf numFmtId="49" fontId="40" fillId="0" borderId="30" xfId="1" applyNumberFormat="1" applyFont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32" borderId="0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42" fillId="0" borderId="26" xfId="1" applyFont="1" applyBorder="1" applyAlignment="1" applyProtection="1">
      <alignment horizontal="left" vertical="center"/>
      <protection locked="0"/>
    </xf>
    <xf numFmtId="0" fontId="11" fillId="15" borderId="0" xfId="0" applyFont="1" applyFill="1" applyBorder="1" applyAlignment="1">
      <alignment horizontal="center" vertical="center"/>
    </xf>
    <xf numFmtId="0" fontId="13" fillId="39" borderId="0" xfId="0" applyFont="1" applyFill="1" applyBorder="1" applyAlignment="1">
      <alignment horizontal="center" vertical="center"/>
    </xf>
    <xf numFmtId="0" fontId="43" fillId="7" borderId="0" xfId="0" applyFont="1" applyFill="1" applyAlignment="1">
      <alignment horizontal="center" vertical="center"/>
    </xf>
    <xf numFmtId="0" fontId="43" fillId="7" borderId="37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24" fillId="18" borderId="38" xfId="0" applyFont="1" applyFill="1" applyBorder="1" applyAlignment="1">
      <alignment horizontal="center" vertical="center"/>
    </xf>
    <xf numFmtId="0" fontId="4" fillId="18" borderId="38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/>
    </xf>
    <xf numFmtId="0" fontId="4" fillId="24" borderId="39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24" fillId="18" borderId="41" xfId="0" applyFont="1" applyFill="1" applyBorder="1" applyAlignment="1">
      <alignment horizontal="center" vertical="center"/>
    </xf>
    <xf numFmtId="0" fontId="4" fillId="18" borderId="41" xfId="0" applyFont="1" applyFill="1" applyBorder="1" applyAlignment="1">
      <alignment horizontal="center" vertical="center"/>
    </xf>
    <xf numFmtId="0" fontId="4" fillId="23" borderId="42" xfId="0" applyFont="1" applyFill="1" applyBorder="1" applyAlignment="1">
      <alignment horizontal="center" vertical="center"/>
    </xf>
    <xf numFmtId="0" fontId="28" fillId="19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3" fillId="18" borderId="0" xfId="0" applyFont="1" applyFill="1" applyAlignment="1">
      <alignment horizontal="center" vertical="center"/>
    </xf>
    <xf numFmtId="0" fontId="24" fillId="40" borderId="0" xfId="0" applyFont="1" applyFill="1" applyAlignment="1">
      <alignment horizontal="center" vertical="center"/>
    </xf>
    <xf numFmtId="0" fontId="13" fillId="26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5" fillId="0" borderId="30" xfId="1" applyFont="1" applyBorder="1" applyAlignment="1" applyProtection="1">
      <alignment horizontal="left" vertical="center"/>
      <protection locked="0"/>
    </xf>
    <xf numFmtId="0" fontId="24" fillId="41" borderId="0" xfId="0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center" vertical="center"/>
    </xf>
    <xf numFmtId="0" fontId="13" fillId="42" borderId="0" xfId="0" applyFont="1" applyFill="1" applyBorder="1" applyAlignment="1">
      <alignment horizontal="center" vertical="center"/>
    </xf>
    <xf numFmtId="0" fontId="13" fillId="44" borderId="0" xfId="0" applyFont="1" applyFill="1" applyBorder="1" applyAlignment="1">
      <alignment horizontal="center" vertical="center"/>
    </xf>
    <xf numFmtId="0" fontId="25" fillId="46" borderId="0" xfId="0" applyFont="1" applyFill="1" applyBorder="1" applyAlignment="1">
      <alignment horizontal="center" vertical="center"/>
    </xf>
    <xf numFmtId="0" fontId="4" fillId="45" borderId="0" xfId="0" applyFont="1" applyFill="1" applyBorder="1" applyAlignment="1">
      <alignment horizontal="center" vertical="center"/>
    </xf>
    <xf numFmtId="0" fontId="28" fillId="19" borderId="0" xfId="0" applyFont="1" applyFill="1" applyBorder="1" applyAlignment="1">
      <alignment horizontal="center" vertical="center"/>
    </xf>
    <xf numFmtId="0" fontId="13" fillId="28" borderId="0" xfId="0" applyFont="1" applyFill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24" fillId="41" borderId="43" xfId="0" applyFont="1" applyFill="1" applyBorder="1" applyAlignment="1">
      <alignment horizontal="center" vertical="center"/>
    </xf>
    <xf numFmtId="0" fontId="24" fillId="29" borderId="43" xfId="0" applyFont="1" applyFill="1" applyBorder="1" applyAlignment="1">
      <alignment horizontal="center" vertical="center"/>
    </xf>
    <xf numFmtId="0" fontId="4" fillId="18" borderId="43" xfId="0" applyFont="1" applyFill="1" applyBorder="1" applyAlignment="1">
      <alignment horizontal="center" vertical="center"/>
    </xf>
    <xf numFmtId="0" fontId="4" fillId="37" borderId="43" xfId="0" applyFont="1" applyFill="1" applyBorder="1" applyAlignment="1">
      <alignment horizontal="center" vertical="center"/>
    </xf>
    <xf numFmtId="0" fontId="24" fillId="18" borderId="43" xfId="0" applyFont="1" applyFill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18" borderId="46" xfId="0" applyFont="1" applyFill="1" applyBorder="1" applyAlignment="1">
      <alignment horizontal="center" vertical="center"/>
    </xf>
    <xf numFmtId="0" fontId="24" fillId="18" borderId="46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/>
    </xf>
    <xf numFmtId="0" fontId="13" fillId="20" borderId="46" xfId="0" applyFont="1" applyFill="1" applyBorder="1" applyAlignment="1">
      <alignment horizontal="center" vertical="center"/>
    </xf>
    <xf numFmtId="0" fontId="27" fillId="43" borderId="48" xfId="0" applyFont="1" applyFill="1" applyBorder="1" applyAlignment="1">
      <alignment horizontal="center" vertical="center"/>
    </xf>
    <xf numFmtId="0" fontId="25" fillId="39" borderId="0" xfId="0" applyFont="1" applyFill="1" applyBorder="1" applyAlignment="1">
      <alignment horizontal="center" vertical="center"/>
    </xf>
    <xf numFmtId="0" fontId="31" fillId="14" borderId="0" xfId="0" applyFont="1" applyFill="1" applyAlignment="1">
      <alignment horizontal="center" vertical="center"/>
    </xf>
    <xf numFmtId="0" fontId="31" fillId="18" borderId="0" xfId="0" applyFont="1" applyFill="1" applyBorder="1" applyAlignment="1">
      <alignment horizontal="center" vertical="center"/>
    </xf>
    <xf numFmtId="0" fontId="23" fillId="20" borderId="47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9" fillId="18" borderId="46" xfId="0" applyFont="1" applyFill="1" applyBorder="1" applyAlignment="1">
      <alignment horizontal="center" vertical="center"/>
    </xf>
    <xf numFmtId="0" fontId="43" fillId="18" borderId="0" xfId="0" applyFont="1" applyFill="1" applyBorder="1" applyAlignment="1">
      <alignment horizontal="center" vertical="center"/>
    </xf>
    <xf numFmtId="0" fontId="8" fillId="18" borderId="0" xfId="0" applyFont="1" applyFill="1" applyBorder="1" applyAlignment="1">
      <alignment horizontal="center" vertical="center"/>
    </xf>
    <xf numFmtId="0" fontId="24" fillId="14" borderId="0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13" fillId="47" borderId="0" xfId="0" applyFont="1" applyFill="1" applyBorder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4" fillId="37" borderId="0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2" fillId="0" borderId="0" xfId="1" applyFont="1" applyBorder="1" applyAlignment="1" applyProtection="1">
      <alignment horizontal="left" vertical="center"/>
      <protection locked="0"/>
    </xf>
    <xf numFmtId="0" fontId="4" fillId="7" borderId="0" xfId="0" applyFont="1" applyFill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18" borderId="49" xfId="0" applyFont="1" applyFill="1" applyBorder="1" applyAlignment="1">
      <alignment horizontal="center" vertical="center"/>
    </xf>
    <xf numFmtId="0" fontId="24" fillId="18" borderId="49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14" borderId="0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14" borderId="48" xfId="0" applyFont="1" applyFill="1" applyBorder="1" applyAlignment="1">
      <alignment horizontal="center" vertical="center"/>
    </xf>
    <xf numFmtId="176" fontId="22" fillId="0" borderId="0" xfId="1" applyNumberFormat="1" applyFont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/>
    </xf>
    <xf numFmtId="0" fontId="14" fillId="18" borderId="46" xfId="0" applyFont="1" applyFill="1" applyBorder="1" applyAlignment="1">
      <alignment horizontal="center" vertical="center"/>
    </xf>
    <xf numFmtId="0" fontId="13" fillId="48" borderId="47" xfId="0" applyFont="1" applyFill="1" applyBorder="1" applyAlignment="1">
      <alignment horizontal="center" vertical="center"/>
    </xf>
    <xf numFmtId="0" fontId="11" fillId="15" borderId="46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8" fillId="25" borderId="0" xfId="0" applyFont="1" applyFill="1" applyBorder="1" applyAlignment="1">
      <alignment horizontal="center" vertical="center"/>
    </xf>
    <xf numFmtId="0" fontId="12" fillId="19" borderId="0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7" fillId="25" borderId="0" xfId="0" applyFont="1" applyFill="1" applyBorder="1" applyAlignment="1">
      <alignment horizontal="center" vertical="center"/>
    </xf>
    <xf numFmtId="0" fontId="14" fillId="18" borderId="0" xfId="0" applyFont="1" applyFill="1" applyBorder="1" applyAlignment="1">
      <alignment horizontal="center" vertical="center"/>
    </xf>
    <xf numFmtId="0" fontId="43" fillId="18" borderId="46" xfId="0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center" vertical="center"/>
    </xf>
    <xf numFmtId="0" fontId="6" fillId="18" borderId="0" xfId="0" applyFont="1" applyFill="1" applyBorder="1" applyAlignment="1">
      <alignment horizontal="center" vertical="center"/>
    </xf>
    <xf numFmtId="0" fontId="4" fillId="22" borderId="0" xfId="0" applyFont="1" applyFill="1" applyBorder="1" applyAlignment="1">
      <alignment horizontal="center" vertical="center"/>
    </xf>
    <xf numFmtId="0" fontId="24" fillId="32" borderId="44" xfId="0" applyFont="1" applyFill="1" applyBorder="1" applyAlignment="1">
      <alignment horizontal="center" vertical="center"/>
    </xf>
    <xf numFmtId="0" fontId="4" fillId="27" borderId="0" xfId="0" applyFont="1" applyFill="1" applyBorder="1" applyAlignment="1">
      <alignment horizontal="center" vertical="center"/>
    </xf>
    <xf numFmtId="0" fontId="24" fillId="49" borderId="0" xfId="0" applyFont="1" applyFill="1" applyBorder="1" applyAlignment="1">
      <alignment horizontal="center" vertical="center"/>
    </xf>
    <xf numFmtId="0" fontId="4" fillId="18" borderId="48" xfId="0" applyFont="1" applyFill="1" applyBorder="1" applyAlignment="1">
      <alignment horizontal="center" vertical="center"/>
    </xf>
    <xf numFmtId="0" fontId="53" fillId="0" borderId="0" xfId="1" applyFont="1" applyBorder="1" applyAlignment="1" applyProtection="1">
      <alignment horizontal="left" vertical="center"/>
      <protection locked="0"/>
    </xf>
    <xf numFmtId="0" fontId="43" fillId="7" borderId="0" xfId="0" applyFont="1" applyFill="1" applyBorder="1" applyAlignment="1">
      <alignment horizontal="center" vertical="center"/>
    </xf>
    <xf numFmtId="0" fontId="43" fillId="7" borderId="48" xfId="0" applyFont="1" applyFill="1" applyBorder="1" applyAlignment="1">
      <alignment horizontal="center" vertical="center"/>
    </xf>
    <xf numFmtId="0" fontId="27" fillId="50" borderId="0" xfId="0" applyFont="1" applyFill="1" applyBorder="1" applyAlignment="1">
      <alignment horizontal="center" vertical="center"/>
    </xf>
    <xf numFmtId="0" fontId="27" fillId="51" borderId="0" xfId="0" applyFont="1" applyFill="1" applyBorder="1" applyAlignment="1">
      <alignment horizontal="center" vertical="center"/>
    </xf>
    <xf numFmtId="0" fontId="24" fillId="8" borderId="0" xfId="0" applyFont="1" applyFill="1" applyAlignment="1">
      <alignment horizontal="center" vertical="center"/>
    </xf>
    <xf numFmtId="0" fontId="14" fillId="14" borderId="0" xfId="0" applyFont="1" applyFill="1" applyBorder="1" applyAlignment="1">
      <alignment horizontal="center" vertical="center"/>
    </xf>
    <xf numFmtId="0" fontId="49" fillId="14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4" fillId="0" borderId="50" xfId="0" applyFont="1" applyFill="1" applyBorder="1" applyAlignment="1">
      <alignment horizontal="center" vertical="center"/>
    </xf>
    <xf numFmtId="0" fontId="49" fillId="36" borderId="0" xfId="0" applyFont="1" applyFill="1" applyBorder="1" applyAlignment="1">
      <alignment horizontal="center" vertical="center"/>
    </xf>
    <xf numFmtId="0" fontId="12" fillId="25" borderId="0" xfId="0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52" xfId="0" applyNumberFormat="1" applyFont="1" applyFill="1" applyBorder="1" applyAlignment="1">
      <alignment horizontal="center" vertical="center"/>
    </xf>
    <xf numFmtId="49" fontId="4" fillId="0" borderId="52" xfId="1" applyNumberFormat="1" applyFont="1" applyFill="1" applyBorder="1" applyAlignment="1" applyProtection="1">
      <alignment horizontal="center" vertical="center"/>
      <protection locked="0"/>
    </xf>
    <xf numFmtId="176" fontId="4" fillId="0" borderId="52" xfId="1" applyNumberFormat="1" applyFont="1" applyFill="1" applyBorder="1" applyAlignment="1" applyProtection="1">
      <alignment horizontal="center" vertical="center"/>
      <protection locked="0"/>
    </xf>
    <xf numFmtId="176" fontId="6" fillId="0" borderId="52" xfId="1" applyNumberFormat="1" applyFont="1" applyFill="1" applyBorder="1" applyAlignment="1" applyProtection="1">
      <alignment horizontal="center" vertical="center"/>
      <protection locked="0"/>
    </xf>
    <xf numFmtId="176" fontId="11" fillId="0" borderId="52" xfId="1" applyNumberFormat="1" applyFont="1" applyFill="1" applyBorder="1" applyAlignment="1" applyProtection="1">
      <alignment horizontal="center" vertical="center"/>
      <protection locked="0"/>
    </xf>
    <xf numFmtId="0" fontId="5" fillId="0" borderId="52" xfId="1" applyFont="1" applyFill="1" applyBorder="1" applyAlignment="1" applyProtection="1">
      <alignment horizontal="left" vertical="center"/>
      <protection locked="0"/>
    </xf>
    <xf numFmtId="180" fontId="5" fillId="0" borderId="52" xfId="0" applyNumberFormat="1" applyFont="1" applyFill="1" applyBorder="1" applyAlignment="1">
      <alignment horizontal="right" vertical="center"/>
    </xf>
    <xf numFmtId="0" fontId="14" fillId="0" borderId="52" xfId="1" applyFont="1" applyBorder="1" applyAlignment="1" applyProtection="1">
      <alignment horizontal="center" vertical="center"/>
      <protection locked="0"/>
    </xf>
    <xf numFmtId="49" fontId="13" fillId="0" borderId="52" xfId="1" applyNumberFormat="1" applyFont="1" applyFill="1" applyBorder="1" applyAlignment="1" applyProtection="1">
      <alignment horizontal="center" vertical="center"/>
      <protection locked="0"/>
    </xf>
    <xf numFmtId="49" fontId="16" fillId="0" borderId="52" xfId="1" applyNumberFormat="1" applyFont="1" applyBorder="1" applyAlignment="1" applyProtection="1">
      <alignment horizontal="center" vertical="center"/>
      <protection locked="0"/>
    </xf>
    <xf numFmtId="49" fontId="14" fillId="0" borderId="52" xfId="1" applyNumberFormat="1" applyFont="1" applyBorder="1" applyAlignment="1" applyProtection="1">
      <alignment horizontal="center" vertical="center"/>
      <protection locked="0"/>
    </xf>
    <xf numFmtId="176" fontId="14" fillId="0" borderId="52" xfId="1" applyNumberFormat="1" applyFont="1" applyBorder="1" applyAlignment="1" applyProtection="1">
      <alignment horizontal="center" vertical="center"/>
      <protection locked="0"/>
    </xf>
    <xf numFmtId="176" fontId="16" fillId="0" borderId="52" xfId="1" applyNumberFormat="1" applyFont="1" applyBorder="1" applyAlignment="1" applyProtection="1">
      <alignment horizontal="center" vertical="center"/>
      <protection locked="0"/>
    </xf>
    <xf numFmtId="0" fontId="14" fillId="0" borderId="52" xfId="1" applyFont="1" applyBorder="1" applyAlignment="1" applyProtection="1">
      <alignment horizontal="left" vertical="center"/>
      <protection locked="0"/>
    </xf>
    <xf numFmtId="181" fontId="15" fillId="0" borderId="52" xfId="1" applyNumberFormat="1" applyFont="1" applyBorder="1" applyAlignment="1" applyProtection="1">
      <alignment horizontal="center" vertical="center"/>
      <protection locked="0"/>
    </xf>
    <xf numFmtId="177" fontId="14" fillId="0" borderId="52" xfId="1" applyNumberFormat="1" applyFont="1" applyBorder="1" applyAlignment="1" applyProtection="1">
      <alignment horizontal="center" vertical="center"/>
      <protection locked="0"/>
    </xf>
    <xf numFmtId="179" fontId="15" fillId="9" borderId="53" xfId="1" applyNumberFormat="1" applyFont="1" applyFill="1" applyBorder="1" applyAlignment="1" applyProtection="1">
      <alignment horizontal="center" vertical="center"/>
      <protection locked="0"/>
    </xf>
    <xf numFmtId="176" fontId="14" fillId="0" borderId="54" xfId="1" applyNumberFormat="1" applyFont="1" applyBorder="1" applyAlignment="1" applyProtection="1">
      <alignment horizontal="center" vertical="center"/>
      <protection locked="0"/>
    </xf>
    <xf numFmtId="179" fontId="17" fillId="15" borderId="55" xfId="1" applyNumberFormat="1" applyFont="1" applyFill="1" applyBorder="1" applyAlignment="1" applyProtection="1">
      <alignment horizontal="center" vertical="center"/>
    </xf>
    <xf numFmtId="179" fontId="15" fillId="0" borderId="56" xfId="1" applyNumberFormat="1" applyFont="1" applyBorder="1" applyAlignment="1" applyProtection="1">
      <alignment horizontal="center" vertical="center"/>
      <protection locked="0"/>
    </xf>
    <xf numFmtId="176" fontId="13" fillId="0" borderId="54" xfId="1" applyNumberFormat="1" applyFont="1" applyBorder="1" applyAlignment="1" applyProtection="1">
      <alignment horizontal="center" vertical="center"/>
    </xf>
    <xf numFmtId="176" fontId="13" fillId="0" borderId="52" xfId="1" applyNumberFormat="1" applyFont="1" applyBorder="1" applyAlignment="1" applyProtection="1">
      <alignment horizontal="center" vertical="center"/>
    </xf>
    <xf numFmtId="179" fontId="15" fillId="14" borderId="55" xfId="1" applyNumberFormat="1" applyFont="1" applyFill="1" applyBorder="1" applyAlignment="1" applyProtection="1">
      <alignment horizontal="center" vertical="center"/>
    </xf>
    <xf numFmtId="179" fontId="18" fillId="3" borderId="52" xfId="1" applyNumberFormat="1" applyFont="1" applyFill="1" applyBorder="1" applyAlignment="1" applyProtection="1">
      <alignment horizontal="center" vertical="center"/>
    </xf>
    <xf numFmtId="179" fontId="19" fillId="3" borderId="52" xfId="1" applyNumberFormat="1" applyFont="1" applyFill="1" applyBorder="1" applyAlignment="1" applyProtection="1">
      <alignment horizontal="center" vertical="center"/>
    </xf>
    <xf numFmtId="176" fontId="17" fillId="3" borderId="55" xfId="1" applyNumberFormat="1" applyFont="1" applyFill="1" applyBorder="1" applyAlignment="1" applyProtection="1">
      <alignment horizontal="center" vertical="center"/>
      <protection locked="0"/>
    </xf>
    <xf numFmtId="0" fontId="14" fillId="0" borderId="52" xfId="1" applyFont="1" applyFill="1" applyBorder="1" applyAlignment="1" applyProtection="1">
      <alignment horizontal="center" vertical="center"/>
      <protection locked="0"/>
    </xf>
    <xf numFmtId="0" fontId="14" fillId="46" borderId="0" xfId="0" applyFont="1" applyFill="1" applyBorder="1" applyAlignment="1">
      <alignment horizontal="center" vertical="center"/>
    </xf>
    <xf numFmtId="0" fontId="24" fillId="52" borderId="0" xfId="0" applyFont="1" applyFill="1" applyBorder="1" applyAlignment="1">
      <alignment horizontal="center" vertical="center"/>
    </xf>
    <xf numFmtId="0" fontId="24" fillId="29" borderId="0" xfId="0" applyFont="1" applyFill="1" applyBorder="1" applyAlignment="1">
      <alignment horizontal="center" vertical="center"/>
    </xf>
    <xf numFmtId="0" fontId="12" fillId="54" borderId="0" xfId="0" applyFont="1" applyFill="1" applyBorder="1" applyAlignment="1">
      <alignment horizontal="center" vertical="center"/>
    </xf>
    <xf numFmtId="0" fontId="24" fillId="18" borderId="48" xfId="0" applyFont="1" applyFill="1" applyBorder="1" applyAlignment="1">
      <alignment horizontal="center" vertical="center"/>
    </xf>
    <xf numFmtId="0" fontId="24" fillId="14" borderId="48" xfId="0" applyFont="1" applyFill="1" applyBorder="1" applyAlignment="1">
      <alignment horizontal="center" vertical="center"/>
    </xf>
    <xf numFmtId="0" fontId="24" fillId="14" borderId="44" xfId="0" applyFont="1" applyFill="1" applyBorder="1" applyAlignment="1">
      <alignment horizontal="center" vertical="center"/>
    </xf>
    <xf numFmtId="0" fontId="14" fillId="15" borderId="0" xfId="0" applyFont="1" applyFill="1" applyBorder="1" applyAlignment="1">
      <alignment horizontal="center" vertical="center"/>
    </xf>
    <xf numFmtId="0" fontId="23" fillId="15" borderId="0" xfId="0" applyFont="1" applyFill="1" applyBorder="1" applyAlignment="1">
      <alignment horizontal="center" vertical="center"/>
    </xf>
    <xf numFmtId="0" fontId="31" fillId="39" borderId="0" xfId="0" applyFont="1" applyFill="1" applyBorder="1" applyAlignment="1">
      <alignment horizontal="right" vertical="center"/>
    </xf>
    <xf numFmtId="0" fontId="4" fillId="55" borderId="0" xfId="0" applyFont="1" applyFill="1" applyBorder="1" applyAlignment="1">
      <alignment horizontal="center" vertical="center"/>
    </xf>
    <xf numFmtId="0" fontId="49" fillId="27" borderId="0" xfId="0" applyFont="1" applyFill="1" applyBorder="1" applyAlignment="1">
      <alignment horizontal="center" vertical="center"/>
    </xf>
    <xf numFmtId="0" fontId="12" fillId="36" borderId="0" xfId="0" applyFont="1" applyFill="1" applyBorder="1" applyAlignment="1">
      <alignment horizontal="right" vertical="center"/>
    </xf>
    <xf numFmtId="0" fontId="13" fillId="53" borderId="0" xfId="0" applyFont="1" applyFill="1" applyBorder="1" applyAlignment="1">
      <alignment horizontal="center" vertical="center"/>
    </xf>
    <xf numFmtId="0" fontId="24" fillId="45" borderId="0" xfId="0" applyFont="1" applyFill="1" applyBorder="1" applyAlignment="1">
      <alignment horizontal="center" vertical="center"/>
    </xf>
    <xf numFmtId="0" fontId="25" fillId="29" borderId="0" xfId="0" applyFont="1" applyFill="1" applyBorder="1" applyAlignment="1">
      <alignment horizontal="center" vertical="center"/>
    </xf>
    <xf numFmtId="0" fontId="14" fillId="56" borderId="0" xfId="0" applyFont="1" applyFill="1" applyBorder="1" applyAlignment="1">
      <alignment horizontal="center" vertical="center"/>
    </xf>
    <xf numFmtId="0" fontId="12" fillId="36" borderId="0" xfId="0" applyFont="1" applyFill="1" applyBorder="1" applyAlignment="1">
      <alignment horizontal="center" vertical="center"/>
    </xf>
    <xf numFmtId="176" fontId="30" fillId="0" borderId="30" xfId="1" applyNumberFormat="1" applyFont="1" applyBorder="1" applyAlignment="1" applyProtection="1">
      <alignment horizontal="center" vertical="center"/>
      <protection locked="0"/>
    </xf>
    <xf numFmtId="176" fontId="22" fillId="0" borderId="30" xfId="1" applyNumberFormat="1" applyFont="1" applyBorder="1" applyAlignment="1" applyProtection="1">
      <alignment horizontal="center" vertical="center"/>
      <protection locked="0"/>
    </xf>
    <xf numFmtId="176" fontId="30" fillId="0" borderId="0" xfId="1" applyNumberFormat="1" applyFont="1" applyFill="1" applyBorder="1" applyAlignment="1" applyProtection="1">
      <alignment horizontal="center" vertical="center"/>
      <protection locked="0"/>
    </xf>
    <xf numFmtId="0" fontId="4" fillId="39" borderId="0" xfId="0" applyFont="1" applyFill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13" fillId="0" borderId="49" xfId="0" applyFont="1" applyFill="1" applyBorder="1" applyAlignment="1">
      <alignment horizontal="center" vertical="center"/>
    </xf>
    <xf numFmtId="0" fontId="13" fillId="20" borderId="49" xfId="0" applyFont="1" applyFill="1" applyBorder="1" applyAlignment="1">
      <alignment horizontal="center" vertical="center"/>
    </xf>
    <xf numFmtId="0" fontId="13" fillId="18" borderId="58" xfId="0" applyFont="1" applyFill="1" applyBorder="1" applyAlignment="1">
      <alignment horizontal="center" vertical="center"/>
    </xf>
    <xf numFmtId="0" fontId="31" fillId="26" borderId="0" xfId="0" applyFont="1" applyFill="1" applyBorder="1" applyAlignment="1">
      <alignment horizontal="center" vertical="center"/>
    </xf>
    <xf numFmtId="0" fontId="4" fillId="20" borderId="49" xfId="0" applyFont="1" applyFill="1" applyBorder="1" applyAlignment="1">
      <alignment horizontal="center" vertical="center"/>
    </xf>
    <xf numFmtId="0" fontId="24" fillId="7" borderId="59" xfId="0" applyFont="1" applyFill="1" applyBorder="1" applyAlignment="1">
      <alignment horizontal="center" vertical="center"/>
    </xf>
    <xf numFmtId="0" fontId="4" fillId="29" borderId="59" xfId="0" applyFont="1" applyFill="1" applyBorder="1" applyAlignment="1">
      <alignment horizontal="center" vertical="center"/>
    </xf>
    <xf numFmtId="176" fontId="22" fillId="0" borderId="26" xfId="1" applyNumberFormat="1" applyFont="1" applyBorder="1" applyAlignment="1" applyProtection="1">
      <alignment horizontal="center" vertical="center"/>
      <protection locked="0"/>
    </xf>
    <xf numFmtId="0" fontId="22" fillId="39" borderId="0" xfId="0" applyFont="1" applyFill="1" applyBorder="1" applyAlignment="1">
      <alignment horizontal="center" vertical="center"/>
    </xf>
    <xf numFmtId="0" fontId="13" fillId="33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31" fillId="20" borderId="60" xfId="0" applyFont="1" applyFill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left" vertical="center"/>
    </xf>
    <xf numFmtId="0" fontId="14" fillId="20" borderId="0" xfId="0" applyFont="1" applyFill="1" applyBorder="1" applyAlignment="1">
      <alignment horizontal="center" vertical="center"/>
    </xf>
    <xf numFmtId="0" fontId="13" fillId="39" borderId="63" xfId="0" applyFont="1" applyFill="1" applyBorder="1" applyAlignment="1">
      <alignment horizontal="center" vertical="center"/>
    </xf>
    <xf numFmtId="0" fontId="13" fillId="20" borderId="63" xfId="0" applyFont="1" applyFill="1" applyBorder="1" applyAlignment="1">
      <alignment horizontal="center" vertical="center"/>
    </xf>
    <xf numFmtId="0" fontId="24" fillId="36" borderId="0" xfId="0" applyFont="1" applyFill="1" applyBorder="1" applyAlignment="1">
      <alignment horizontal="center" vertical="center"/>
    </xf>
    <xf numFmtId="0" fontId="28" fillId="26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30" fillId="39" borderId="0" xfId="0" applyFont="1" applyFill="1" applyBorder="1" applyAlignment="1">
      <alignment horizontal="center" vertical="center"/>
    </xf>
    <xf numFmtId="49" fontId="6" fillId="0" borderId="30" xfId="0" applyNumberFormat="1" applyFont="1" applyFill="1" applyBorder="1" applyAlignment="1">
      <alignment horizontal="center" vertical="center"/>
    </xf>
    <xf numFmtId="49" fontId="6" fillId="0" borderId="26" xfId="0" applyNumberFormat="1" applyFont="1" applyFill="1" applyBorder="1" applyAlignment="1">
      <alignment horizontal="center" vertical="center"/>
    </xf>
    <xf numFmtId="0" fontId="14" fillId="48" borderId="0" xfId="0" applyFont="1" applyFill="1" applyBorder="1" applyAlignment="1">
      <alignment horizontal="center" vertical="center"/>
    </xf>
    <xf numFmtId="0" fontId="4" fillId="58" borderId="0" xfId="0" applyFont="1" applyFill="1" applyBorder="1" applyAlignment="1">
      <alignment horizontal="center" vertical="center"/>
    </xf>
    <xf numFmtId="0" fontId="24" fillId="57" borderId="0" xfId="0" applyFont="1" applyFill="1" applyBorder="1" applyAlignment="1">
      <alignment horizontal="center" vertical="center"/>
    </xf>
    <xf numFmtId="0" fontId="24" fillId="48" borderId="0" xfId="0" applyFont="1" applyFill="1" applyBorder="1" applyAlignment="1">
      <alignment horizontal="center" vertical="center"/>
    </xf>
    <xf numFmtId="0" fontId="8" fillId="39" borderId="0" xfId="0" applyFont="1" applyFill="1" applyBorder="1" applyAlignment="1">
      <alignment horizontal="center" vertical="center"/>
    </xf>
    <xf numFmtId="0" fontId="24" fillId="14" borderId="41" xfId="0" applyFont="1" applyFill="1" applyBorder="1" applyAlignment="1">
      <alignment horizontal="center" vertical="center"/>
    </xf>
    <xf numFmtId="0" fontId="49" fillId="18" borderId="0" xfId="0" applyFont="1" applyFill="1" applyBorder="1" applyAlignment="1">
      <alignment horizontal="center" vertical="center"/>
    </xf>
    <xf numFmtId="0" fontId="49" fillId="18" borderId="0" xfId="0" applyFont="1" applyFill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0" fontId="24" fillId="5" borderId="42" xfId="0" applyFont="1" applyFill="1" applyBorder="1" applyAlignment="1">
      <alignment horizontal="center" vertical="center"/>
    </xf>
    <xf numFmtId="0" fontId="43" fillId="14" borderId="0" xfId="0" applyFont="1" applyFill="1" applyBorder="1" applyAlignment="1">
      <alignment horizontal="center" vertical="center"/>
    </xf>
    <xf numFmtId="49" fontId="6" fillId="0" borderId="52" xfId="0" applyNumberFormat="1" applyFont="1" applyFill="1" applyBorder="1" applyAlignment="1">
      <alignment horizontal="center" vertical="center"/>
    </xf>
    <xf numFmtId="0" fontId="13" fillId="48" borderId="0" xfId="0" applyFont="1" applyFill="1" applyBorder="1" applyAlignment="1">
      <alignment horizontal="center" vertical="center"/>
    </xf>
    <xf numFmtId="0" fontId="28" fillId="59" borderId="0" xfId="0" applyFont="1" applyFill="1" applyBorder="1" applyAlignment="1">
      <alignment horizontal="center" vertical="center"/>
    </xf>
    <xf numFmtId="0" fontId="23" fillId="20" borderId="0" xfId="0" applyFont="1" applyFill="1" applyBorder="1" applyAlignment="1">
      <alignment horizontal="center" vertical="center"/>
    </xf>
    <xf numFmtId="0" fontId="49" fillId="23" borderId="0" xfId="0" applyFont="1" applyFill="1" applyBorder="1" applyAlignment="1">
      <alignment horizontal="center" vertical="center"/>
    </xf>
    <xf numFmtId="182" fontId="14" fillId="0" borderId="0" xfId="1" applyNumberFormat="1" applyFont="1" applyBorder="1" applyAlignment="1" applyProtection="1">
      <alignment horizontal="center" vertical="center"/>
      <protection locked="0"/>
    </xf>
    <xf numFmtId="182" fontId="14" fillId="0" borderId="30" xfId="1" applyNumberFormat="1" applyFont="1" applyBorder="1" applyAlignment="1" applyProtection="1">
      <alignment horizontal="center" vertical="center"/>
      <protection locked="0"/>
    </xf>
    <xf numFmtId="0" fontId="14" fillId="0" borderId="66" xfId="1" applyFont="1" applyBorder="1" applyAlignment="1" applyProtection="1">
      <alignment horizontal="center" vertical="center"/>
      <protection locked="0"/>
    </xf>
    <xf numFmtId="0" fontId="4" fillId="62" borderId="0" xfId="0" applyFont="1" applyFill="1" applyBorder="1" applyAlignment="1">
      <alignment horizontal="center" vertical="center"/>
    </xf>
    <xf numFmtId="0" fontId="30" fillId="20" borderId="0" xfId="0" applyFont="1" applyFill="1" applyBorder="1" applyAlignment="1">
      <alignment horizontal="center" vertical="center"/>
    </xf>
    <xf numFmtId="0" fontId="13" fillId="60" borderId="0" xfId="0" applyFont="1" applyFill="1" applyBorder="1" applyAlignment="1">
      <alignment horizontal="center" vertical="center"/>
    </xf>
    <xf numFmtId="0" fontId="25" fillId="61" borderId="0" xfId="0" applyFont="1" applyFill="1" applyBorder="1" applyAlignment="1">
      <alignment horizontal="center" vertical="center"/>
    </xf>
    <xf numFmtId="0" fontId="11" fillId="48" borderId="0" xfId="0" applyFont="1" applyFill="1" applyBorder="1" applyAlignment="1">
      <alignment horizontal="center" vertical="center"/>
    </xf>
    <xf numFmtId="0" fontId="43" fillId="15" borderId="0" xfId="0" applyFont="1" applyFill="1" applyBorder="1" applyAlignment="1">
      <alignment horizontal="center" vertical="center"/>
    </xf>
    <xf numFmtId="0" fontId="24" fillId="18" borderId="45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4" borderId="65" xfId="0" applyFont="1" applyFill="1" applyBorder="1" applyAlignment="1">
      <alignment horizontal="center" vertical="center"/>
    </xf>
    <xf numFmtId="0" fontId="13" fillId="39" borderId="46" xfId="0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horizontal="center" vertical="center"/>
    </xf>
    <xf numFmtId="0" fontId="11" fillId="63" borderId="0" xfId="0" applyFont="1" applyFill="1" applyBorder="1" applyAlignment="1">
      <alignment horizontal="center" vertical="center"/>
    </xf>
    <xf numFmtId="0" fontId="6" fillId="15" borderId="45" xfId="0" applyFont="1" applyFill="1" applyBorder="1" applyAlignment="1">
      <alignment horizontal="center" vertical="center"/>
    </xf>
    <xf numFmtId="0" fontId="6" fillId="15" borderId="46" xfId="0" applyFont="1" applyFill="1" applyBorder="1" applyAlignment="1">
      <alignment horizontal="center" vertical="center"/>
    </xf>
    <xf numFmtId="181" fontId="16" fillId="0" borderId="0" xfId="1" applyNumberFormat="1" applyFont="1" applyAlignment="1" applyProtection="1">
      <alignment horizontal="center" vertical="center"/>
      <protection locked="0"/>
    </xf>
    <xf numFmtId="0" fontId="31" fillId="52" borderId="0" xfId="0" applyFont="1" applyFill="1" applyBorder="1" applyAlignment="1">
      <alignment horizontal="center" vertical="center"/>
    </xf>
    <xf numFmtId="0" fontId="24" fillId="29" borderId="0" xfId="0" applyFont="1" applyFill="1" applyBorder="1" applyAlignment="1">
      <alignment horizontal="left" vertical="center"/>
    </xf>
    <xf numFmtId="0" fontId="4" fillId="62" borderId="67" xfId="0" applyFont="1" applyFill="1" applyBorder="1" applyAlignment="1">
      <alignment horizontal="center" vertical="center"/>
    </xf>
    <xf numFmtId="0" fontId="4" fillId="62" borderId="69" xfId="0" applyFont="1" applyFill="1" applyBorder="1" applyAlignment="1">
      <alignment horizontal="center" vertical="center"/>
    </xf>
    <xf numFmtId="0" fontId="4" fillId="5" borderId="71" xfId="0" applyFont="1" applyFill="1" applyBorder="1" applyAlignment="1">
      <alignment horizontal="center" vertical="center"/>
    </xf>
    <xf numFmtId="0" fontId="24" fillId="18" borderId="72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24" fillId="18" borderId="70" xfId="0" applyFont="1" applyFill="1" applyBorder="1" applyAlignment="1">
      <alignment horizontal="center" vertical="center"/>
    </xf>
    <xf numFmtId="0" fontId="24" fillId="18" borderId="30" xfId="0" applyFont="1" applyFill="1" applyBorder="1" applyAlignment="1">
      <alignment horizontal="center" vertical="center"/>
    </xf>
    <xf numFmtId="176" fontId="30" fillId="0" borderId="26" xfId="1" applyNumberFormat="1" applyFont="1" applyBorder="1" applyAlignment="1" applyProtection="1">
      <alignment horizontal="center" vertical="center"/>
      <protection locked="0"/>
    </xf>
    <xf numFmtId="0" fontId="13" fillId="48" borderId="6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13" fillId="20" borderId="0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13" fillId="27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4" fillId="29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1" fillId="15" borderId="0" xfId="0" applyFont="1" applyFill="1" applyBorder="1" applyAlignment="1">
      <alignment horizontal="center" vertical="center"/>
    </xf>
    <xf numFmtId="0" fontId="13" fillId="39" borderId="0" xfId="0" applyFont="1" applyFill="1" applyBorder="1" applyAlignment="1">
      <alignment horizontal="center" vertical="center"/>
    </xf>
    <xf numFmtId="0" fontId="12" fillId="36" borderId="0" xfId="0" applyFont="1" applyFill="1" applyBorder="1" applyAlignment="1">
      <alignment horizontal="right" vertical="center"/>
    </xf>
    <xf numFmtId="0" fontId="24" fillId="18" borderId="72" xfId="0" applyFont="1" applyFill="1" applyBorder="1" applyAlignment="1">
      <alignment horizontal="center" vertical="center"/>
    </xf>
    <xf numFmtId="0" fontId="13" fillId="48" borderId="70" xfId="0" applyFont="1" applyFill="1" applyBorder="1" applyAlignment="1">
      <alignment horizontal="center" vertical="center"/>
    </xf>
    <xf numFmtId="0" fontId="27" fillId="64" borderId="0" xfId="0" applyFont="1" applyFill="1" applyBorder="1" applyAlignment="1">
      <alignment horizontal="center" vertical="center"/>
    </xf>
    <xf numFmtId="0" fontId="12" fillId="28" borderId="0" xfId="0" applyFont="1" applyFill="1" applyAlignment="1">
      <alignment horizontal="center" vertical="center"/>
    </xf>
    <xf numFmtId="0" fontId="11" fillId="15" borderId="47" xfId="0" applyFont="1" applyFill="1" applyBorder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4" fillId="56" borderId="0" xfId="0" applyFont="1" applyFill="1" applyBorder="1" applyAlignment="1">
      <alignment horizontal="center" vertical="center"/>
    </xf>
    <xf numFmtId="0" fontId="13" fillId="18" borderId="0" xfId="0" applyFont="1" applyFill="1" applyBorder="1" applyAlignment="1">
      <alignment horizontal="center" vertical="center"/>
    </xf>
    <xf numFmtId="0" fontId="4" fillId="20" borderId="0" xfId="0" applyFont="1" applyFill="1" applyBorder="1" applyAlignment="1">
      <alignment horizontal="center" vertical="center"/>
    </xf>
    <xf numFmtId="0" fontId="31" fillId="18" borderId="0" xfId="0" applyFont="1" applyFill="1" applyAlignment="1">
      <alignment horizontal="center" vertical="center"/>
    </xf>
    <xf numFmtId="0" fontId="4" fillId="66" borderId="0" xfId="0" applyFont="1" applyFill="1" applyAlignment="1">
      <alignment horizontal="center" vertical="center"/>
    </xf>
    <xf numFmtId="0" fontId="11" fillId="65" borderId="0" xfId="0" applyFont="1" applyFill="1" applyBorder="1" applyAlignment="1">
      <alignment horizontal="center" vertical="center"/>
    </xf>
    <xf numFmtId="0" fontId="4" fillId="41" borderId="0" xfId="0" applyFont="1" applyFill="1" applyBorder="1" applyAlignment="1">
      <alignment horizontal="center" vertical="center"/>
    </xf>
    <xf numFmtId="0" fontId="4" fillId="26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3" fillId="20" borderId="48" xfId="0" applyFont="1" applyFill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13" fillId="37" borderId="0" xfId="0" applyFont="1" applyFill="1" applyBorder="1" applyAlignment="1">
      <alignment horizontal="center" vertical="center"/>
    </xf>
    <xf numFmtId="176" fontId="65" fillId="7" borderId="0" xfId="0" applyNumberFormat="1" applyFont="1" applyFill="1" applyAlignment="1">
      <alignment horizontal="center" vertical="center"/>
    </xf>
    <xf numFmtId="49" fontId="5" fillId="0" borderId="52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4" fillId="67" borderId="0" xfId="0" applyFont="1" applyFill="1" applyBorder="1" applyAlignment="1">
      <alignment horizontal="center" vertical="center"/>
    </xf>
    <xf numFmtId="0" fontId="4" fillId="68" borderId="0" xfId="0" applyFont="1" applyFill="1" applyBorder="1" applyAlignment="1">
      <alignment horizontal="center" vertical="center"/>
    </xf>
    <xf numFmtId="0" fontId="24" fillId="66" borderId="0" xfId="0" applyFont="1" applyFill="1" applyAlignment="1">
      <alignment horizontal="center" vertical="center"/>
    </xf>
    <xf numFmtId="183" fontId="14" fillId="0" borderId="0" xfId="1" applyNumberFormat="1" applyFont="1" applyBorder="1" applyAlignment="1" applyProtection="1">
      <alignment horizontal="center" vertical="center"/>
      <protection locked="0"/>
    </xf>
    <xf numFmtId="183" fontId="14" fillId="0" borderId="30" xfId="1" applyNumberFormat="1" applyFont="1" applyBorder="1" applyAlignment="1" applyProtection="1">
      <alignment horizontal="center" vertical="center"/>
      <protection locked="0"/>
    </xf>
    <xf numFmtId="0" fontId="4" fillId="26" borderId="0" xfId="0" applyFont="1" applyFill="1" applyAlignment="1">
      <alignment horizontal="center" vertical="center"/>
    </xf>
    <xf numFmtId="0" fontId="8" fillId="69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25" fillId="27" borderId="0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24" fillId="21" borderId="0" xfId="0" applyFont="1" applyFill="1" applyBorder="1" applyAlignment="1">
      <alignment horizontal="center" vertical="center"/>
    </xf>
    <xf numFmtId="0" fontId="27" fillId="36" borderId="0" xfId="0" applyFont="1" applyFill="1" applyBorder="1" applyAlignment="1">
      <alignment horizontal="right" vertical="center"/>
    </xf>
    <xf numFmtId="0" fontId="4" fillId="29" borderId="0" xfId="0" applyFont="1" applyFill="1" applyBorder="1" applyAlignment="1">
      <alignment horizontal="center" vertical="center"/>
    </xf>
    <xf numFmtId="0" fontId="27" fillId="43" borderId="0" xfId="0" applyFont="1" applyFill="1" applyBorder="1" applyAlignment="1">
      <alignment horizontal="center" vertical="center"/>
    </xf>
    <xf numFmtId="0" fontId="4" fillId="48" borderId="0" xfId="0" applyFont="1" applyFill="1" applyBorder="1" applyAlignment="1">
      <alignment horizontal="center" vertical="center"/>
    </xf>
    <xf numFmtId="176" fontId="53" fillId="0" borderId="0" xfId="1" applyNumberFormat="1" applyFont="1" applyBorder="1" applyAlignment="1" applyProtection="1">
      <alignment horizontal="center" vertical="center"/>
      <protection locked="0"/>
    </xf>
    <xf numFmtId="176" fontId="53" fillId="0" borderId="30" xfId="1" applyNumberFormat="1" applyFont="1" applyBorder="1" applyAlignment="1" applyProtection="1">
      <alignment horizontal="center" vertical="center"/>
      <protection locked="0"/>
    </xf>
    <xf numFmtId="0" fontId="14" fillId="44" borderId="0" xfId="0" applyFont="1" applyFill="1" applyAlignment="1">
      <alignment horizontal="left" vertical="center"/>
    </xf>
    <xf numFmtId="0" fontId="43" fillId="70" borderId="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12" fillId="25" borderId="0" xfId="0" applyFont="1" applyFill="1" applyAlignment="1">
      <alignment horizontal="center" vertical="center"/>
    </xf>
    <xf numFmtId="0" fontId="13" fillId="65" borderId="0" xfId="0" applyFont="1" applyFill="1" applyBorder="1" applyAlignment="1">
      <alignment horizontal="center" vertical="center"/>
    </xf>
    <xf numFmtId="0" fontId="24" fillId="48" borderId="0" xfId="0" applyFont="1" applyFill="1" applyAlignment="1">
      <alignment horizontal="center" vertical="center"/>
    </xf>
    <xf numFmtId="0" fontId="31" fillId="20" borderId="0" xfId="0" applyFont="1" applyFill="1" applyBorder="1" applyAlignment="1">
      <alignment horizontal="center" vertical="center"/>
    </xf>
    <xf numFmtId="0" fontId="25" fillId="21" borderId="0" xfId="0" applyFont="1" applyFill="1" applyBorder="1" applyAlignment="1">
      <alignment horizontal="center" vertical="center"/>
    </xf>
    <xf numFmtId="0" fontId="4" fillId="32" borderId="0" xfId="0" applyFont="1" applyFill="1" applyBorder="1" applyAlignment="1">
      <alignment horizontal="left" vertical="center"/>
    </xf>
    <xf numFmtId="0" fontId="25" fillId="71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29" borderId="0" xfId="0" applyFont="1" applyFill="1" applyBorder="1" applyAlignment="1">
      <alignment horizontal="center" vertical="center"/>
    </xf>
    <xf numFmtId="0" fontId="4" fillId="57" borderId="0" xfId="0" applyFont="1" applyFill="1" applyAlignment="1">
      <alignment horizontal="right" vertical="center"/>
    </xf>
    <xf numFmtId="181" fontId="16" fillId="0" borderId="26" xfId="1" applyNumberFormat="1" applyFont="1" applyBorder="1" applyAlignment="1" applyProtection="1">
      <alignment horizontal="center" vertical="center"/>
      <protection locked="0"/>
    </xf>
    <xf numFmtId="0" fontId="4" fillId="0" borderId="73" xfId="0" applyFont="1" applyBorder="1" applyAlignment="1">
      <alignment horizontal="center" vertical="center"/>
    </xf>
    <xf numFmtId="0" fontId="27" fillId="25" borderId="43" xfId="0" applyFont="1" applyFill="1" applyBorder="1" applyAlignment="1">
      <alignment horizontal="center" vertical="center"/>
    </xf>
    <xf numFmtId="0" fontId="24" fillId="72" borderId="0" xfId="0" applyFont="1" applyFill="1" applyBorder="1" applyAlignment="1">
      <alignment horizontal="center" vertical="center"/>
    </xf>
    <xf numFmtId="0" fontId="25" fillId="18" borderId="43" xfId="0" applyFont="1" applyFill="1" applyBorder="1" applyAlignment="1">
      <alignment horizontal="center" vertical="center"/>
    </xf>
    <xf numFmtId="0" fontId="4" fillId="5" borderId="48" xfId="0" applyFont="1" applyFill="1" applyBorder="1" applyAlignment="1">
      <alignment horizontal="center" vertical="center"/>
    </xf>
    <xf numFmtId="0" fontId="31" fillId="14" borderId="0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4" fillId="73" borderId="0" xfId="0" applyFont="1" applyFill="1" applyAlignment="1">
      <alignment horizontal="center" vertical="center"/>
    </xf>
    <xf numFmtId="0" fontId="4" fillId="65" borderId="0" xfId="0" applyFont="1" applyFill="1" applyBorder="1" applyAlignment="1">
      <alignment horizontal="center" vertical="center"/>
    </xf>
    <xf numFmtId="0" fontId="24" fillId="74" borderId="0" xfId="0" applyFont="1" applyFill="1" applyBorder="1" applyAlignment="1">
      <alignment horizontal="center" vertical="center"/>
    </xf>
    <xf numFmtId="0" fontId="30" fillId="20" borderId="0" xfId="0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4" fillId="20" borderId="0" xfId="0" applyFont="1" applyFill="1" applyAlignment="1">
      <alignment horizontal="center" vertical="center"/>
    </xf>
    <xf numFmtId="0" fontId="4" fillId="39" borderId="0" xfId="0" applyFont="1" applyFill="1" applyAlignment="1">
      <alignment horizontal="center" vertical="center"/>
    </xf>
    <xf numFmtId="0" fontId="7" fillId="39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180" fontId="6" fillId="0" borderId="0" xfId="0" applyNumberFormat="1" applyFont="1" applyFill="1" applyBorder="1" applyAlignment="1">
      <alignment horizontal="right" vertical="center"/>
    </xf>
    <xf numFmtId="0" fontId="13" fillId="76" borderId="0" xfId="0" applyFont="1" applyFill="1" applyBorder="1" applyAlignment="1">
      <alignment horizontal="center" vertical="center"/>
    </xf>
    <xf numFmtId="0" fontId="43" fillId="75" borderId="0" xfId="0" applyFont="1" applyFill="1" applyBorder="1" applyAlignment="1">
      <alignment horizontal="center" vertical="center"/>
    </xf>
    <xf numFmtId="0" fontId="43" fillId="69" borderId="0" xfId="0" applyFont="1" applyFill="1" applyBorder="1" applyAlignment="1">
      <alignment horizontal="center" vertical="center"/>
    </xf>
    <xf numFmtId="0" fontId="24" fillId="77" borderId="0" xfId="0" applyFont="1" applyFill="1" applyAlignment="1">
      <alignment horizontal="center" vertical="center"/>
    </xf>
    <xf numFmtId="0" fontId="14" fillId="39" borderId="0" xfId="0" applyFont="1" applyFill="1" applyBorder="1" applyAlignment="1">
      <alignment horizontal="center" vertical="center"/>
    </xf>
    <xf numFmtId="0" fontId="24" fillId="55" borderId="0" xfId="0" applyFont="1" applyFill="1" applyBorder="1" applyAlignment="1">
      <alignment horizontal="center" vertical="center"/>
    </xf>
    <xf numFmtId="0" fontId="24" fillId="24" borderId="0" xfId="0" applyFont="1" applyFill="1" applyBorder="1" applyAlignment="1">
      <alignment horizontal="center" vertical="center"/>
    </xf>
    <xf numFmtId="0" fontId="6" fillId="65" borderId="0" xfId="0" applyFont="1" applyFill="1" applyBorder="1" applyAlignment="1">
      <alignment horizontal="center" vertical="center"/>
    </xf>
    <xf numFmtId="0" fontId="24" fillId="18" borderId="74" xfId="0" applyFont="1" applyFill="1" applyBorder="1" applyAlignment="1">
      <alignment horizontal="center" vertical="center"/>
    </xf>
    <xf numFmtId="0" fontId="24" fillId="18" borderId="75" xfId="0" applyFont="1" applyFill="1" applyBorder="1" applyAlignment="1">
      <alignment horizontal="center" vertical="center"/>
    </xf>
    <xf numFmtId="0" fontId="4" fillId="5" borderId="75" xfId="0" applyFont="1" applyFill="1" applyBorder="1" applyAlignment="1">
      <alignment horizontal="center" vertical="center"/>
    </xf>
    <xf numFmtId="0" fontId="4" fillId="5" borderId="76" xfId="0" applyFont="1" applyFill="1" applyBorder="1" applyAlignment="1">
      <alignment horizontal="center" vertical="center"/>
    </xf>
    <xf numFmtId="0" fontId="4" fillId="37" borderId="75" xfId="0" applyFont="1" applyFill="1" applyBorder="1" applyAlignment="1">
      <alignment horizontal="center" vertical="center"/>
    </xf>
    <xf numFmtId="0" fontId="4" fillId="78" borderId="0" xfId="0" applyFont="1" applyFill="1" applyBorder="1" applyAlignment="1">
      <alignment horizontal="center" vertical="center"/>
    </xf>
    <xf numFmtId="0" fontId="4" fillId="79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4" fillId="23" borderId="0" xfId="0" applyFont="1" applyFill="1" applyAlignment="1">
      <alignment horizontal="center" vertical="center"/>
    </xf>
    <xf numFmtId="0" fontId="4" fillId="70" borderId="0" xfId="0" applyFont="1" applyFill="1" applyBorder="1" applyAlignment="1">
      <alignment horizontal="center" vertical="center"/>
    </xf>
    <xf numFmtId="0" fontId="24" fillId="23" borderId="0" xfId="0" applyFont="1" applyFill="1" applyBorder="1" applyAlignment="1">
      <alignment horizontal="center" vertical="center"/>
    </xf>
    <xf numFmtId="0" fontId="13" fillId="81" borderId="0" xfId="0" applyFont="1" applyFill="1" applyBorder="1" applyAlignment="1">
      <alignment horizontal="center" vertical="center"/>
    </xf>
    <xf numFmtId="0" fontId="4" fillId="82" borderId="0" xfId="0" applyFont="1" applyFill="1" applyBorder="1" applyAlignment="1">
      <alignment horizontal="center" vertical="center"/>
    </xf>
    <xf numFmtId="0" fontId="24" fillId="71" borderId="0" xfId="0" applyFont="1" applyFill="1" applyBorder="1" applyAlignment="1">
      <alignment horizontal="center" vertical="center"/>
    </xf>
    <xf numFmtId="0" fontId="25" fillId="48" borderId="0" xfId="0" applyFont="1" applyFill="1" applyBorder="1" applyAlignment="1">
      <alignment horizontal="center" vertical="center"/>
    </xf>
    <xf numFmtId="0" fontId="7" fillId="80" borderId="0" xfId="0" applyFont="1" applyFill="1" applyBorder="1" applyAlignment="1">
      <alignment horizontal="center" vertical="center"/>
    </xf>
    <xf numFmtId="0" fontId="13" fillId="30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24" fillId="27" borderId="0" xfId="0" applyFont="1" applyFill="1" applyBorder="1" applyAlignment="1">
      <alignment horizontal="left" vertical="center"/>
    </xf>
    <xf numFmtId="0" fontId="13" fillId="45" borderId="0" xfId="0" applyFont="1" applyFill="1" applyBorder="1" applyAlignment="1">
      <alignment horizontal="center" vertical="center"/>
    </xf>
    <xf numFmtId="0" fontId="49" fillId="7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3" fillId="83" borderId="0" xfId="0" applyFont="1" applyFill="1" applyBorder="1" applyAlignment="1">
      <alignment horizontal="center" vertical="center"/>
    </xf>
    <xf numFmtId="0" fontId="14" fillId="23" borderId="0" xfId="0" applyFont="1" applyFill="1" applyBorder="1" applyAlignment="1">
      <alignment horizontal="center" vertical="center"/>
    </xf>
    <xf numFmtId="0" fontId="14" fillId="27" borderId="0" xfId="0" applyFont="1" applyFill="1" applyBorder="1" applyAlignment="1">
      <alignment horizontal="center" vertical="center"/>
    </xf>
    <xf numFmtId="0" fontId="27" fillId="36" borderId="0" xfId="0" applyFont="1" applyFill="1" applyBorder="1" applyAlignment="1">
      <alignment horizontal="center" vertical="center"/>
    </xf>
    <xf numFmtId="0" fontId="22" fillId="20" borderId="0" xfId="0" applyFont="1" applyFill="1" applyBorder="1" applyAlignment="1">
      <alignment horizontal="center" vertical="center"/>
    </xf>
    <xf numFmtId="0" fontId="7" fillId="39" borderId="41" xfId="0" applyFont="1" applyFill="1" applyBorder="1" applyAlignment="1">
      <alignment horizontal="center" vertical="center"/>
    </xf>
    <xf numFmtId="0" fontId="13" fillId="20" borderId="41" xfId="0" applyFont="1" applyFill="1" applyBorder="1" applyAlignment="1">
      <alignment horizontal="center" vertical="center"/>
    </xf>
    <xf numFmtId="0" fontId="4" fillId="15" borderId="41" xfId="0" applyFont="1" applyFill="1" applyBorder="1" applyAlignment="1">
      <alignment horizontal="center" vertical="center"/>
    </xf>
    <xf numFmtId="0" fontId="27" fillId="25" borderId="41" xfId="0" applyFont="1" applyFill="1" applyBorder="1" applyAlignment="1">
      <alignment horizontal="center" vertical="center"/>
    </xf>
    <xf numFmtId="0" fontId="4" fillId="57" borderId="41" xfId="0" applyFont="1" applyFill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/>
    </xf>
    <xf numFmtId="0" fontId="23" fillId="27" borderId="77" xfId="0" applyFont="1" applyFill="1" applyBorder="1" applyAlignment="1">
      <alignment horizontal="center" vertical="center"/>
    </xf>
    <xf numFmtId="180" fontId="6" fillId="0" borderId="26" xfId="0" applyNumberFormat="1" applyFont="1" applyFill="1" applyBorder="1" applyAlignment="1">
      <alignment horizontal="right" vertical="center"/>
    </xf>
    <xf numFmtId="0" fontId="8" fillId="20" borderId="0" xfId="0" applyFont="1" applyFill="1" applyAlignment="1">
      <alignment horizontal="center" vertical="center"/>
    </xf>
    <xf numFmtId="0" fontId="4" fillId="55" borderId="0" xfId="0" applyFont="1" applyFill="1" applyAlignment="1">
      <alignment horizontal="center" vertical="center"/>
    </xf>
    <xf numFmtId="0" fontId="4" fillId="70" borderId="0" xfId="0" applyFont="1" applyFill="1" applyAlignment="1">
      <alignment horizontal="center" vertical="center"/>
    </xf>
    <xf numFmtId="0" fontId="4" fillId="5" borderId="41" xfId="0" applyFont="1" applyFill="1" applyBorder="1" applyAlignment="1">
      <alignment horizontal="center" vertical="center"/>
    </xf>
    <xf numFmtId="177" fontId="23" fillId="0" borderId="30" xfId="1" applyNumberFormat="1" applyFont="1" applyBorder="1" applyAlignment="1" applyProtection="1">
      <alignment horizontal="center" vertical="center"/>
      <protection locked="0"/>
    </xf>
    <xf numFmtId="0" fontId="11" fillId="56" borderId="0" xfId="0" applyFont="1" applyFill="1" applyBorder="1" applyAlignment="1">
      <alignment horizontal="center" vertical="center"/>
    </xf>
    <xf numFmtId="0" fontId="70" fillId="51" borderId="42" xfId="0" applyFont="1" applyFill="1" applyBorder="1" applyAlignment="1">
      <alignment horizontal="center" vertical="center"/>
    </xf>
    <xf numFmtId="0" fontId="70" fillId="84" borderId="0" xfId="0" applyFont="1" applyFill="1" applyBorder="1" applyAlignment="1">
      <alignment horizontal="center" vertical="center"/>
    </xf>
    <xf numFmtId="0" fontId="4" fillId="36" borderId="0" xfId="0" applyFont="1" applyFill="1" applyBorder="1" applyAlignment="1">
      <alignment horizontal="center" vertical="center"/>
    </xf>
    <xf numFmtId="0" fontId="6" fillId="48" borderId="0" xfId="0" applyFont="1" applyFill="1" applyBorder="1" applyAlignment="1">
      <alignment horizontal="center" vertical="center"/>
    </xf>
    <xf numFmtId="0" fontId="6" fillId="56" borderId="0" xfId="0" applyFont="1" applyFill="1" applyBorder="1" applyAlignment="1">
      <alignment horizontal="center" vertical="center"/>
    </xf>
    <xf numFmtId="0" fontId="24" fillId="5" borderId="41" xfId="0" applyFont="1" applyFill="1" applyBorder="1" applyAlignment="1">
      <alignment horizontal="center" vertical="center"/>
    </xf>
    <xf numFmtId="0" fontId="24" fillId="29" borderId="41" xfId="0" applyFont="1" applyFill="1" applyBorder="1" applyAlignment="1">
      <alignment horizontal="center" vertical="center"/>
    </xf>
    <xf numFmtId="0" fontId="13" fillId="39" borderId="41" xfId="0" applyFont="1" applyFill="1" applyBorder="1" applyAlignment="1">
      <alignment horizontal="center" vertical="center"/>
    </xf>
    <xf numFmtId="177" fontId="23" fillId="0" borderId="0" xfId="1" applyNumberFormat="1" applyFont="1" applyBorder="1" applyAlignment="1" applyProtection="1">
      <alignment horizontal="center" vertical="center"/>
      <protection locked="0"/>
    </xf>
    <xf numFmtId="0" fontId="14" fillId="22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85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24" borderId="0" xfId="0" applyFont="1" applyFill="1" applyAlignment="1">
      <alignment horizontal="center" vertical="center"/>
    </xf>
    <xf numFmtId="0" fontId="27" fillId="86" borderId="0" xfId="0" applyFont="1" applyFill="1" applyAlignment="1">
      <alignment horizontal="left" vertical="center"/>
    </xf>
    <xf numFmtId="0" fontId="30" fillId="23" borderId="0" xfId="0" applyFont="1" applyFill="1" applyBorder="1" applyAlignment="1">
      <alignment horizontal="center" vertical="center"/>
    </xf>
    <xf numFmtId="0" fontId="49" fillId="23" borderId="0" xfId="0" applyFont="1" applyFill="1" applyAlignment="1">
      <alignment horizontal="center" vertical="center"/>
    </xf>
    <xf numFmtId="0" fontId="25" fillId="75" borderId="0" xfId="0" applyFont="1" applyFill="1" applyBorder="1" applyAlignment="1">
      <alignment horizontal="center" vertical="center"/>
    </xf>
    <xf numFmtId="0" fontId="24" fillId="87" borderId="78" xfId="0" applyFont="1" applyFill="1" applyBorder="1" applyAlignment="1">
      <alignment horizontal="center" vertical="center"/>
    </xf>
    <xf numFmtId="0" fontId="24" fillId="5" borderId="79" xfId="0" applyFont="1" applyFill="1" applyBorder="1" applyAlignment="1">
      <alignment horizontal="center" vertical="center"/>
    </xf>
    <xf numFmtId="0" fontId="11" fillId="15" borderId="41" xfId="0" applyFont="1" applyFill="1" applyBorder="1" applyAlignment="1">
      <alignment horizontal="center" vertical="center"/>
    </xf>
    <xf numFmtId="0" fontId="4" fillId="20" borderId="41" xfId="0" applyFont="1" applyFill="1" applyBorder="1" applyAlignment="1">
      <alignment horizontal="center" vertical="center"/>
    </xf>
    <xf numFmtId="0" fontId="49" fillId="7" borderId="41" xfId="0" applyFont="1" applyFill="1" applyBorder="1" applyAlignment="1">
      <alignment horizontal="center" vertical="center"/>
    </xf>
    <xf numFmtId="0" fontId="27" fillId="51" borderId="41" xfId="0" applyFont="1" applyFill="1" applyBorder="1" applyAlignment="1">
      <alignment horizontal="center" vertical="center"/>
    </xf>
    <xf numFmtId="0" fontId="27" fillId="43" borderId="42" xfId="0" applyFont="1" applyFill="1" applyBorder="1" applyAlignment="1">
      <alignment horizontal="center" vertical="center"/>
    </xf>
    <xf numFmtId="176" fontId="53" fillId="0" borderId="26" xfId="1" applyNumberFormat="1" applyFont="1" applyBorder="1" applyAlignment="1" applyProtection="1">
      <alignment horizontal="center" vertical="center"/>
      <protection locked="0"/>
    </xf>
    <xf numFmtId="0" fontId="7" fillId="24" borderId="0" xfId="0" applyFont="1" applyFill="1" applyBorder="1" applyAlignment="1">
      <alignment horizontal="left" vertical="center"/>
    </xf>
    <xf numFmtId="0" fontId="43" fillId="0" borderId="0" xfId="0" applyFont="1" applyAlignment="1">
      <alignment horizontal="center" vertical="center"/>
    </xf>
    <xf numFmtId="176" fontId="14" fillId="25" borderId="30" xfId="1" applyNumberFormat="1" applyFont="1" applyFill="1" applyBorder="1" applyAlignment="1" applyProtection="1">
      <alignment horizontal="center" vertical="center"/>
      <protection locked="0"/>
    </xf>
    <xf numFmtId="0" fontId="31" fillId="29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4" fillId="73" borderId="0" xfId="0" applyFont="1" applyFill="1" applyBorder="1" applyAlignment="1">
      <alignment horizontal="center" vertical="center"/>
    </xf>
    <xf numFmtId="0" fontId="24" fillId="40" borderId="0" xfId="0" applyFont="1" applyFill="1" applyBorder="1" applyAlignment="1">
      <alignment horizontal="center" vertical="center"/>
    </xf>
    <xf numFmtId="0" fontId="30" fillId="22" borderId="0" xfId="0" applyFont="1" applyFill="1" applyBorder="1" applyAlignment="1">
      <alignment horizontal="center" vertical="center"/>
    </xf>
    <xf numFmtId="184" fontId="14" fillId="0" borderId="0" xfId="1" applyNumberFormat="1" applyFont="1" applyBorder="1" applyAlignment="1" applyProtection="1">
      <alignment horizontal="center" vertical="center"/>
      <protection locked="0"/>
    </xf>
    <xf numFmtId="0" fontId="24" fillId="5" borderId="0" xfId="0" applyFont="1" applyFill="1" applyBorder="1" applyAlignment="1">
      <alignment horizontal="center" vertical="center"/>
    </xf>
    <xf numFmtId="0" fontId="7" fillId="29" borderId="0" xfId="0" applyFont="1" applyFill="1" applyBorder="1" applyAlignment="1">
      <alignment horizontal="center" vertical="center"/>
    </xf>
    <xf numFmtId="0" fontId="25" fillId="45" borderId="0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0" fontId="14" fillId="18" borderId="0" xfId="0" applyFont="1" applyFill="1" applyBorder="1" applyAlignment="1">
      <alignment horizontal="right" vertical="center"/>
    </xf>
    <xf numFmtId="176" fontId="14" fillId="0" borderId="29" xfId="1" applyNumberFormat="1" applyFont="1" applyBorder="1" applyAlignment="1" applyProtection="1">
      <alignment horizontal="center" vertical="center"/>
      <protection locked="0"/>
    </xf>
    <xf numFmtId="176" fontId="14" fillId="0" borderId="33" xfId="1" applyNumberFormat="1" applyFont="1" applyBorder="1" applyAlignment="1" applyProtection="1">
      <alignment horizontal="center" vertical="center"/>
      <protection locked="0"/>
    </xf>
    <xf numFmtId="0" fontId="24" fillId="30" borderId="0" xfId="0" applyFont="1" applyFill="1" applyBorder="1" applyAlignment="1">
      <alignment horizontal="center" vertical="center"/>
    </xf>
    <xf numFmtId="184" fontId="14" fillId="0" borderId="26" xfId="1" applyNumberFormat="1" applyFont="1" applyBorder="1" applyAlignment="1" applyProtection="1">
      <alignment horizontal="center" vertical="center"/>
      <protection locked="0"/>
    </xf>
    <xf numFmtId="0" fontId="31" fillId="27" borderId="0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 vertical="center"/>
    </xf>
    <xf numFmtId="0" fontId="13" fillId="74" borderId="0" xfId="0" applyFont="1" applyFill="1" applyBorder="1" applyAlignment="1">
      <alignment horizontal="center" vertical="center"/>
    </xf>
    <xf numFmtId="0" fontId="49" fillId="15" borderId="0" xfId="0" applyFont="1" applyFill="1" applyAlignment="1">
      <alignment horizontal="center" vertical="center"/>
    </xf>
    <xf numFmtId="183" fontId="14" fillId="0" borderId="26" xfId="1" applyNumberFormat="1" applyFont="1" applyBorder="1" applyAlignment="1" applyProtection="1">
      <alignment horizontal="center" vertical="center"/>
      <protection locked="0"/>
    </xf>
    <xf numFmtId="0" fontId="4" fillId="5" borderId="80" xfId="0" applyFont="1" applyFill="1" applyBorder="1" applyAlignment="1">
      <alignment horizontal="center" vertical="center"/>
    </xf>
    <xf numFmtId="0" fontId="13" fillId="36" borderId="0" xfId="0" applyFont="1" applyFill="1" applyBorder="1" applyAlignment="1">
      <alignment horizontal="center" vertical="center"/>
    </xf>
    <xf numFmtId="0" fontId="24" fillId="55" borderId="0" xfId="0" applyFont="1" applyFill="1" applyAlignment="1">
      <alignment horizontal="center" vertical="center"/>
    </xf>
    <xf numFmtId="0" fontId="24" fillId="41" borderId="0" xfId="0" applyFont="1" applyFill="1" applyAlignment="1">
      <alignment horizontal="center" vertical="center"/>
    </xf>
    <xf numFmtId="0" fontId="78" fillId="25" borderId="73" xfId="0" applyFont="1" applyFill="1" applyBorder="1" applyAlignment="1">
      <alignment horizontal="center" vertical="center"/>
    </xf>
    <xf numFmtId="0" fontId="25" fillId="76" borderId="43" xfId="0" applyFont="1" applyFill="1" applyBorder="1" applyAlignment="1">
      <alignment horizontal="center" vertical="center"/>
    </xf>
    <xf numFmtId="184" fontId="14" fillId="0" borderId="30" xfId="1" applyNumberFormat="1" applyFont="1" applyBorder="1" applyAlignment="1" applyProtection="1">
      <alignment horizontal="center" vertical="center"/>
      <protection locked="0"/>
    </xf>
    <xf numFmtId="0" fontId="13" fillId="22" borderId="0" xfId="0" applyFont="1" applyFill="1" applyBorder="1" applyAlignment="1">
      <alignment horizontal="center" vertical="center"/>
    </xf>
    <xf numFmtId="0" fontId="4" fillId="0" borderId="78" xfId="0" applyFont="1" applyFill="1" applyBorder="1" applyAlignment="1">
      <alignment horizontal="center" vertical="center"/>
    </xf>
    <xf numFmtId="0" fontId="79" fillId="0" borderId="0" xfId="0" applyFont="1" applyFill="1" applyBorder="1" applyAlignment="1">
      <alignment horizontal="center" vertical="center"/>
    </xf>
    <xf numFmtId="0" fontId="78" fillId="25" borderId="81" xfId="0" applyFont="1" applyFill="1" applyBorder="1" applyAlignment="1">
      <alignment horizontal="center" vertical="center"/>
    </xf>
    <xf numFmtId="0" fontId="78" fillId="25" borderId="44" xfId="0" applyFont="1" applyFill="1" applyBorder="1" applyAlignment="1">
      <alignment horizontal="center" vertical="center"/>
    </xf>
    <xf numFmtId="0" fontId="4" fillId="15" borderId="43" xfId="0" applyFont="1" applyFill="1" applyBorder="1" applyAlignment="1">
      <alignment horizontal="center" vertical="center"/>
    </xf>
    <xf numFmtId="0" fontId="4" fillId="65" borderId="43" xfId="0" applyFont="1" applyFill="1" applyBorder="1" applyAlignment="1">
      <alignment horizontal="center" vertical="center"/>
    </xf>
    <xf numFmtId="0" fontId="4" fillId="5" borderId="83" xfId="0" applyFont="1" applyFill="1" applyBorder="1" applyAlignment="1">
      <alignment horizontal="center" vertical="center"/>
    </xf>
    <xf numFmtId="0" fontId="4" fillId="5" borderId="84" xfId="0" applyFont="1" applyFill="1" applyBorder="1" applyAlignment="1">
      <alignment horizontal="center" vertical="center"/>
    </xf>
    <xf numFmtId="0" fontId="23" fillId="37" borderId="51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23" fillId="37" borderId="82" xfId="0" applyFont="1" applyFill="1" applyBorder="1" applyAlignment="1">
      <alignment horizontal="center" vertical="center"/>
    </xf>
    <xf numFmtId="0" fontId="24" fillId="15" borderId="0" xfId="0" applyFont="1" applyFill="1" applyBorder="1" applyAlignment="1">
      <alignment horizontal="center" vertical="center"/>
    </xf>
    <xf numFmtId="0" fontId="25" fillId="41" borderId="0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14" fillId="0" borderId="32" xfId="1" applyFont="1" applyFill="1" applyBorder="1" applyAlignment="1" applyProtection="1">
      <alignment horizontal="center" vertical="center"/>
      <protection locked="0"/>
    </xf>
    <xf numFmtId="0" fontId="24" fillId="23" borderId="0" xfId="0" applyFont="1" applyFill="1" applyAlignment="1">
      <alignment horizontal="center" vertical="center"/>
    </xf>
    <xf numFmtId="0" fontId="24" fillId="39" borderId="0" xfId="0" applyFont="1" applyFill="1" applyBorder="1" applyAlignment="1">
      <alignment horizontal="center" vertical="center"/>
    </xf>
    <xf numFmtId="0" fontId="13" fillId="21" borderId="78" xfId="0" applyFont="1" applyFill="1" applyBorder="1" applyAlignment="1">
      <alignment horizontal="center" vertical="center"/>
    </xf>
    <xf numFmtId="0" fontId="12" fillId="90" borderId="0" xfId="0" applyFont="1" applyFill="1" applyBorder="1" applyAlignment="1">
      <alignment horizontal="center" vertical="center"/>
    </xf>
    <xf numFmtId="181" fontId="23" fillId="0" borderId="26" xfId="1" applyNumberFormat="1" applyFont="1" applyBorder="1" applyAlignment="1" applyProtection="1">
      <alignment horizontal="center" vertical="center"/>
      <protection locked="0"/>
    </xf>
    <xf numFmtId="0" fontId="4" fillId="92" borderId="0" xfId="0" applyFont="1" applyFill="1" applyBorder="1" applyAlignment="1">
      <alignment horizontal="center" vertical="center"/>
    </xf>
    <xf numFmtId="0" fontId="4" fillId="91" borderId="0" xfId="0" applyFont="1" applyFill="1" applyBorder="1" applyAlignment="1">
      <alignment horizontal="center" vertical="center"/>
    </xf>
    <xf numFmtId="0" fontId="31" fillId="94" borderId="0" xfId="0" applyFont="1" applyFill="1" applyBorder="1" applyAlignment="1">
      <alignment horizontal="center" vertical="center"/>
    </xf>
    <xf numFmtId="0" fontId="24" fillId="95" borderId="0" xfId="0" applyFont="1" applyFill="1" applyAlignment="1">
      <alignment horizontal="center" vertical="center"/>
    </xf>
    <xf numFmtId="0" fontId="24" fillId="93" borderId="0" xfId="0" applyFont="1" applyFill="1" applyBorder="1" applyAlignment="1">
      <alignment horizontal="right" vertical="center"/>
    </xf>
    <xf numFmtId="0" fontId="31" fillId="18" borderId="0" xfId="0" applyFont="1" applyFill="1" applyBorder="1" applyAlignment="1">
      <alignment horizontal="right" vertical="center"/>
    </xf>
    <xf numFmtId="0" fontId="24" fillId="18" borderId="0" xfId="0" applyFont="1" applyFill="1" applyBorder="1" applyAlignment="1">
      <alignment horizontal="right" vertical="center"/>
    </xf>
    <xf numFmtId="0" fontId="4" fillId="88" borderId="0" xfId="0" applyFont="1" applyFill="1" applyBorder="1" applyAlignment="1">
      <alignment horizontal="center" vertical="center"/>
    </xf>
    <xf numFmtId="0" fontId="4" fillId="96" borderId="0" xfId="0" applyFont="1" applyFill="1" applyBorder="1" applyAlignment="1">
      <alignment horizontal="center" vertical="center"/>
    </xf>
    <xf numFmtId="0" fontId="7" fillId="96" borderId="0" xfId="0" applyFont="1" applyFill="1" applyBorder="1" applyAlignment="1">
      <alignment horizontal="center" vertical="center"/>
    </xf>
    <xf numFmtId="0" fontId="31" fillId="48" borderId="0" xfId="0" applyFont="1" applyFill="1" applyBorder="1" applyAlignment="1">
      <alignment horizontal="center" vertical="center"/>
    </xf>
    <xf numFmtId="0" fontId="22" fillId="23" borderId="0" xfId="0" applyFont="1" applyFill="1" applyBorder="1" applyAlignment="1">
      <alignment horizontal="center" vertical="center"/>
    </xf>
    <xf numFmtId="0" fontId="11" fillId="37" borderId="0" xfId="0" applyFont="1" applyFill="1" applyBorder="1" applyAlignment="1">
      <alignment horizontal="center" vertical="center"/>
    </xf>
    <xf numFmtId="0" fontId="24" fillId="97" borderId="0" xfId="0" applyFont="1" applyFill="1" applyBorder="1" applyAlignment="1">
      <alignment horizontal="center" vertical="center"/>
    </xf>
    <xf numFmtId="0" fontId="24" fillId="93" borderId="0" xfId="0" applyFont="1" applyFill="1" applyAlignment="1">
      <alignment horizontal="center" vertical="center"/>
    </xf>
    <xf numFmtId="0" fontId="31" fillId="98" borderId="0" xfId="0" applyFont="1" applyFill="1" applyBorder="1" applyAlignment="1">
      <alignment horizontal="center" vertical="center"/>
    </xf>
    <xf numFmtId="0" fontId="14" fillId="44" borderId="0" xfId="0" applyFont="1" applyFill="1" applyBorder="1" applyAlignment="1">
      <alignment horizontal="center" vertical="center"/>
    </xf>
    <xf numFmtId="0" fontId="4" fillId="93" borderId="0" xfId="0" applyFont="1" applyFill="1" applyAlignment="1">
      <alignment horizontal="center" vertical="center"/>
    </xf>
    <xf numFmtId="0" fontId="24" fillId="5" borderId="0" xfId="0" applyFont="1" applyFill="1" applyBorder="1" applyAlignment="1">
      <alignment horizontal="center" vertical="center"/>
    </xf>
    <xf numFmtId="0" fontId="4" fillId="42" borderId="0" xfId="0" applyFont="1" applyFill="1" applyBorder="1" applyAlignment="1">
      <alignment horizontal="center" vertical="center"/>
    </xf>
    <xf numFmtId="0" fontId="7" fillId="93" borderId="0" xfId="0" applyFont="1" applyFill="1" applyBorder="1" applyAlignment="1">
      <alignment horizontal="center" vertical="center"/>
    </xf>
    <xf numFmtId="0" fontId="4" fillId="18" borderId="88" xfId="0" applyFont="1" applyFill="1" applyBorder="1" applyAlignment="1">
      <alignment horizontal="center" vertical="center"/>
    </xf>
    <xf numFmtId="0" fontId="11" fillId="37" borderId="65" xfId="0" applyFont="1" applyFill="1" applyBorder="1" applyAlignment="1">
      <alignment horizontal="center" vertical="center"/>
    </xf>
    <xf numFmtId="0" fontId="25" fillId="39" borderId="88" xfId="0" applyFont="1" applyFill="1" applyBorder="1" applyAlignment="1">
      <alignment horizontal="center" vertical="center"/>
    </xf>
    <xf numFmtId="0" fontId="24" fillId="89" borderId="46" xfId="0" applyFont="1" applyFill="1" applyBorder="1" applyAlignment="1">
      <alignment horizontal="center" vertical="center"/>
    </xf>
    <xf numFmtId="0" fontId="24" fillId="5" borderId="90" xfId="0" applyFont="1" applyFill="1" applyBorder="1" applyAlignment="1">
      <alignment horizontal="center" vertical="center"/>
    </xf>
    <xf numFmtId="0" fontId="13" fillId="26" borderId="90" xfId="0" applyFont="1" applyFill="1" applyBorder="1" applyAlignment="1">
      <alignment horizontal="center" vertical="center"/>
    </xf>
    <xf numFmtId="0" fontId="4" fillId="18" borderId="91" xfId="0" applyFont="1" applyFill="1" applyBorder="1" applyAlignment="1">
      <alignment horizontal="center" vertical="center"/>
    </xf>
    <xf numFmtId="0" fontId="24" fillId="18" borderId="88" xfId="0" applyFont="1" applyFill="1" applyBorder="1" applyAlignment="1">
      <alignment horizontal="center" vertical="center"/>
    </xf>
    <xf numFmtId="0" fontId="4" fillId="0" borderId="88" xfId="0" applyFont="1" applyFill="1" applyBorder="1" applyAlignment="1">
      <alignment horizontal="center" vertical="center"/>
    </xf>
    <xf numFmtId="0" fontId="13" fillId="0" borderId="88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24" fillId="38" borderId="89" xfId="0" applyFont="1" applyFill="1" applyBorder="1" applyAlignment="1">
      <alignment horizontal="center" vertical="center"/>
    </xf>
    <xf numFmtId="0" fontId="13" fillId="99" borderId="88" xfId="0" applyFont="1" applyFill="1" applyBorder="1" applyAlignment="1">
      <alignment horizontal="center" vertical="center"/>
    </xf>
    <xf numFmtId="0" fontId="15" fillId="4" borderId="6" xfId="1" applyFont="1" applyFill="1" applyBorder="1" applyAlignment="1" applyProtection="1">
      <alignment horizontal="center" vertical="center" wrapText="1"/>
      <protection locked="0"/>
    </xf>
    <xf numFmtId="0" fontId="15" fillId="4" borderId="2" xfId="1" applyFont="1" applyFill="1" applyBorder="1" applyAlignment="1" applyProtection="1">
      <alignment horizontal="center" vertical="center" wrapText="1"/>
      <protection locked="0"/>
    </xf>
    <xf numFmtId="0" fontId="15" fillId="4" borderId="3" xfId="1" applyFont="1" applyFill="1" applyBorder="1" applyAlignment="1" applyProtection="1">
      <alignment horizontal="center" vertical="center" wrapText="1"/>
      <protection locked="0"/>
    </xf>
    <xf numFmtId="0" fontId="15" fillId="3" borderId="4" xfId="1" applyFont="1" applyFill="1" applyBorder="1" applyAlignment="1" applyProtection="1">
      <alignment horizontal="center" vertical="center" wrapText="1"/>
      <protection locked="0"/>
    </xf>
    <xf numFmtId="0" fontId="15" fillId="3" borderId="18" xfId="1" applyFont="1" applyFill="1" applyBorder="1" applyAlignment="1" applyProtection="1">
      <alignment horizontal="center" vertical="center" wrapText="1"/>
      <protection locked="0"/>
    </xf>
    <xf numFmtId="177" fontId="15" fillId="3" borderId="1" xfId="1" applyNumberFormat="1" applyFont="1" applyFill="1" applyBorder="1" applyAlignment="1" applyProtection="1">
      <alignment horizontal="center" vertical="center" wrapText="1"/>
      <protection locked="0"/>
    </xf>
    <xf numFmtId="177" fontId="15" fillId="3" borderId="20" xfId="1" applyNumberFormat="1" applyFont="1" applyFill="1" applyBorder="1" applyAlignment="1" applyProtection="1">
      <alignment horizontal="center" vertical="center" wrapText="1"/>
      <protection locked="0"/>
    </xf>
    <xf numFmtId="0" fontId="15" fillId="16" borderId="8" xfId="1" applyNumberFormat="1" applyFont="1" applyFill="1" applyBorder="1" applyAlignment="1" applyProtection="1">
      <alignment horizontal="center" vertical="center" wrapText="1"/>
      <protection locked="0"/>
    </xf>
    <xf numFmtId="0" fontId="15" fillId="16" borderId="12" xfId="1" applyNumberFormat="1" applyFont="1" applyFill="1" applyBorder="1" applyAlignment="1" applyProtection="1">
      <alignment horizontal="center" vertical="center" wrapText="1"/>
      <protection locked="0"/>
    </xf>
    <xf numFmtId="0" fontId="15" fillId="16" borderId="21" xfId="1" applyNumberFormat="1" applyFont="1" applyFill="1" applyBorder="1" applyAlignment="1" applyProtection="1">
      <alignment horizontal="center" vertical="center" wrapText="1"/>
      <protection locked="0"/>
    </xf>
    <xf numFmtId="176" fontId="17" fillId="11" borderId="11" xfId="1" applyNumberFormat="1" applyFont="1" applyFill="1" applyBorder="1" applyAlignment="1" applyProtection="1">
      <alignment horizontal="center" vertical="center" wrapText="1"/>
      <protection locked="0"/>
    </xf>
    <xf numFmtId="176" fontId="17" fillId="11" borderId="9" xfId="1" applyNumberFormat="1" applyFont="1" applyFill="1" applyBorder="1" applyAlignment="1" applyProtection="1">
      <alignment horizontal="center" vertical="center" wrapText="1"/>
      <protection locked="0"/>
    </xf>
    <xf numFmtId="176" fontId="17" fillId="11" borderId="10" xfId="1" applyNumberFormat="1" applyFont="1" applyFill="1" applyBorder="1" applyAlignment="1" applyProtection="1">
      <alignment horizontal="center" vertical="center" wrapText="1"/>
      <protection locked="0"/>
    </xf>
    <xf numFmtId="176" fontId="17" fillId="11" borderId="15" xfId="1" applyNumberFormat="1" applyFont="1" applyFill="1" applyBorder="1" applyAlignment="1" applyProtection="1">
      <alignment horizontal="center" vertical="center" wrapText="1"/>
      <protection locked="0"/>
    </xf>
    <xf numFmtId="176" fontId="17" fillId="11" borderId="13" xfId="1" applyNumberFormat="1" applyFont="1" applyFill="1" applyBorder="1" applyAlignment="1" applyProtection="1">
      <alignment horizontal="center" vertical="center" wrapText="1"/>
      <protection locked="0"/>
    </xf>
    <xf numFmtId="176" fontId="17" fillId="11" borderId="14" xfId="1" applyNumberFormat="1" applyFont="1" applyFill="1" applyBorder="1" applyAlignment="1" applyProtection="1">
      <alignment horizontal="center" vertical="center" wrapText="1"/>
      <protection locked="0"/>
    </xf>
    <xf numFmtId="176" fontId="18" fillId="6" borderId="10" xfId="1" applyNumberFormat="1" applyFont="1" applyFill="1" applyBorder="1" applyAlignment="1" applyProtection="1">
      <alignment horizontal="center" vertical="center" wrapText="1"/>
      <protection locked="0"/>
    </xf>
    <xf numFmtId="176" fontId="18" fillId="6" borderId="16" xfId="1" applyNumberFormat="1" applyFont="1" applyFill="1" applyBorder="1" applyAlignment="1" applyProtection="1">
      <alignment horizontal="center" vertical="center" wrapText="1"/>
      <protection locked="0"/>
    </xf>
    <xf numFmtId="176" fontId="18" fillId="6" borderId="22" xfId="1" applyNumberFormat="1" applyFont="1" applyFill="1" applyBorder="1" applyAlignment="1" applyProtection="1">
      <alignment horizontal="center" vertical="center" wrapText="1"/>
      <protection locked="0"/>
    </xf>
    <xf numFmtId="176" fontId="19" fillId="6" borderId="5" xfId="1" applyNumberFormat="1" applyFont="1" applyFill="1" applyBorder="1" applyAlignment="1" applyProtection="1">
      <alignment horizontal="center" vertical="center" wrapText="1"/>
      <protection locked="0"/>
    </xf>
    <xf numFmtId="176" fontId="19" fillId="6" borderId="7" xfId="1" applyNumberFormat="1" applyFont="1" applyFill="1" applyBorder="1" applyAlignment="1" applyProtection="1">
      <alignment horizontal="center" vertical="center" wrapText="1"/>
      <protection locked="0"/>
    </xf>
    <xf numFmtId="176" fontId="19" fillId="6" borderId="19" xfId="1" applyNumberFormat="1" applyFont="1" applyFill="1" applyBorder="1" applyAlignment="1" applyProtection="1">
      <alignment horizontal="center" vertical="center" wrapText="1"/>
      <protection locked="0"/>
    </xf>
    <xf numFmtId="176" fontId="17" fillId="6" borderId="5" xfId="1" applyNumberFormat="1" applyFont="1" applyFill="1" applyBorder="1" applyAlignment="1" applyProtection="1">
      <alignment horizontal="center" vertical="center" wrapText="1"/>
      <protection locked="0"/>
    </xf>
    <xf numFmtId="176" fontId="17" fillId="6" borderId="7" xfId="1" applyNumberFormat="1" applyFont="1" applyFill="1" applyBorder="1" applyAlignment="1" applyProtection="1">
      <alignment horizontal="center" vertical="center" wrapText="1"/>
      <protection locked="0"/>
    </xf>
    <xf numFmtId="176" fontId="17" fillId="6" borderId="19" xfId="1" applyNumberFormat="1" applyFont="1" applyFill="1" applyBorder="1" applyAlignment="1" applyProtection="1">
      <alignment horizontal="center" vertical="center" wrapText="1"/>
      <protection locked="0"/>
    </xf>
    <xf numFmtId="0" fontId="15" fillId="3" borderId="23" xfId="1" applyFont="1" applyFill="1" applyBorder="1" applyAlignment="1" applyProtection="1">
      <alignment horizontal="center" vertical="center" textRotation="255"/>
      <protection locked="0"/>
    </xf>
    <xf numFmtId="0" fontId="15" fillId="3" borderId="24" xfId="1" applyFont="1" applyFill="1" applyBorder="1" applyAlignment="1" applyProtection="1">
      <alignment horizontal="center" vertical="center" textRotation="255"/>
      <protection locked="0"/>
    </xf>
    <xf numFmtId="0" fontId="15" fillId="3" borderId="25" xfId="1" applyFont="1" applyFill="1" applyBorder="1" applyAlignment="1" applyProtection="1">
      <alignment horizontal="center" vertical="center" textRotation="255"/>
      <protection locked="0"/>
    </xf>
    <xf numFmtId="176" fontId="15" fillId="12" borderId="11" xfId="1" applyNumberFormat="1" applyFont="1" applyFill="1" applyBorder="1" applyAlignment="1" applyProtection="1">
      <alignment horizontal="center" vertical="center" wrapText="1"/>
      <protection locked="0"/>
    </xf>
    <xf numFmtId="176" fontId="15" fillId="12" borderId="9" xfId="1" applyNumberFormat="1" applyFont="1" applyFill="1" applyBorder="1" applyAlignment="1" applyProtection="1">
      <alignment horizontal="center" vertical="center" wrapText="1"/>
      <protection locked="0"/>
    </xf>
    <xf numFmtId="176" fontId="15" fillId="12" borderId="10" xfId="1" applyNumberFormat="1" applyFont="1" applyFill="1" applyBorder="1" applyAlignment="1" applyProtection="1">
      <alignment horizontal="center" vertical="center" wrapText="1"/>
      <protection locked="0"/>
    </xf>
    <xf numFmtId="176" fontId="15" fillId="12" borderId="15" xfId="1" applyNumberFormat="1" applyFont="1" applyFill="1" applyBorder="1" applyAlignment="1" applyProtection="1">
      <alignment horizontal="center" vertical="center" wrapText="1"/>
      <protection locked="0"/>
    </xf>
    <xf numFmtId="176" fontId="15" fillId="12" borderId="13" xfId="1" applyNumberFormat="1" applyFont="1" applyFill="1" applyBorder="1" applyAlignment="1" applyProtection="1">
      <alignment horizontal="center" vertical="center" wrapText="1"/>
      <protection locked="0"/>
    </xf>
    <xf numFmtId="176" fontId="15" fillId="12" borderId="14" xfId="1" applyNumberFormat="1" applyFont="1" applyFill="1" applyBorder="1" applyAlignment="1" applyProtection="1">
      <alignment horizontal="center" vertical="center" wrapText="1"/>
      <protection locked="0"/>
    </xf>
    <xf numFmtId="0" fontId="15" fillId="17" borderId="10" xfId="1" applyFont="1" applyFill="1" applyBorder="1" applyAlignment="1" applyProtection="1">
      <alignment horizontal="center" vertical="center" wrapText="1"/>
      <protection locked="0"/>
    </xf>
    <xf numFmtId="0" fontId="15" fillId="17" borderId="16" xfId="1" applyFont="1" applyFill="1" applyBorder="1" applyAlignment="1" applyProtection="1">
      <alignment horizontal="center" vertical="center" wrapText="1"/>
      <protection locked="0"/>
    </xf>
    <xf numFmtId="0" fontId="15" fillId="17" borderId="22" xfId="1" applyFont="1" applyFill="1" applyBorder="1" applyAlignment="1" applyProtection="1">
      <alignment horizontal="center" vertical="center" wrapText="1"/>
      <protection locked="0"/>
    </xf>
    <xf numFmtId="49" fontId="23" fillId="3" borderId="5" xfId="1" applyNumberFormat="1" applyFont="1" applyFill="1" applyBorder="1" applyAlignment="1" applyProtection="1">
      <alignment horizontal="center" vertical="center" wrapText="1"/>
      <protection locked="0"/>
    </xf>
    <xf numFmtId="49" fontId="23" fillId="3" borderId="7" xfId="1" applyNumberFormat="1" applyFont="1" applyFill="1" applyBorder="1" applyAlignment="1" applyProtection="1">
      <alignment horizontal="center" vertical="center" wrapText="1"/>
      <protection locked="0"/>
    </xf>
    <xf numFmtId="49" fontId="23" fillId="3" borderId="19" xfId="1" applyNumberFormat="1" applyFont="1" applyFill="1" applyBorder="1" applyAlignment="1" applyProtection="1">
      <alignment horizontal="center" vertical="center" wrapText="1"/>
      <protection locked="0"/>
    </xf>
    <xf numFmtId="49" fontId="15" fillId="3" borderId="5" xfId="1" applyNumberFormat="1" applyFont="1" applyFill="1" applyBorder="1" applyAlignment="1" applyProtection="1">
      <alignment horizontal="center" vertical="center" wrapText="1"/>
      <protection locked="0"/>
    </xf>
    <xf numFmtId="49" fontId="15" fillId="3" borderId="7" xfId="1" applyNumberFormat="1" applyFont="1" applyFill="1" applyBorder="1" applyAlignment="1" applyProtection="1">
      <alignment horizontal="center" vertical="center" wrapText="1"/>
      <protection locked="0"/>
    </xf>
    <xf numFmtId="49" fontId="15" fillId="3" borderId="19" xfId="1" applyNumberFormat="1" applyFont="1" applyFill="1" applyBorder="1" applyAlignment="1" applyProtection="1">
      <alignment horizontal="center" vertical="center" wrapText="1"/>
      <protection locked="0"/>
    </xf>
    <xf numFmtId="49" fontId="16" fillId="3" borderId="5" xfId="1" applyNumberFormat="1" applyFont="1" applyFill="1" applyBorder="1" applyAlignment="1" applyProtection="1">
      <alignment horizontal="center" vertical="center" wrapText="1"/>
      <protection locked="0"/>
    </xf>
    <xf numFmtId="49" fontId="16" fillId="3" borderId="7" xfId="1" applyNumberFormat="1" applyFont="1" applyFill="1" applyBorder="1" applyAlignment="1" applyProtection="1">
      <alignment horizontal="center" vertical="center" wrapText="1"/>
      <protection locked="0"/>
    </xf>
    <xf numFmtId="49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15" fillId="3" borderId="5" xfId="1" applyFont="1" applyFill="1" applyBorder="1" applyAlignment="1" applyProtection="1">
      <alignment horizontal="center" vertical="center" wrapText="1"/>
      <protection locked="0"/>
    </xf>
    <xf numFmtId="0" fontId="15" fillId="3" borderId="7" xfId="1" applyFont="1" applyFill="1" applyBorder="1" applyAlignment="1" applyProtection="1">
      <alignment horizontal="center" vertical="center" wrapText="1"/>
      <protection locked="0"/>
    </xf>
    <xf numFmtId="0" fontId="15" fillId="3" borderId="19" xfId="1" applyFont="1" applyFill="1" applyBorder="1" applyAlignment="1" applyProtection="1">
      <alignment horizontal="center" vertical="center" wrapText="1"/>
      <protection locked="0"/>
    </xf>
    <xf numFmtId="181" fontId="15" fillId="3" borderId="4" xfId="1" applyNumberFormat="1" applyFont="1" applyFill="1" applyBorder="1" applyAlignment="1" applyProtection="1">
      <alignment horizontal="center" vertical="center" wrapText="1"/>
      <protection locked="0"/>
    </xf>
    <xf numFmtId="181" fontId="15" fillId="3" borderId="18" xfId="1" applyNumberFormat="1" applyFont="1" applyFill="1" applyBorder="1" applyAlignment="1" applyProtection="1">
      <alignment horizontal="center" vertical="center" wrapText="1"/>
      <protection locked="0"/>
    </xf>
    <xf numFmtId="0" fontId="15" fillId="3" borderId="1" xfId="1" applyFont="1" applyFill="1" applyBorder="1" applyAlignment="1" applyProtection="1">
      <alignment horizontal="center" vertical="center" wrapText="1"/>
      <protection locked="0"/>
    </xf>
    <xf numFmtId="176" fontId="15" fillId="3" borderId="4" xfId="1" applyNumberFormat="1" applyFont="1" applyFill="1" applyBorder="1" applyAlignment="1" applyProtection="1">
      <alignment horizontal="center" vertical="center" wrapText="1"/>
      <protection locked="0"/>
    </xf>
    <xf numFmtId="176" fontId="15" fillId="3" borderId="18" xfId="1" applyNumberFormat="1" applyFont="1" applyFill="1" applyBorder="1" applyAlignment="1" applyProtection="1">
      <alignment horizontal="center" vertical="center" wrapText="1"/>
      <protection locked="0"/>
    </xf>
    <xf numFmtId="176" fontId="16" fillId="3" borderId="5" xfId="1" applyNumberFormat="1" applyFont="1" applyFill="1" applyBorder="1" applyAlignment="1" applyProtection="1">
      <alignment horizontal="center" vertical="center" wrapText="1"/>
      <protection locked="0"/>
    </xf>
    <xf numFmtId="176" fontId="16" fillId="3" borderId="7" xfId="1" applyNumberFormat="1" applyFont="1" applyFill="1" applyBorder="1" applyAlignment="1" applyProtection="1">
      <alignment horizontal="center" vertical="center" wrapText="1"/>
      <protection locked="0"/>
    </xf>
    <xf numFmtId="176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>
      <alignment horizontal="center" vertical="center" textRotation="255" wrapText="1"/>
    </xf>
    <xf numFmtId="0" fontId="4" fillId="8" borderId="0" xfId="0" applyFont="1" applyFill="1" applyAlignment="1">
      <alignment horizontal="center" vertical="center" textRotation="255" wrapText="1"/>
    </xf>
    <xf numFmtId="0" fontId="7" fillId="0" borderId="0" xfId="0" applyFont="1" applyFill="1" applyAlignment="1">
      <alignment horizontal="center" vertical="center" textRotation="255" wrapText="1"/>
    </xf>
    <xf numFmtId="0" fontId="6" fillId="0" borderId="85" xfId="0" applyFont="1" applyFill="1" applyBorder="1" applyAlignment="1">
      <alignment horizontal="center" vertical="center" wrapText="1"/>
    </xf>
    <xf numFmtId="0" fontId="6" fillId="0" borderId="86" xfId="0" applyFont="1" applyFill="1" applyBorder="1" applyAlignment="1">
      <alignment horizontal="center" vertical="center" wrapText="1"/>
    </xf>
    <xf numFmtId="0" fontId="6" fillId="0" borderId="87" xfId="0" applyFont="1" applyFill="1" applyBorder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24" fillId="5" borderId="0" xfId="0" applyFont="1" applyFill="1" applyBorder="1" applyAlignment="1">
      <alignment horizontal="center" vertical="center"/>
    </xf>
    <xf numFmtId="0" fontId="26" fillId="8" borderId="0" xfId="0" applyFont="1" applyFill="1" applyAlignment="1">
      <alignment horizontal="left" vertical="center"/>
    </xf>
    <xf numFmtId="0" fontId="26" fillId="8" borderId="13" xfId="0" applyFont="1" applyFill="1" applyBorder="1" applyAlignment="1">
      <alignment horizontal="left" vertical="center"/>
    </xf>
    <xf numFmtId="0" fontId="8" fillId="8" borderId="0" xfId="0" applyNumberFormat="1" applyFont="1" applyFill="1" applyAlignment="1">
      <alignment horizontal="center" vertical="center" textRotation="255" wrapText="1"/>
    </xf>
    <xf numFmtId="0" fontId="4" fillId="8" borderId="0" xfId="0" applyNumberFormat="1" applyFont="1" applyFill="1" applyAlignment="1">
      <alignment horizontal="center" vertical="center" textRotation="255" wrapText="1"/>
    </xf>
    <xf numFmtId="0" fontId="5" fillId="8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textRotation="255" wrapText="1"/>
    </xf>
    <xf numFmtId="0" fontId="5" fillId="8" borderId="0" xfId="0" applyFont="1" applyFill="1" applyAlignment="1">
      <alignment horizontal="center" vertical="center" textRotation="255" wrapText="1"/>
    </xf>
  </cellXfs>
  <cellStyles count="3">
    <cellStyle name="표준" xfId="0" builtinId="0"/>
    <cellStyle name="표준 2" xfId="1"/>
    <cellStyle name="표준 3" xfId="2"/>
  </cellStyles>
  <dxfs count="48"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fgColor auto="1"/>
          <bgColor rgb="FF0000FF"/>
        </patternFill>
      </fill>
    </dxf>
    <dxf>
      <fill>
        <gradientFill>
          <stop position="0">
            <color rgb="FFD9D9D9"/>
          </stop>
          <stop position="1">
            <color rgb="FFFFCCCC"/>
          </stop>
        </gradientFill>
      </fill>
    </dxf>
    <dxf>
      <font>
        <b val="0"/>
        <i val="0"/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00FF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00FF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00FF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00FF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00FF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00FF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CECFF"/>
      <color rgb="FF0000FF"/>
      <color rgb="FFFFFFCC"/>
      <color rgb="FFFFCCCC"/>
      <color rgb="FFFFFF99"/>
      <color rgb="FFFFCC99"/>
      <color rgb="FF66FFFF"/>
      <color rgb="FFFF6699"/>
      <color rgb="FFFFFF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0</xdr:row>
      <xdr:rowOff>76200</xdr:rowOff>
    </xdr:from>
    <xdr:to>
      <xdr:col>13</xdr:col>
      <xdr:colOff>371475</xdr:colOff>
      <xdr:row>0</xdr:row>
      <xdr:rowOff>714375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10875" y="76200"/>
          <a:ext cx="352425" cy="638175"/>
        </a:xfrm>
        <a:prstGeom prst="rect">
          <a:avLst/>
        </a:prstGeom>
      </xdr:spPr>
    </xdr:pic>
    <xdr:clientData/>
  </xdr:twoCellAnchor>
  <xdr:twoCellAnchor editAs="absolute">
    <xdr:from>
      <xdr:col>20</xdr:col>
      <xdr:colOff>95250</xdr:colOff>
      <xdr:row>11</xdr:row>
      <xdr:rowOff>133350</xdr:rowOff>
    </xdr:from>
    <xdr:to>
      <xdr:col>23</xdr:col>
      <xdr:colOff>352425</xdr:colOff>
      <xdr:row>17</xdr:row>
      <xdr:rowOff>66675</xdr:rowOff>
    </xdr:to>
    <xdr:sp macro="" textlink="">
      <xdr:nvSpPr>
        <xdr:cNvPr id="1132" name="Text Box 108" hidden="1"/>
        <xdr:cNvSpPr txBox="1">
          <a:spLocks noChangeArrowheads="1"/>
        </xdr:cNvSpPr>
      </xdr:nvSpPr>
      <xdr:spPr bwMode="auto">
        <a:xfrm>
          <a:off x="15230475" y="2771775"/>
          <a:ext cx="13716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95250</xdr:colOff>
      <xdr:row>20</xdr:row>
      <xdr:rowOff>123825</xdr:rowOff>
    </xdr:from>
    <xdr:to>
      <xdr:col>23</xdr:col>
      <xdr:colOff>352425</xdr:colOff>
      <xdr:row>26</xdr:row>
      <xdr:rowOff>28575</xdr:rowOff>
    </xdr:to>
    <xdr:sp macro="" textlink="">
      <xdr:nvSpPr>
        <xdr:cNvPr id="1133" name="Text Box 109" hidden="1"/>
        <xdr:cNvSpPr txBox="1">
          <a:spLocks noChangeArrowheads="1"/>
        </xdr:cNvSpPr>
      </xdr:nvSpPr>
      <xdr:spPr bwMode="auto">
        <a:xfrm>
          <a:off x="15230475" y="3990975"/>
          <a:ext cx="13716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95250</xdr:colOff>
      <xdr:row>27</xdr:row>
      <xdr:rowOff>47625</xdr:rowOff>
    </xdr:from>
    <xdr:to>
      <xdr:col>23</xdr:col>
      <xdr:colOff>352425</xdr:colOff>
      <xdr:row>32</xdr:row>
      <xdr:rowOff>85725</xdr:rowOff>
    </xdr:to>
    <xdr:sp macro="" textlink="">
      <xdr:nvSpPr>
        <xdr:cNvPr id="1144" name="Text Box 120" hidden="1"/>
        <xdr:cNvSpPr txBox="1">
          <a:spLocks noChangeArrowheads="1"/>
        </xdr:cNvSpPr>
      </xdr:nvSpPr>
      <xdr:spPr bwMode="auto">
        <a:xfrm>
          <a:off x="15230475" y="4905375"/>
          <a:ext cx="13716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</xdr:col>
      <xdr:colOff>219075</xdr:colOff>
      <xdr:row>100</xdr:row>
      <xdr:rowOff>85725</xdr:rowOff>
    </xdr:from>
    <xdr:to>
      <xdr:col>20</xdr:col>
      <xdr:colOff>209550</xdr:colOff>
      <xdr:row>105</xdr:row>
      <xdr:rowOff>95250</xdr:rowOff>
    </xdr:to>
    <xdr:sp macro="" textlink="">
      <xdr:nvSpPr>
        <xdr:cNvPr id="1186" name="Text Box 162" hidden="1"/>
        <xdr:cNvSpPr txBox="1">
          <a:spLocks noChangeArrowheads="1"/>
        </xdr:cNvSpPr>
      </xdr:nvSpPr>
      <xdr:spPr bwMode="auto">
        <a:xfrm>
          <a:off x="13973175" y="15478125"/>
          <a:ext cx="137160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</xdr:col>
      <xdr:colOff>219075</xdr:colOff>
      <xdr:row>99</xdr:row>
      <xdr:rowOff>57150</xdr:rowOff>
    </xdr:from>
    <xdr:to>
      <xdr:col>20</xdr:col>
      <xdr:colOff>228600</xdr:colOff>
      <xdr:row>104</xdr:row>
      <xdr:rowOff>66675</xdr:rowOff>
    </xdr:to>
    <xdr:sp macro="" textlink="">
      <xdr:nvSpPr>
        <xdr:cNvPr id="1210" name="Text Box 186" hidden="1"/>
        <xdr:cNvSpPr txBox="1">
          <a:spLocks noChangeArrowheads="1"/>
        </xdr:cNvSpPr>
      </xdr:nvSpPr>
      <xdr:spPr bwMode="auto">
        <a:xfrm>
          <a:off x="13973175" y="15306675"/>
          <a:ext cx="139065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3352800</xdr:colOff>
      <xdr:row>2</xdr:row>
      <xdr:rowOff>142875</xdr:rowOff>
    </xdr:from>
    <xdr:to>
      <xdr:col>8</xdr:col>
      <xdr:colOff>200351</xdr:colOff>
      <xdr:row>3</xdr:row>
      <xdr:rowOff>161956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542925"/>
          <a:ext cx="2333951" cy="219106"/>
        </a:xfrm>
        <a:prstGeom prst="rect">
          <a:avLst/>
        </a:prstGeom>
      </xdr:spPr>
    </xdr:pic>
    <xdr:clientData/>
  </xdr:twoCellAnchor>
  <xdr:twoCellAnchor>
    <xdr:from>
      <xdr:col>7</xdr:col>
      <xdr:colOff>5353050</xdr:colOff>
      <xdr:row>1</xdr:row>
      <xdr:rowOff>123826</xdr:rowOff>
    </xdr:from>
    <xdr:to>
      <xdr:col>8</xdr:col>
      <xdr:colOff>113325</xdr:colOff>
      <xdr:row>2</xdr:row>
      <xdr:rowOff>132375</xdr:rowOff>
    </xdr:to>
    <xdr:sp macro="" textlink="">
      <xdr:nvSpPr>
        <xdr:cNvPr id="4" name="포인트가 5개인 별 3"/>
        <xdr:cNvSpPr/>
      </xdr:nvSpPr>
      <xdr:spPr>
        <a:xfrm>
          <a:off x="9544050" y="323851"/>
          <a:ext cx="246675" cy="208574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1"/>
        </a:p>
      </xdr:txBody>
    </xdr:sp>
    <xdr:clientData/>
  </xdr:twoCellAnchor>
  <xdr:twoCellAnchor>
    <xdr:from>
      <xdr:col>238</xdr:col>
      <xdr:colOff>85725</xdr:colOff>
      <xdr:row>0</xdr:row>
      <xdr:rowOff>76200</xdr:rowOff>
    </xdr:from>
    <xdr:to>
      <xdr:col>242</xdr:col>
      <xdr:colOff>276225</xdr:colOff>
      <xdr:row>2</xdr:row>
      <xdr:rowOff>95250</xdr:rowOff>
    </xdr:to>
    <xdr:sp macro="" textlink="">
      <xdr:nvSpPr>
        <xdr:cNvPr id="2" name="왼쪽/오른쪽 화살표 1"/>
        <xdr:cNvSpPr/>
      </xdr:nvSpPr>
      <xdr:spPr>
        <a:xfrm>
          <a:off x="108994575" y="76200"/>
          <a:ext cx="1714500" cy="4191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후처리업체 휴가기간</a:t>
          </a:r>
        </a:p>
      </xdr:txBody>
    </xdr:sp>
    <xdr:clientData/>
  </xdr:twoCellAnchor>
  <xdr:twoCellAnchor>
    <xdr:from>
      <xdr:col>243</xdr:col>
      <xdr:colOff>57150</xdr:colOff>
      <xdr:row>1</xdr:row>
      <xdr:rowOff>142875</xdr:rowOff>
    </xdr:from>
    <xdr:to>
      <xdr:col>245</xdr:col>
      <xdr:colOff>381000</xdr:colOff>
      <xdr:row>3</xdr:row>
      <xdr:rowOff>161925</xdr:rowOff>
    </xdr:to>
    <xdr:sp macro="" textlink="">
      <xdr:nvSpPr>
        <xdr:cNvPr id="5" name="왼쪽/오른쪽 화살표 4"/>
        <xdr:cNvSpPr/>
      </xdr:nvSpPr>
      <xdr:spPr>
        <a:xfrm>
          <a:off x="111471075" y="342900"/>
          <a:ext cx="1552575" cy="4191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장부장 휴가</a:t>
          </a:r>
        </a:p>
      </xdr:txBody>
    </xdr:sp>
    <xdr:clientData/>
  </xdr:twoCellAnchor>
  <xdr:twoCellAnchor>
    <xdr:from>
      <xdr:col>250</xdr:col>
      <xdr:colOff>0</xdr:colOff>
      <xdr:row>2</xdr:row>
      <xdr:rowOff>161924</xdr:rowOff>
    </xdr:from>
    <xdr:to>
      <xdr:col>252</xdr:col>
      <xdr:colOff>333375</xdr:colOff>
      <xdr:row>3</xdr:row>
      <xdr:rowOff>200024</xdr:rowOff>
    </xdr:to>
    <xdr:sp macro="" textlink="">
      <xdr:nvSpPr>
        <xdr:cNvPr id="6" name="왼쪽/오른쪽 화살표 5"/>
        <xdr:cNvSpPr/>
      </xdr:nvSpPr>
      <xdr:spPr>
        <a:xfrm>
          <a:off x="115033425" y="561974"/>
          <a:ext cx="1485900" cy="23812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김이사 휴가</a:t>
          </a:r>
        </a:p>
      </xdr:txBody>
    </xdr:sp>
    <xdr:clientData/>
  </xdr:twoCellAnchor>
  <xdr:twoCellAnchor>
    <xdr:from>
      <xdr:col>273</xdr:col>
      <xdr:colOff>57150</xdr:colOff>
      <xdr:row>2</xdr:row>
      <xdr:rowOff>85724</xdr:rowOff>
    </xdr:from>
    <xdr:to>
      <xdr:col>275</xdr:col>
      <xdr:colOff>323850</xdr:colOff>
      <xdr:row>3</xdr:row>
      <xdr:rowOff>123824</xdr:rowOff>
    </xdr:to>
    <xdr:sp macro="" textlink="">
      <xdr:nvSpPr>
        <xdr:cNvPr id="7" name="왼쪽/오른쪽 화살표 6"/>
        <xdr:cNvSpPr/>
      </xdr:nvSpPr>
      <xdr:spPr>
        <a:xfrm>
          <a:off x="127701675" y="485774"/>
          <a:ext cx="1066800" cy="23812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홍이사 휴가</a:t>
          </a:r>
        </a:p>
      </xdr:txBody>
    </xdr:sp>
    <xdr:clientData/>
  </xdr:twoCellAnchor>
  <xdr:twoCellAnchor>
    <xdr:from>
      <xdr:col>316</xdr:col>
      <xdr:colOff>0</xdr:colOff>
      <xdr:row>365</xdr:row>
      <xdr:rowOff>0</xdr:rowOff>
    </xdr:from>
    <xdr:to>
      <xdr:col>324</xdr:col>
      <xdr:colOff>9525</xdr:colOff>
      <xdr:row>367</xdr:row>
      <xdr:rowOff>142876</xdr:rowOff>
    </xdr:to>
    <xdr:sp macro="" textlink="">
      <xdr:nvSpPr>
        <xdr:cNvPr id="3" name="모서리가 둥근 직사각형 2"/>
        <xdr:cNvSpPr/>
      </xdr:nvSpPr>
      <xdr:spPr>
        <a:xfrm>
          <a:off x="146551650" y="56302275"/>
          <a:ext cx="3057525" cy="47625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반출 </a:t>
          </a:r>
          <a:r>
            <a:rPr lang="en-US" altLang="ko-KR" sz="1100"/>
            <a:t>/ </a:t>
          </a:r>
          <a:r>
            <a:rPr lang="ko-KR" altLang="en-US" sz="1100"/>
            <a:t>납품 일정 협의중 </a:t>
          </a:r>
          <a:r>
            <a:rPr lang="en-US" altLang="ko-KR" sz="1100"/>
            <a:t>(</a:t>
          </a:r>
          <a:r>
            <a:rPr lang="ko-KR" altLang="en-US" sz="1100"/>
            <a:t>유정 박종찬과장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50"/>
  </sheetPr>
  <dimension ref="A1:AK1047753"/>
  <sheetViews>
    <sheetView tabSelected="1" zoomScaleNormal="100" workbookViewId="0">
      <pane xSplit="14" ySplit="5" topLeftCell="O6" activePane="bottomRight" state="frozen"/>
      <selection pane="topRight" activeCell="K1" sqref="K1"/>
      <selection pane="bottomLeft" activeCell="A6" sqref="A6"/>
      <selection pane="bottomRight" activeCell="U397" sqref="U397"/>
    </sheetView>
  </sheetViews>
  <sheetFormatPr defaultColWidth="9" defaultRowHeight="12" x14ac:dyDescent="0.3"/>
  <cols>
    <col min="1" max="1" width="3.375" style="23" customWidth="1"/>
    <col min="2" max="2" width="5" style="23" customWidth="1"/>
    <col min="3" max="3" width="16.25" style="119" bestFit="1" customWidth="1"/>
    <col min="4" max="4" width="5" style="33" customWidth="1"/>
    <col min="5" max="5" width="7" style="34" customWidth="1"/>
    <col min="6" max="6" width="17" style="34" customWidth="1"/>
    <col min="7" max="7" width="7" style="23" customWidth="1"/>
    <col min="8" max="8" width="5.25" style="35" customWidth="1"/>
    <col min="9" max="9" width="5.5" style="36" customWidth="1"/>
    <col min="10" max="10" width="6.75" style="23" bestFit="1" customWidth="1"/>
    <col min="11" max="11" width="8" style="23" bestFit="1" customWidth="1"/>
    <col min="12" max="12" width="15" style="23" customWidth="1"/>
    <col min="13" max="13" width="63.125" style="37" customWidth="1"/>
    <col min="14" max="14" width="6.125" style="147" customWidth="1"/>
    <col min="15" max="15" width="4.75" style="23" customWidth="1"/>
    <col min="16" max="16" width="5.375" style="38" customWidth="1"/>
    <col min="17" max="17" width="3.25" style="23" bestFit="1" customWidth="1"/>
    <col min="18" max="18" width="5.125" style="51" customWidth="1"/>
    <col min="19" max="22" width="4.875" style="35" customWidth="1"/>
    <col min="23" max="23" width="4.875" style="52" customWidth="1"/>
    <col min="24" max="29" width="5.125" style="35" customWidth="1"/>
    <col min="30" max="30" width="5.125" style="50" customWidth="1"/>
    <col min="31" max="32" width="5.125" style="35" customWidth="1"/>
    <col min="33" max="33" width="5.75" style="53" customWidth="1"/>
    <col min="34" max="34" width="5.75" style="54" customWidth="1"/>
    <col min="35" max="35" width="5.125" style="55" customWidth="1"/>
    <col min="36" max="36" width="5.75" style="56" customWidth="1"/>
    <col min="37" max="37" width="55.5" style="49" customWidth="1"/>
    <col min="38" max="38" width="9" style="23"/>
    <col min="39" max="39" width="9" style="23" customWidth="1"/>
    <col min="40" max="16384" width="9" style="23"/>
  </cols>
  <sheetData>
    <row r="1" spans="1:37" ht="57" customHeight="1" x14ac:dyDescent="0.3">
      <c r="A1" s="131" t="s">
        <v>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46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3"/>
    </row>
    <row r="2" spans="1:37" s="24" customFormat="1" ht="14.25" customHeight="1" x14ac:dyDescent="0.3">
      <c r="A2" s="676" t="s">
        <v>1</v>
      </c>
      <c r="B2" s="719" t="s">
        <v>55</v>
      </c>
      <c r="C2" s="710" t="s">
        <v>2</v>
      </c>
      <c r="D2" s="716" t="s">
        <v>43</v>
      </c>
      <c r="E2" s="713" t="s">
        <v>3</v>
      </c>
      <c r="F2" s="713" t="s">
        <v>4</v>
      </c>
      <c r="G2" s="676" t="s">
        <v>5</v>
      </c>
      <c r="H2" s="725" t="s">
        <v>6</v>
      </c>
      <c r="I2" s="727" t="s">
        <v>50</v>
      </c>
      <c r="J2" s="676" t="s">
        <v>7</v>
      </c>
      <c r="K2" s="719" t="s">
        <v>34</v>
      </c>
      <c r="L2" s="719" t="s">
        <v>8</v>
      </c>
      <c r="M2" s="719" t="s">
        <v>9</v>
      </c>
      <c r="N2" s="722" t="s">
        <v>10</v>
      </c>
      <c r="O2" s="676" t="s">
        <v>11</v>
      </c>
      <c r="P2" s="724"/>
      <c r="Q2" s="698" t="s">
        <v>35</v>
      </c>
      <c r="R2" s="673" t="s">
        <v>12</v>
      </c>
      <c r="S2" s="674"/>
      <c r="T2" s="674"/>
      <c r="U2" s="674"/>
      <c r="V2" s="674"/>
      <c r="W2" s="674"/>
      <c r="X2" s="674"/>
      <c r="Y2" s="674"/>
      <c r="Z2" s="674"/>
      <c r="AA2" s="674"/>
      <c r="AB2" s="674"/>
      <c r="AC2" s="674"/>
      <c r="AD2" s="674"/>
      <c r="AE2" s="674"/>
      <c r="AF2" s="674"/>
      <c r="AG2" s="674"/>
      <c r="AH2" s="674"/>
      <c r="AI2" s="674"/>
      <c r="AJ2" s="674"/>
      <c r="AK2" s="675"/>
    </row>
    <row r="3" spans="1:37" s="24" customFormat="1" ht="14.25" customHeight="1" x14ac:dyDescent="0.3">
      <c r="A3" s="676"/>
      <c r="B3" s="720"/>
      <c r="C3" s="711"/>
      <c r="D3" s="717"/>
      <c r="E3" s="714"/>
      <c r="F3" s="714"/>
      <c r="G3" s="676"/>
      <c r="H3" s="725"/>
      <c r="I3" s="728"/>
      <c r="J3" s="676"/>
      <c r="K3" s="720"/>
      <c r="L3" s="720"/>
      <c r="M3" s="720"/>
      <c r="N3" s="722"/>
      <c r="O3" s="676" t="s">
        <v>13</v>
      </c>
      <c r="P3" s="678" t="s">
        <v>14</v>
      </c>
      <c r="Q3" s="699"/>
      <c r="R3" s="680" t="s">
        <v>15</v>
      </c>
      <c r="S3" s="683" t="s">
        <v>16</v>
      </c>
      <c r="T3" s="684"/>
      <c r="U3" s="684"/>
      <c r="V3" s="684"/>
      <c r="W3" s="685"/>
      <c r="X3" s="701" t="s">
        <v>17</v>
      </c>
      <c r="Y3" s="702"/>
      <c r="Z3" s="702"/>
      <c r="AA3" s="702"/>
      <c r="AB3" s="702"/>
      <c r="AC3" s="702"/>
      <c r="AD3" s="702"/>
      <c r="AE3" s="702"/>
      <c r="AF3" s="702"/>
      <c r="AG3" s="703"/>
      <c r="AH3" s="689" t="s">
        <v>56</v>
      </c>
      <c r="AI3" s="692" t="s">
        <v>18</v>
      </c>
      <c r="AJ3" s="695" t="s">
        <v>19</v>
      </c>
      <c r="AK3" s="707" t="s">
        <v>20</v>
      </c>
    </row>
    <row r="4" spans="1:37" s="24" customFormat="1" ht="14.25" customHeight="1" x14ac:dyDescent="0.3">
      <c r="A4" s="676"/>
      <c r="B4" s="720"/>
      <c r="C4" s="711"/>
      <c r="D4" s="717"/>
      <c r="E4" s="714"/>
      <c r="F4" s="714"/>
      <c r="G4" s="676"/>
      <c r="H4" s="725"/>
      <c r="I4" s="728"/>
      <c r="J4" s="676"/>
      <c r="K4" s="720"/>
      <c r="L4" s="720"/>
      <c r="M4" s="720"/>
      <c r="N4" s="722"/>
      <c r="O4" s="676"/>
      <c r="P4" s="678"/>
      <c r="Q4" s="699"/>
      <c r="R4" s="681"/>
      <c r="S4" s="686"/>
      <c r="T4" s="687"/>
      <c r="U4" s="687"/>
      <c r="V4" s="687"/>
      <c r="W4" s="688"/>
      <c r="X4" s="704"/>
      <c r="Y4" s="705"/>
      <c r="Z4" s="705"/>
      <c r="AA4" s="705"/>
      <c r="AB4" s="705"/>
      <c r="AC4" s="705"/>
      <c r="AD4" s="705"/>
      <c r="AE4" s="705"/>
      <c r="AF4" s="705"/>
      <c r="AG4" s="706"/>
      <c r="AH4" s="690"/>
      <c r="AI4" s="693"/>
      <c r="AJ4" s="696"/>
      <c r="AK4" s="708"/>
    </row>
    <row r="5" spans="1:37" s="24" customFormat="1" ht="41.25" customHeight="1" thickBot="1" x14ac:dyDescent="0.35">
      <c r="A5" s="677"/>
      <c r="B5" s="721"/>
      <c r="C5" s="712"/>
      <c r="D5" s="718"/>
      <c r="E5" s="715"/>
      <c r="F5" s="715"/>
      <c r="G5" s="677"/>
      <c r="H5" s="726"/>
      <c r="I5" s="729"/>
      <c r="J5" s="677"/>
      <c r="K5" s="721"/>
      <c r="L5" s="721"/>
      <c r="M5" s="721"/>
      <c r="N5" s="723"/>
      <c r="O5" s="677"/>
      <c r="P5" s="679"/>
      <c r="Q5" s="700"/>
      <c r="R5" s="682"/>
      <c r="S5" s="25" t="s">
        <v>29</v>
      </c>
      <c r="T5" s="26" t="s">
        <v>30</v>
      </c>
      <c r="U5" s="26" t="s">
        <v>60</v>
      </c>
      <c r="V5" s="25" t="s">
        <v>31</v>
      </c>
      <c r="W5" s="27" t="s">
        <v>32</v>
      </c>
      <c r="X5" s="28" t="s">
        <v>51</v>
      </c>
      <c r="Y5" s="29" t="s">
        <v>21</v>
      </c>
      <c r="Z5" s="29" t="s">
        <v>22</v>
      </c>
      <c r="AA5" s="29" t="s">
        <v>23</v>
      </c>
      <c r="AB5" s="29" t="s">
        <v>24</v>
      </c>
      <c r="AC5" s="30" t="s">
        <v>25</v>
      </c>
      <c r="AD5" s="120" t="s">
        <v>54</v>
      </c>
      <c r="AE5" s="31" t="s">
        <v>26</v>
      </c>
      <c r="AF5" s="31" t="s">
        <v>27</v>
      </c>
      <c r="AG5" s="32" t="s">
        <v>28</v>
      </c>
      <c r="AH5" s="691"/>
      <c r="AI5" s="694"/>
      <c r="AJ5" s="697"/>
      <c r="AK5" s="709"/>
    </row>
    <row r="6" spans="1:37" ht="12.75" thickTop="1" x14ac:dyDescent="0.3">
      <c r="A6" s="57">
        <v>796</v>
      </c>
      <c r="B6" s="57">
        <v>2025</v>
      </c>
      <c r="C6" s="124" t="s">
        <v>69</v>
      </c>
      <c r="D6" s="33" t="s">
        <v>111</v>
      </c>
      <c r="E6" s="59" t="s">
        <v>47</v>
      </c>
      <c r="F6" s="59" t="s">
        <v>195</v>
      </c>
      <c r="G6" s="23" t="s">
        <v>67</v>
      </c>
      <c r="H6" s="35">
        <v>45639</v>
      </c>
      <c r="I6" s="36" t="s">
        <v>328</v>
      </c>
      <c r="J6" s="23" t="s">
        <v>68</v>
      </c>
      <c r="K6" s="23" t="s">
        <v>97</v>
      </c>
      <c r="M6" s="61" t="s">
        <v>70</v>
      </c>
      <c r="N6" s="147">
        <v>3</v>
      </c>
      <c r="O6" s="23">
        <v>315</v>
      </c>
      <c r="P6" s="38">
        <v>1</v>
      </c>
      <c r="Q6" s="23">
        <v>1</v>
      </c>
      <c r="R6" s="39">
        <f t="shared" ref="R6:R14" si="0">DATEDIF(H6,S6,"D")+1</f>
        <v>5</v>
      </c>
      <c r="S6" s="40">
        <v>45643</v>
      </c>
      <c r="T6" s="41">
        <v>45663</v>
      </c>
      <c r="U6" s="156">
        <v>45663</v>
      </c>
      <c r="V6" s="41">
        <v>45665</v>
      </c>
      <c r="W6" s="42">
        <f t="shared" ref="W6:W69" si="1">DATEDIF($S6,$V6,"D")</f>
        <v>22</v>
      </c>
      <c r="X6" s="41">
        <v>45663</v>
      </c>
      <c r="Y6" s="41">
        <v>45664</v>
      </c>
      <c r="Z6" s="41">
        <v>45664</v>
      </c>
      <c r="AA6" s="41">
        <v>45664</v>
      </c>
      <c r="AB6" s="41">
        <v>45665</v>
      </c>
      <c r="AC6" s="41">
        <v>45665</v>
      </c>
      <c r="AD6" s="121">
        <v>3</v>
      </c>
      <c r="AE6" s="43">
        <f t="shared" ref="AE6:AE69" si="2">MIN($X6:$AC6)</f>
        <v>45663</v>
      </c>
      <c r="AF6" s="44">
        <f t="shared" ref="AF6:AF69" si="3">MAX($X6:$AC6)</f>
        <v>45665</v>
      </c>
      <c r="AG6" s="45">
        <f t="shared" ref="AG6:AG14" si="4">DATEDIF(AE6,AF6,"D")+1</f>
        <v>3</v>
      </c>
      <c r="AH6" s="46">
        <f t="shared" ref="AH6:AH69" si="5">DATEDIF($H6,$AC6,"D")</f>
        <v>26</v>
      </c>
      <c r="AI6" s="47">
        <f t="shared" ref="AI6:AI14" si="6">DATEDIF(AC6,AJ6,"D")</f>
        <v>2</v>
      </c>
      <c r="AJ6" s="48">
        <v>45667</v>
      </c>
    </row>
    <row r="7" spans="1:37" x14ac:dyDescent="0.3">
      <c r="A7" s="68">
        <v>802</v>
      </c>
      <c r="B7" s="68">
        <v>2025</v>
      </c>
      <c r="C7" s="125" t="s">
        <v>183</v>
      </c>
      <c r="D7" s="69" t="s">
        <v>111</v>
      </c>
      <c r="E7" s="70" t="s">
        <v>46</v>
      </c>
      <c r="F7" s="70" t="s">
        <v>71</v>
      </c>
      <c r="G7" s="68" t="s">
        <v>72</v>
      </c>
      <c r="H7" s="71">
        <v>45644</v>
      </c>
      <c r="I7" s="72" t="s">
        <v>75</v>
      </c>
      <c r="J7" s="68" t="s">
        <v>364</v>
      </c>
      <c r="K7" s="68" t="s">
        <v>112</v>
      </c>
      <c r="L7" s="68" t="s">
        <v>113</v>
      </c>
      <c r="M7" s="73" t="s">
        <v>102</v>
      </c>
      <c r="N7" s="148">
        <v>1</v>
      </c>
      <c r="O7" s="68">
        <v>153</v>
      </c>
      <c r="P7" s="74">
        <v>1</v>
      </c>
      <c r="Q7" s="68">
        <v>1</v>
      </c>
      <c r="R7" s="75">
        <f t="shared" si="0"/>
        <v>2</v>
      </c>
      <c r="S7" s="76">
        <v>45645</v>
      </c>
      <c r="T7" s="71">
        <v>45659</v>
      </c>
      <c r="U7" s="71">
        <v>45659</v>
      </c>
      <c r="V7" s="71">
        <v>45659</v>
      </c>
      <c r="W7" s="77">
        <f t="shared" si="1"/>
        <v>14</v>
      </c>
      <c r="X7" s="71">
        <v>45659</v>
      </c>
      <c r="Y7" s="71">
        <v>45659</v>
      </c>
      <c r="Z7" s="71">
        <v>45659</v>
      </c>
      <c r="AA7" s="71">
        <v>45659</v>
      </c>
      <c r="AB7" s="71">
        <v>45660</v>
      </c>
      <c r="AC7" s="71">
        <v>45660</v>
      </c>
      <c r="AD7" s="122">
        <v>2</v>
      </c>
      <c r="AE7" s="78">
        <f t="shared" si="2"/>
        <v>45659</v>
      </c>
      <c r="AF7" s="79">
        <f t="shared" si="3"/>
        <v>45660</v>
      </c>
      <c r="AG7" s="80">
        <f t="shared" si="4"/>
        <v>2</v>
      </c>
      <c r="AH7" s="81">
        <f t="shared" si="5"/>
        <v>16</v>
      </c>
      <c r="AI7" s="82">
        <f t="shared" si="6"/>
        <v>5</v>
      </c>
      <c r="AJ7" s="83">
        <v>45665</v>
      </c>
      <c r="AK7" s="84"/>
    </row>
    <row r="8" spans="1:37" x14ac:dyDescent="0.3">
      <c r="A8" s="85">
        <v>803</v>
      </c>
      <c r="B8" s="85">
        <v>2025</v>
      </c>
      <c r="C8" s="126" t="s">
        <v>81</v>
      </c>
      <c r="D8" s="86" t="s">
        <v>111</v>
      </c>
      <c r="E8" s="87" t="s">
        <v>46</v>
      </c>
      <c r="F8" s="87" t="s">
        <v>71</v>
      </c>
      <c r="G8" s="85" t="s">
        <v>73</v>
      </c>
      <c r="H8" s="88">
        <v>45644</v>
      </c>
      <c r="I8" s="89" t="s">
        <v>76</v>
      </c>
      <c r="J8" s="85" t="s">
        <v>364</v>
      </c>
      <c r="K8" s="85" t="s">
        <v>112</v>
      </c>
      <c r="L8" s="85" t="s">
        <v>113</v>
      </c>
      <c r="M8" s="90" t="s">
        <v>103</v>
      </c>
      <c r="N8" s="149">
        <v>1</v>
      </c>
      <c r="O8" s="85">
        <v>153</v>
      </c>
      <c r="P8" s="91">
        <v>1</v>
      </c>
      <c r="Q8" s="85">
        <v>1</v>
      </c>
      <c r="R8" s="92">
        <f t="shared" si="0"/>
        <v>2</v>
      </c>
      <c r="S8" s="93">
        <v>45645</v>
      </c>
      <c r="T8" s="88">
        <v>45659</v>
      </c>
      <c r="U8" s="88">
        <v>45659</v>
      </c>
      <c r="V8" s="88">
        <v>45659</v>
      </c>
      <c r="W8" s="94">
        <f t="shared" si="1"/>
        <v>14</v>
      </c>
      <c r="X8" s="88">
        <v>45659</v>
      </c>
      <c r="Y8" s="88">
        <v>45659</v>
      </c>
      <c r="Z8" s="88">
        <v>45659</v>
      </c>
      <c r="AA8" s="88">
        <v>45659</v>
      </c>
      <c r="AB8" s="88">
        <v>45660</v>
      </c>
      <c r="AC8" s="88">
        <v>45660</v>
      </c>
      <c r="AD8" s="123">
        <v>2</v>
      </c>
      <c r="AE8" s="95">
        <f t="shared" si="2"/>
        <v>45659</v>
      </c>
      <c r="AF8" s="96">
        <f t="shared" si="3"/>
        <v>45660</v>
      </c>
      <c r="AG8" s="97">
        <f t="shared" si="4"/>
        <v>2</v>
      </c>
      <c r="AH8" s="98">
        <f t="shared" si="5"/>
        <v>16</v>
      </c>
      <c r="AI8" s="99">
        <f t="shared" si="6"/>
        <v>5</v>
      </c>
      <c r="AJ8" s="100">
        <v>45665</v>
      </c>
      <c r="AK8" s="101"/>
    </row>
    <row r="9" spans="1:37" x14ac:dyDescent="0.3">
      <c r="A9" s="68">
        <v>805</v>
      </c>
      <c r="B9" s="68">
        <v>2025</v>
      </c>
      <c r="C9" s="125" t="s">
        <v>82</v>
      </c>
      <c r="D9" s="69" t="s">
        <v>111</v>
      </c>
      <c r="E9" s="70" t="s">
        <v>77</v>
      </c>
      <c r="F9" s="70" t="s">
        <v>78</v>
      </c>
      <c r="G9" s="68" t="s">
        <v>33</v>
      </c>
      <c r="H9" s="71">
        <v>45645</v>
      </c>
      <c r="I9" s="72" t="s">
        <v>79</v>
      </c>
      <c r="J9" s="68" t="s">
        <v>63</v>
      </c>
      <c r="K9" s="68" t="s">
        <v>114</v>
      </c>
      <c r="L9" s="68" t="s">
        <v>155</v>
      </c>
      <c r="M9" s="73" t="s">
        <v>154</v>
      </c>
      <c r="N9" s="148">
        <v>16</v>
      </c>
      <c r="O9" s="68"/>
      <c r="P9" s="74"/>
      <c r="Q9" s="68">
        <v>1</v>
      </c>
      <c r="R9" s="75">
        <f t="shared" si="0"/>
        <v>2</v>
      </c>
      <c r="S9" s="76">
        <v>45646</v>
      </c>
      <c r="T9" s="71">
        <v>45305</v>
      </c>
      <c r="U9" s="71">
        <v>45665</v>
      </c>
      <c r="V9" s="71">
        <v>45678</v>
      </c>
      <c r="W9" s="77">
        <f t="shared" si="1"/>
        <v>32</v>
      </c>
      <c r="X9" s="71">
        <v>45663</v>
      </c>
      <c r="Y9" s="71" t="s">
        <v>201</v>
      </c>
      <c r="Z9" s="71">
        <v>45667</v>
      </c>
      <c r="AA9" s="71">
        <v>45669</v>
      </c>
      <c r="AB9" s="71" t="s">
        <v>202</v>
      </c>
      <c r="AC9" s="71">
        <v>45679</v>
      </c>
      <c r="AD9" s="122">
        <v>14</v>
      </c>
      <c r="AE9" s="78">
        <f t="shared" si="2"/>
        <v>45663</v>
      </c>
      <c r="AF9" s="79">
        <f t="shared" si="3"/>
        <v>45679</v>
      </c>
      <c r="AG9" s="80">
        <f t="shared" si="4"/>
        <v>17</v>
      </c>
      <c r="AH9" s="81">
        <f t="shared" si="5"/>
        <v>34</v>
      </c>
      <c r="AI9" s="82">
        <f t="shared" si="6"/>
        <v>1</v>
      </c>
      <c r="AJ9" s="83">
        <v>45680</v>
      </c>
      <c r="AK9" s="84" t="s">
        <v>289</v>
      </c>
    </row>
    <row r="10" spans="1:37" x14ac:dyDescent="0.3">
      <c r="A10" s="57">
        <v>806</v>
      </c>
      <c r="B10" s="57">
        <v>2025</v>
      </c>
      <c r="C10" s="127" t="s">
        <v>450</v>
      </c>
      <c r="D10" s="58" t="s">
        <v>111</v>
      </c>
      <c r="E10" s="59" t="s">
        <v>46</v>
      </c>
      <c r="F10" s="59" t="s">
        <v>78</v>
      </c>
      <c r="G10" s="57" t="s">
        <v>33</v>
      </c>
      <c r="H10" s="41">
        <v>45645</v>
      </c>
      <c r="I10" s="60" t="s">
        <v>79</v>
      </c>
      <c r="J10" s="57" t="s">
        <v>49</v>
      </c>
      <c r="K10" s="57" t="s">
        <v>52</v>
      </c>
      <c r="L10" s="57"/>
      <c r="M10" s="61" t="s">
        <v>2014</v>
      </c>
      <c r="N10" s="150">
        <v>128</v>
      </c>
      <c r="O10" s="57">
        <v>315</v>
      </c>
      <c r="P10" s="62">
        <v>1</v>
      </c>
      <c r="Q10" s="57">
        <v>1</v>
      </c>
      <c r="R10" s="39">
        <f t="shared" si="0"/>
        <v>2</v>
      </c>
      <c r="S10" s="40">
        <v>45646</v>
      </c>
      <c r="T10" s="41">
        <v>45666</v>
      </c>
      <c r="U10" s="41">
        <v>45666</v>
      </c>
      <c r="V10" s="41">
        <v>45666</v>
      </c>
      <c r="W10" s="42">
        <f t="shared" si="1"/>
        <v>20</v>
      </c>
      <c r="X10" s="41">
        <v>45665</v>
      </c>
      <c r="Y10" s="41">
        <v>45665</v>
      </c>
      <c r="Z10" s="41">
        <v>45666</v>
      </c>
      <c r="AA10" s="41">
        <v>45666</v>
      </c>
      <c r="AB10" s="41">
        <v>45666</v>
      </c>
      <c r="AC10" s="41">
        <v>45674</v>
      </c>
      <c r="AD10" s="121">
        <v>3</v>
      </c>
      <c r="AE10" s="43">
        <f t="shared" si="2"/>
        <v>45665</v>
      </c>
      <c r="AF10" s="63">
        <f t="shared" si="3"/>
        <v>45674</v>
      </c>
      <c r="AG10" s="45">
        <f t="shared" si="4"/>
        <v>10</v>
      </c>
      <c r="AH10" s="64">
        <f t="shared" si="5"/>
        <v>29</v>
      </c>
      <c r="AI10" s="65">
        <f t="shared" si="6"/>
        <v>0</v>
      </c>
      <c r="AJ10" s="48">
        <v>45674</v>
      </c>
      <c r="AK10" s="66" t="s">
        <v>238</v>
      </c>
    </row>
    <row r="11" spans="1:37" x14ac:dyDescent="0.3">
      <c r="A11" s="68">
        <v>807</v>
      </c>
      <c r="B11" s="68">
        <v>2025</v>
      </c>
      <c r="C11" s="125" t="s">
        <v>84</v>
      </c>
      <c r="D11" s="69" t="s">
        <v>111</v>
      </c>
      <c r="E11" s="70" t="s">
        <v>46</v>
      </c>
      <c r="F11" s="70" t="s">
        <v>59</v>
      </c>
      <c r="G11" s="68" t="s">
        <v>65</v>
      </c>
      <c r="H11" s="71">
        <v>45646</v>
      </c>
      <c r="I11" s="72">
        <v>45306</v>
      </c>
      <c r="J11" s="68" t="s">
        <v>364</v>
      </c>
      <c r="K11" s="68" t="s">
        <v>85</v>
      </c>
      <c r="L11" s="68" t="s">
        <v>115</v>
      </c>
      <c r="M11" s="73" t="s">
        <v>149</v>
      </c>
      <c r="N11" s="148">
        <v>3</v>
      </c>
      <c r="O11" s="68"/>
      <c r="P11" s="74"/>
      <c r="Q11" s="68">
        <v>1</v>
      </c>
      <c r="R11" s="75">
        <f t="shared" si="0"/>
        <v>3</v>
      </c>
      <c r="S11" s="76">
        <v>45648</v>
      </c>
      <c r="T11" s="71">
        <v>45657</v>
      </c>
      <c r="U11" s="71">
        <v>45657</v>
      </c>
      <c r="V11" s="71">
        <v>45660</v>
      </c>
      <c r="W11" s="77">
        <f t="shared" si="1"/>
        <v>12</v>
      </c>
      <c r="X11" s="71">
        <v>45657</v>
      </c>
      <c r="Y11" s="71">
        <v>45657</v>
      </c>
      <c r="Z11" s="71">
        <v>45657</v>
      </c>
      <c r="AA11" s="71">
        <v>45660</v>
      </c>
      <c r="AB11" s="71">
        <v>45664</v>
      </c>
      <c r="AC11" s="71">
        <v>45664</v>
      </c>
      <c r="AD11" s="122">
        <v>3</v>
      </c>
      <c r="AE11" s="78">
        <f t="shared" si="2"/>
        <v>45657</v>
      </c>
      <c r="AF11" s="79">
        <f t="shared" si="3"/>
        <v>45664</v>
      </c>
      <c r="AG11" s="80">
        <f t="shared" si="4"/>
        <v>8</v>
      </c>
      <c r="AH11" s="81">
        <f t="shared" si="5"/>
        <v>18</v>
      </c>
      <c r="AI11" s="82">
        <f t="shared" si="6"/>
        <v>0</v>
      </c>
      <c r="AJ11" s="83">
        <v>45664</v>
      </c>
      <c r="AK11" s="84"/>
    </row>
    <row r="12" spans="1:37" x14ac:dyDescent="0.3">
      <c r="A12" s="57">
        <v>810</v>
      </c>
      <c r="B12" s="57">
        <v>2025</v>
      </c>
      <c r="C12" s="124" t="s">
        <v>90</v>
      </c>
      <c r="D12" s="33" t="s">
        <v>111</v>
      </c>
      <c r="E12" s="59" t="s">
        <v>86</v>
      </c>
      <c r="F12" s="59" t="s">
        <v>62</v>
      </c>
      <c r="G12" s="23" t="s">
        <v>87</v>
      </c>
      <c r="H12" s="35">
        <v>45652</v>
      </c>
      <c r="I12" s="36" t="s">
        <v>88</v>
      </c>
      <c r="J12" s="23" t="s">
        <v>89</v>
      </c>
      <c r="M12" s="61" t="s">
        <v>91</v>
      </c>
      <c r="N12" s="147">
        <v>128</v>
      </c>
      <c r="O12" s="23">
        <v>496</v>
      </c>
      <c r="P12" s="38">
        <v>0.68</v>
      </c>
      <c r="Q12" s="23">
        <v>1</v>
      </c>
      <c r="R12" s="39">
        <f t="shared" si="0"/>
        <v>1</v>
      </c>
      <c r="S12" s="40">
        <v>45652</v>
      </c>
      <c r="T12" s="41">
        <v>45674</v>
      </c>
      <c r="U12" s="41">
        <v>45674</v>
      </c>
      <c r="V12" s="41">
        <v>45674</v>
      </c>
      <c r="W12" s="42">
        <f t="shared" si="1"/>
        <v>22</v>
      </c>
      <c r="X12" s="41">
        <v>45674</v>
      </c>
      <c r="Y12" s="41">
        <v>45674</v>
      </c>
      <c r="Z12" s="41">
        <v>45674</v>
      </c>
      <c r="AA12" s="41">
        <v>45674</v>
      </c>
      <c r="AB12" s="41">
        <v>45674</v>
      </c>
      <c r="AC12" s="41">
        <v>45674</v>
      </c>
      <c r="AD12" s="121">
        <v>1</v>
      </c>
      <c r="AE12" s="43">
        <f t="shared" si="2"/>
        <v>45674</v>
      </c>
      <c r="AF12" s="44">
        <f t="shared" si="3"/>
        <v>45674</v>
      </c>
      <c r="AG12" s="45">
        <f t="shared" si="4"/>
        <v>1</v>
      </c>
      <c r="AH12" s="46">
        <f t="shared" si="5"/>
        <v>22</v>
      </c>
      <c r="AI12" s="47">
        <f t="shared" si="6"/>
        <v>6</v>
      </c>
      <c r="AJ12" s="48">
        <v>45680</v>
      </c>
      <c r="AK12" s="49" t="s">
        <v>304</v>
      </c>
    </row>
    <row r="13" spans="1:37" x14ac:dyDescent="0.3">
      <c r="A13" s="57">
        <v>812</v>
      </c>
      <c r="B13" s="57">
        <v>2025</v>
      </c>
      <c r="C13" s="124" t="s">
        <v>93</v>
      </c>
      <c r="D13" s="33" t="s">
        <v>182</v>
      </c>
      <c r="E13" s="59" t="s">
        <v>48</v>
      </c>
      <c r="F13" s="59" t="s">
        <v>98</v>
      </c>
      <c r="G13" s="23" t="s">
        <v>95</v>
      </c>
      <c r="H13" s="35">
        <v>45653</v>
      </c>
      <c r="I13" s="36" t="s">
        <v>94</v>
      </c>
      <c r="J13" s="23" t="s">
        <v>49</v>
      </c>
      <c r="L13" s="23" t="s">
        <v>96</v>
      </c>
      <c r="M13" s="61" t="s">
        <v>117</v>
      </c>
      <c r="N13" s="147">
        <v>7</v>
      </c>
      <c r="O13" s="23">
        <v>496</v>
      </c>
      <c r="P13" s="38">
        <v>0.68</v>
      </c>
      <c r="Q13" s="23">
        <v>1</v>
      </c>
      <c r="R13" s="39">
        <f t="shared" si="0"/>
        <v>1</v>
      </c>
      <c r="S13" s="40">
        <v>45653</v>
      </c>
      <c r="T13" s="41">
        <v>45666</v>
      </c>
      <c r="U13" s="41">
        <v>45666</v>
      </c>
      <c r="V13" s="41">
        <v>45666</v>
      </c>
      <c r="W13" s="42">
        <f t="shared" si="1"/>
        <v>13</v>
      </c>
      <c r="X13" s="41">
        <v>45666</v>
      </c>
      <c r="Y13" s="41">
        <v>45666</v>
      </c>
      <c r="Z13" s="41">
        <v>45666</v>
      </c>
      <c r="AA13" s="41">
        <v>45666</v>
      </c>
      <c r="AB13" s="41">
        <v>45666</v>
      </c>
      <c r="AC13" s="41">
        <v>45666</v>
      </c>
      <c r="AD13" s="121">
        <v>1</v>
      </c>
      <c r="AE13" s="43">
        <f t="shared" si="2"/>
        <v>45666</v>
      </c>
      <c r="AF13" s="44">
        <f t="shared" si="3"/>
        <v>45666</v>
      </c>
      <c r="AG13" s="45">
        <f t="shared" si="4"/>
        <v>1</v>
      </c>
      <c r="AH13" s="46">
        <f t="shared" si="5"/>
        <v>13</v>
      </c>
      <c r="AI13" s="47">
        <f t="shared" si="6"/>
        <v>1</v>
      </c>
      <c r="AJ13" s="48">
        <v>45667</v>
      </c>
    </row>
    <row r="14" spans="1:37" x14ac:dyDescent="0.3">
      <c r="A14" s="57">
        <v>1</v>
      </c>
      <c r="B14" s="57">
        <v>2025</v>
      </c>
      <c r="C14" s="124" t="s">
        <v>104</v>
      </c>
      <c r="D14" s="33" t="s">
        <v>111</v>
      </c>
      <c r="E14" s="59" t="s">
        <v>46</v>
      </c>
      <c r="F14" s="59" t="s">
        <v>105</v>
      </c>
      <c r="G14" s="23" t="s">
        <v>106</v>
      </c>
      <c r="H14" s="35">
        <v>45659</v>
      </c>
      <c r="I14" s="36">
        <v>45672</v>
      </c>
      <c r="J14" s="23" t="s">
        <v>364</v>
      </c>
      <c r="K14" s="23" t="s">
        <v>107</v>
      </c>
      <c r="L14" s="23" t="s">
        <v>116</v>
      </c>
      <c r="M14" s="61" t="s">
        <v>109</v>
      </c>
      <c r="N14" s="147">
        <v>3</v>
      </c>
      <c r="Q14" s="23">
        <v>1</v>
      </c>
      <c r="R14" s="39">
        <f t="shared" si="0"/>
        <v>2</v>
      </c>
      <c r="S14" s="40">
        <v>45660</v>
      </c>
      <c r="T14" s="41">
        <v>45670</v>
      </c>
      <c r="U14" s="41">
        <v>45670</v>
      </c>
      <c r="V14" s="41">
        <v>45670</v>
      </c>
      <c r="W14" s="42">
        <f t="shared" si="1"/>
        <v>10</v>
      </c>
      <c r="X14" s="41">
        <v>45671</v>
      </c>
      <c r="Y14" s="41">
        <v>45671</v>
      </c>
      <c r="Z14" s="41">
        <v>45671</v>
      </c>
      <c r="AA14" s="41">
        <v>45671</v>
      </c>
      <c r="AB14" s="41">
        <v>45671</v>
      </c>
      <c r="AC14" s="41">
        <v>45671</v>
      </c>
      <c r="AD14" s="121">
        <v>1</v>
      </c>
      <c r="AE14" s="43">
        <f t="shared" si="2"/>
        <v>45671</v>
      </c>
      <c r="AF14" s="44">
        <f t="shared" si="3"/>
        <v>45671</v>
      </c>
      <c r="AG14" s="45">
        <f t="shared" si="4"/>
        <v>1</v>
      </c>
      <c r="AH14" s="46">
        <f t="shared" si="5"/>
        <v>12</v>
      </c>
      <c r="AI14" s="47">
        <f t="shared" si="6"/>
        <v>1</v>
      </c>
      <c r="AJ14" s="48">
        <v>45672</v>
      </c>
    </row>
    <row r="15" spans="1:37" x14ac:dyDescent="0.3">
      <c r="A15" s="57">
        <v>2</v>
      </c>
      <c r="B15" s="57">
        <v>2025</v>
      </c>
      <c r="C15" s="124" t="s">
        <v>118</v>
      </c>
      <c r="D15" s="33" t="s">
        <v>111</v>
      </c>
      <c r="E15" s="59" t="s">
        <v>128</v>
      </c>
      <c r="F15" s="59" t="s">
        <v>120</v>
      </c>
      <c r="G15" s="23" t="s">
        <v>119</v>
      </c>
      <c r="H15" s="35">
        <v>45663</v>
      </c>
      <c r="I15" s="36" t="s">
        <v>325</v>
      </c>
      <c r="J15" s="23" t="s">
        <v>125</v>
      </c>
      <c r="K15" s="23" t="s">
        <v>156</v>
      </c>
      <c r="M15" s="61" t="s">
        <v>126</v>
      </c>
      <c r="N15" s="147">
        <v>160</v>
      </c>
      <c r="O15" s="23">
        <v>388</v>
      </c>
      <c r="P15" s="38">
        <v>0.5</v>
      </c>
      <c r="Q15" s="23">
        <v>1</v>
      </c>
      <c r="R15" s="39">
        <f t="shared" ref="R15:R38" si="7">DATEDIF(H15,S15,"D")+1</f>
        <v>1</v>
      </c>
      <c r="S15" s="40">
        <v>45663</v>
      </c>
      <c r="T15" s="41">
        <v>45667</v>
      </c>
      <c r="U15" s="41">
        <v>45666</v>
      </c>
      <c r="V15" s="41">
        <v>45666</v>
      </c>
      <c r="W15" s="42">
        <f t="shared" si="1"/>
        <v>3</v>
      </c>
      <c r="X15" s="41">
        <v>45666</v>
      </c>
      <c r="Y15" s="41">
        <v>45666</v>
      </c>
      <c r="Z15" s="41">
        <v>45666</v>
      </c>
      <c r="AA15" s="41">
        <v>45666</v>
      </c>
      <c r="AB15" s="41">
        <v>45667</v>
      </c>
      <c r="AC15" s="41">
        <v>45667</v>
      </c>
      <c r="AD15" s="121">
        <v>2</v>
      </c>
      <c r="AE15" s="43">
        <f t="shared" si="2"/>
        <v>45666</v>
      </c>
      <c r="AF15" s="44">
        <f t="shared" si="3"/>
        <v>45667</v>
      </c>
      <c r="AG15" s="45">
        <f t="shared" ref="AG15:AG38" si="8">DATEDIF(AE15,AF15,"D")+1</f>
        <v>2</v>
      </c>
      <c r="AH15" s="46">
        <f t="shared" si="5"/>
        <v>4</v>
      </c>
      <c r="AI15" s="47">
        <f t="shared" ref="AI15:AI38" si="9">DATEDIF(AC15,AJ15,"D")</f>
        <v>4</v>
      </c>
      <c r="AJ15" s="48">
        <v>45671</v>
      </c>
    </row>
    <row r="16" spans="1:37" x14ac:dyDescent="0.3">
      <c r="A16" s="57">
        <v>3</v>
      </c>
      <c r="B16" s="57">
        <v>2025</v>
      </c>
      <c r="C16" s="124" t="s">
        <v>122</v>
      </c>
      <c r="D16" s="33" t="s">
        <v>111</v>
      </c>
      <c r="E16" s="59" t="s">
        <v>127</v>
      </c>
      <c r="F16" s="59"/>
      <c r="G16" s="23" t="s">
        <v>33</v>
      </c>
      <c r="H16" s="35">
        <v>45663</v>
      </c>
      <c r="I16" s="36" t="s">
        <v>75</v>
      </c>
      <c r="J16" s="23" t="s">
        <v>157</v>
      </c>
      <c r="M16" s="61" t="s">
        <v>123</v>
      </c>
      <c r="N16" s="147">
        <v>1</v>
      </c>
      <c r="Q16" s="23">
        <v>1</v>
      </c>
      <c r="R16" s="39">
        <f t="shared" si="7"/>
        <v>1</v>
      </c>
      <c r="S16" s="40">
        <v>45663</v>
      </c>
      <c r="T16" s="41">
        <v>45673</v>
      </c>
      <c r="U16" s="41">
        <v>45673</v>
      </c>
      <c r="V16" s="41">
        <v>45673</v>
      </c>
      <c r="W16" s="42">
        <f t="shared" si="1"/>
        <v>10</v>
      </c>
      <c r="X16" s="41">
        <v>45673</v>
      </c>
      <c r="Y16" s="41">
        <v>45673</v>
      </c>
      <c r="Z16" s="41">
        <v>45673</v>
      </c>
      <c r="AA16" s="41">
        <v>45673</v>
      </c>
      <c r="AB16" s="41">
        <v>45673</v>
      </c>
      <c r="AC16" s="41">
        <v>45673</v>
      </c>
      <c r="AD16" s="121">
        <v>1</v>
      </c>
      <c r="AE16" s="43">
        <f t="shared" si="2"/>
        <v>45673</v>
      </c>
      <c r="AF16" s="44">
        <f t="shared" si="3"/>
        <v>45673</v>
      </c>
      <c r="AG16" s="45">
        <f t="shared" si="8"/>
        <v>1</v>
      </c>
      <c r="AH16" s="46">
        <f t="shared" si="5"/>
        <v>10</v>
      </c>
      <c r="AI16" s="47">
        <f t="shared" si="9"/>
        <v>1</v>
      </c>
      <c r="AJ16" s="48">
        <v>45674</v>
      </c>
    </row>
    <row r="17" spans="1:37" x14ac:dyDescent="0.3">
      <c r="A17" s="57">
        <v>4</v>
      </c>
      <c r="B17" s="57">
        <v>2025</v>
      </c>
      <c r="C17" s="124" t="s">
        <v>121</v>
      </c>
      <c r="D17" s="33" t="s">
        <v>111</v>
      </c>
      <c r="E17" s="59" t="s">
        <v>127</v>
      </c>
      <c r="F17" s="59" t="s">
        <v>130</v>
      </c>
      <c r="G17" s="23" t="s">
        <v>119</v>
      </c>
      <c r="H17" s="35">
        <v>45663</v>
      </c>
      <c r="I17" s="36">
        <v>45667</v>
      </c>
      <c r="J17" s="23" t="s">
        <v>125</v>
      </c>
      <c r="L17" s="23" t="s">
        <v>131</v>
      </c>
      <c r="M17" s="61" t="s">
        <v>124</v>
      </c>
      <c r="N17" s="147">
        <v>4</v>
      </c>
      <c r="Q17" s="23">
        <v>1</v>
      </c>
      <c r="R17" s="39">
        <f t="shared" si="7"/>
        <v>1</v>
      </c>
      <c r="S17" s="40">
        <v>45663</v>
      </c>
      <c r="T17" s="41">
        <v>45665</v>
      </c>
      <c r="U17" s="41">
        <v>45665</v>
      </c>
      <c r="V17" s="41">
        <v>45665</v>
      </c>
      <c r="W17" s="42">
        <f t="shared" si="1"/>
        <v>2</v>
      </c>
      <c r="X17" s="41" t="s">
        <v>172</v>
      </c>
      <c r="Y17" s="41" t="s">
        <v>173</v>
      </c>
      <c r="Z17" s="41" t="s">
        <v>174</v>
      </c>
      <c r="AA17" s="41" t="s">
        <v>172</v>
      </c>
      <c r="AB17" s="41" t="s">
        <v>174</v>
      </c>
      <c r="AC17" s="41" t="s">
        <v>172</v>
      </c>
      <c r="AD17" s="121" t="s">
        <v>174</v>
      </c>
      <c r="AE17" s="43">
        <f t="shared" si="2"/>
        <v>0</v>
      </c>
      <c r="AF17" s="44">
        <f t="shared" si="3"/>
        <v>0</v>
      </c>
      <c r="AG17" s="45">
        <f t="shared" si="8"/>
        <v>1</v>
      </c>
      <c r="AH17" s="46" t="e">
        <f t="shared" si="5"/>
        <v>#VALUE!</v>
      </c>
      <c r="AI17" s="47" t="e">
        <f t="shared" si="9"/>
        <v>#VALUE!</v>
      </c>
      <c r="AJ17" s="48">
        <v>45665</v>
      </c>
    </row>
    <row r="18" spans="1:37" x14ac:dyDescent="0.3">
      <c r="A18" s="68">
        <v>5</v>
      </c>
      <c r="B18" s="68">
        <v>2025</v>
      </c>
      <c r="C18" s="125" t="s">
        <v>141</v>
      </c>
      <c r="D18" s="69" t="s">
        <v>302</v>
      </c>
      <c r="E18" s="70" t="s">
        <v>127</v>
      </c>
      <c r="F18" s="70" t="s">
        <v>71</v>
      </c>
      <c r="G18" s="68" t="s">
        <v>138</v>
      </c>
      <c r="H18" s="71">
        <v>45664</v>
      </c>
      <c r="I18" s="72" t="s">
        <v>327</v>
      </c>
      <c r="J18" s="68" t="s">
        <v>364</v>
      </c>
      <c r="K18" s="68" t="s">
        <v>112</v>
      </c>
      <c r="L18" s="68"/>
      <c r="M18" s="73" t="s">
        <v>144</v>
      </c>
      <c r="N18" s="148">
        <v>5</v>
      </c>
      <c r="O18" s="68">
        <v>153</v>
      </c>
      <c r="P18" s="74">
        <v>1</v>
      </c>
      <c r="Q18" s="68">
        <v>1</v>
      </c>
      <c r="R18" s="75">
        <f t="shared" si="7"/>
        <v>1</v>
      </c>
      <c r="S18" s="76">
        <v>45664</v>
      </c>
      <c r="T18" s="71">
        <v>45678</v>
      </c>
      <c r="U18" s="71">
        <v>45665</v>
      </c>
      <c r="V18" s="71">
        <v>45678</v>
      </c>
      <c r="W18" s="77">
        <f t="shared" si="1"/>
        <v>14</v>
      </c>
      <c r="X18" s="71">
        <v>45678</v>
      </c>
      <c r="Y18" s="71">
        <v>45678</v>
      </c>
      <c r="Z18" s="71">
        <v>45679</v>
      </c>
      <c r="AA18" s="71">
        <v>45679</v>
      </c>
      <c r="AB18" s="71">
        <v>45679</v>
      </c>
      <c r="AC18" s="71">
        <v>45679</v>
      </c>
      <c r="AD18" s="122">
        <v>2</v>
      </c>
      <c r="AE18" s="78">
        <f t="shared" si="2"/>
        <v>45678</v>
      </c>
      <c r="AF18" s="79">
        <f t="shared" si="3"/>
        <v>45679</v>
      </c>
      <c r="AG18" s="80">
        <f t="shared" si="8"/>
        <v>2</v>
      </c>
      <c r="AH18" s="81">
        <f t="shared" si="5"/>
        <v>15</v>
      </c>
      <c r="AI18" s="82">
        <f t="shared" si="9"/>
        <v>1</v>
      </c>
      <c r="AJ18" s="83">
        <v>45680</v>
      </c>
      <c r="AK18" s="84"/>
    </row>
    <row r="19" spans="1:37" x14ac:dyDescent="0.3">
      <c r="A19" s="57">
        <v>6</v>
      </c>
      <c r="B19" s="57">
        <v>2025</v>
      </c>
      <c r="C19" s="127" t="s">
        <v>142</v>
      </c>
      <c r="D19" s="58" t="s">
        <v>182</v>
      </c>
      <c r="E19" s="59" t="s">
        <v>127</v>
      </c>
      <c r="F19" s="59" t="s">
        <v>71</v>
      </c>
      <c r="G19" s="57" t="s">
        <v>138</v>
      </c>
      <c r="H19" s="41">
        <v>45664</v>
      </c>
      <c r="I19" s="60" t="s">
        <v>325</v>
      </c>
      <c r="J19" s="57" t="s">
        <v>364</v>
      </c>
      <c r="K19" s="57" t="s">
        <v>112</v>
      </c>
      <c r="L19" s="57"/>
      <c r="M19" s="61" t="s">
        <v>143</v>
      </c>
      <c r="N19" s="150">
        <v>3</v>
      </c>
      <c r="O19" s="57">
        <v>153</v>
      </c>
      <c r="P19" s="62">
        <v>1</v>
      </c>
      <c r="Q19" s="57">
        <v>1</v>
      </c>
      <c r="R19" s="39">
        <f t="shared" si="7"/>
        <v>1</v>
      </c>
      <c r="S19" s="40">
        <v>45664</v>
      </c>
      <c r="T19" s="41">
        <v>45678</v>
      </c>
      <c r="U19" s="41">
        <v>45665</v>
      </c>
      <c r="V19" s="41">
        <v>45679</v>
      </c>
      <c r="W19" s="42">
        <f t="shared" si="1"/>
        <v>15</v>
      </c>
      <c r="X19" s="41">
        <v>45678</v>
      </c>
      <c r="Y19" s="41">
        <v>45678</v>
      </c>
      <c r="Z19" s="41">
        <v>45679</v>
      </c>
      <c r="AA19" s="41">
        <v>45679</v>
      </c>
      <c r="AB19" s="41">
        <v>45679</v>
      </c>
      <c r="AC19" s="41">
        <v>45679</v>
      </c>
      <c r="AD19" s="121">
        <v>2</v>
      </c>
      <c r="AE19" s="43">
        <f t="shared" si="2"/>
        <v>45678</v>
      </c>
      <c r="AF19" s="63">
        <f t="shared" si="3"/>
        <v>45679</v>
      </c>
      <c r="AG19" s="45">
        <f t="shared" si="8"/>
        <v>2</v>
      </c>
      <c r="AH19" s="64">
        <f t="shared" si="5"/>
        <v>15</v>
      </c>
      <c r="AI19" s="65">
        <f t="shared" si="9"/>
        <v>1</v>
      </c>
      <c r="AJ19" s="48">
        <v>45680</v>
      </c>
      <c r="AK19" s="66"/>
    </row>
    <row r="20" spans="1:37" x14ac:dyDescent="0.3">
      <c r="A20" s="85">
        <v>7</v>
      </c>
      <c r="B20" s="85">
        <v>2025</v>
      </c>
      <c r="C20" s="126" t="s">
        <v>160</v>
      </c>
      <c r="D20" s="86" t="s">
        <v>303</v>
      </c>
      <c r="E20" s="87" t="s">
        <v>48</v>
      </c>
      <c r="F20" s="87" t="s">
        <v>71</v>
      </c>
      <c r="G20" s="85" t="s">
        <v>139</v>
      </c>
      <c r="H20" s="88">
        <v>45664</v>
      </c>
      <c r="I20" s="89" t="s">
        <v>325</v>
      </c>
      <c r="J20" s="85" t="s">
        <v>364</v>
      </c>
      <c r="K20" s="85" t="s">
        <v>140</v>
      </c>
      <c r="L20" s="85"/>
      <c r="M20" s="90" t="s">
        <v>161</v>
      </c>
      <c r="N20" s="149">
        <v>3</v>
      </c>
      <c r="O20" s="85">
        <v>153</v>
      </c>
      <c r="P20" s="91">
        <v>1</v>
      </c>
      <c r="Q20" s="85">
        <v>1</v>
      </c>
      <c r="R20" s="92">
        <f t="shared" si="7"/>
        <v>2</v>
      </c>
      <c r="S20" s="93">
        <v>45665</v>
      </c>
      <c r="T20" s="88">
        <v>45678</v>
      </c>
      <c r="U20" s="88">
        <v>45678</v>
      </c>
      <c r="V20" s="88">
        <v>45678</v>
      </c>
      <c r="W20" s="94">
        <f t="shared" si="1"/>
        <v>13</v>
      </c>
      <c r="X20" s="88">
        <v>45678</v>
      </c>
      <c r="Y20" s="88">
        <v>45678</v>
      </c>
      <c r="Z20" s="88">
        <v>45679</v>
      </c>
      <c r="AA20" s="88">
        <v>45679</v>
      </c>
      <c r="AB20" s="88">
        <v>45679</v>
      </c>
      <c r="AC20" s="88">
        <v>45679</v>
      </c>
      <c r="AD20" s="123">
        <v>2</v>
      </c>
      <c r="AE20" s="95">
        <f t="shared" si="2"/>
        <v>45678</v>
      </c>
      <c r="AF20" s="96">
        <f t="shared" si="3"/>
        <v>45679</v>
      </c>
      <c r="AG20" s="97">
        <f t="shared" si="8"/>
        <v>2</v>
      </c>
      <c r="AH20" s="98">
        <f t="shared" si="5"/>
        <v>15</v>
      </c>
      <c r="AI20" s="99">
        <f t="shared" si="9"/>
        <v>1</v>
      </c>
      <c r="AJ20" s="100">
        <v>45680</v>
      </c>
      <c r="AK20" s="101"/>
    </row>
    <row r="21" spans="1:37" x14ac:dyDescent="0.3">
      <c r="A21" s="57">
        <v>8</v>
      </c>
      <c r="B21" s="57">
        <v>2025</v>
      </c>
      <c r="C21" s="124" t="s">
        <v>147</v>
      </c>
      <c r="D21" s="33" t="s">
        <v>253</v>
      </c>
      <c r="E21" s="59" t="s">
        <v>46</v>
      </c>
      <c r="F21" s="59" t="s">
        <v>105</v>
      </c>
      <c r="G21" s="23" t="s">
        <v>106</v>
      </c>
      <c r="H21" s="35">
        <v>45664</v>
      </c>
      <c r="I21" s="36">
        <v>45677</v>
      </c>
      <c r="J21" s="23" t="s">
        <v>364</v>
      </c>
      <c r="K21" s="23" t="s">
        <v>85</v>
      </c>
      <c r="L21" s="23" t="s">
        <v>148</v>
      </c>
      <c r="M21" s="61" t="s">
        <v>1005</v>
      </c>
      <c r="N21" s="147">
        <v>34</v>
      </c>
      <c r="Q21" s="23">
        <v>1</v>
      </c>
      <c r="R21" s="39">
        <f t="shared" si="7"/>
        <v>1</v>
      </c>
      <c r="S21" s="40">
        <v>45664</v>
      </c>
      <c r="T21" s="41">
        <v>45674</v>
      </c>
      <c r="U21" s="41">
        <v>45674</v>
      </c>
      <c r="V21" s="41">
        <v>45674</v>
      </c>
      <c r="W21" s="42">
        <f t="shared" si="1"/>
        <v>10</v>
      </c>
      <c r="X21" s="41">
        <v>45674</v>
      </c>
      <c r="Y21" s="41">
        <v>45674</v>
      </c>
      <c r="Z21" s="41">
        <v>45674</v>
      </c>
      <c r="AA21" s="41">
        <v>45676</v>
      </c>
      <c r="AB21" s="41">
        <v>45677</v>
      </c>
      <c r="AC21" s="41">
        <v>45677</v>
      </c>
      <c r="AD21" s="121">
        <v>3</v>
      </c>
      <c r="AE21" s="43">
        <f t="shared" si="2"/>
        <v>45674</v>
      </c>
      <c r="AF21" s="44">
        <f t="shared" si="3"/>
        <v>45677</v>
      </c>
      <c r="AG21" s="45">
        <f t="shared" si="8"/>
        <v>4</v>
      </c>
      <c r="AH21" s="46">
        <f t="shared" si="5"/>
        <v>13</v>
      </c>
      <c r="AI21" s="47">
        <f t="shared" si="9"/>
        <v>1</v>
      </c>
      <c r="AJ21" s="48">
        <v>45678</v>
      </c>
      <c r="AK21" s="49" t="s">
        <v>254</v>
      </c>
    </row>
    <row r="22" spans="1:37" x14ac:dyDescent="0.3">
      <c r="A22" s="57">
        <v>9</v>
      </c>
      <c r="B22" s="57">
        <v>2025</v>
      </c>
      <c r="C22" s="124" t="s">
        <v>162</v>
      </c>
      <c r="D22" s="33" t="s">
        <v>111</v>
      </c>
      <c r="E22" s="59" t="s">
        <v>175</v>
      </c>
      <c r="F22" s="59"/>
      <c r="G22" s="23" t="s">
        <v>176</v>
      </c>
      <c r="H22" s="35">
        <v>45665</v>
      </c>
      <c r="I22" s="36" t="s">
        <v>163</v>
      </c>
      <c r="J22" s="23" t="s">
        <v>164</v>
      </c>
      <c r="M22" s="61" t="s">
        <v>165</v>
      </c>
      <c r="N22" s="147">
        <v>1</v>
      </c>
      <c r="Q22" s="23">
        <v>1</v>
      </c>
      <c r="R22" s="39">
        <f t="shared" si="7"/>
        <v>1</v>
      </c>
      <c r="S22" s="40">
        <v>45665</v>
      </c>
      <c r="T22" s="41">
        <v>45666</v>
      </c>
      <c r="U22" s="41">
        <v>45666</v>
      </c>
      <c r="V22" s="41">
        <v>45666</v>
      </c>
      <c r="W22" s="42">
        <f t="shared" si="1"/>
        <v>1</v>
      </c>
      <c r="X22" s="41">
        <v>45666</v>
      </c>
      <c r="Y22" s="41">
        <v>45666</v>
      </c>
      <c r="Z22" s="41">
        <v>45666</v>
      </c>
      <c r="AA22" s="41">
        <v>45666</v>
      </c>
      <c r="AB22" s="41">
        <v>45666</v>
      </c>
      <c r="AC22" s="41">
        <v>45666</v>
      </c>
      <c r="AD22" s="121">
        <v>1</v>
      </c>
      <c r="AE22" s="43">
        <f t="shared" si="2"/>
        <v>45666</v>
      </c>
      <c r="AF22" s="44">
        <f t="shared" si="3"/>
        <v>45666</v>
      </c>
      <c r="AG22" s="45">
        <f t="shared" si="8"/>
        <v>1</v>
      </c>
      <c r="AH22" s="46">
        <f t="shared" si="5"/>
        <v>1</v>
      </c>
      <c r="AI22" s="47">
        <f t="shared" si="9"/>
        <v>0</v>
      </c>
      <c r="AJ22" s="48">
        <v>45666</v>
      </c>
    </row>
    <row r="23" spans="1:37" x14ac:dyDescent="0.3">
      <c r="A23" s="57">
        <v>10</v>
      </c>
      <c r="B23" s="57">
        <v>2025</v>
      </c>
      <c r="C23" s="124" t="s">
        <v>184</v>
      </c>
      <c r="D23" s="33" t="s">
        <v>235</v>
      </c>
      <c r="E23" s="59" t="s">
        <v>46</v>
      </c>
      <c r="F23" s="59" t="s">
        <v>205</v>
      </c>
      <c r="G23" s="23" t="s">
        <v>33</v>
      </c>
      <c r="H23" s="35">
        <v>45667</v>
      </c>
      <c r="I23" s="36" t="s">
        <v>325</v>
      </c>
      <c r="J23" s="23" t="s">
        <v>185</v>
      </c>
      <c r="L23" s="23" t="s">
        <v>186</v>
      </c>
      <c r="M23" s="61" t="s">
        <v>189</v>
      </c>
      <c r="N23" s="147">
        <v>64</v>
      </c>
      <c r="Q23" s="23">
        <v>1</v>
      </c>
      <c r="R23" s="39">
        <f t="shared" si="7"/>
        <v>1</v>
      </c>
      <c r="S23" s="40">
        <v>45667</v>
      </c>
      <c r="T23" s="41">
        <v>45671</v>
      </c>
      <c r="U23" s="41">
        <v>45671</v>
      </c>
      <c r="V23" s="41">
        <v>45671</v>
      </c>
      <c r="W23" s="42">
        <f t="shared" si="1"/>
        <v>4</v>
      </c>
      <c r="X23" s="41">
        <v>45671</v>
      </c>
      <c r="Y23" s="41">
        <v>45671</v>
      </c>
      <c r="Z23" s="41">
        <v>45671</v>
      </c>
      <c r="AA23" s="41">
        <v>45671</v>
      </c>
      <c r="AB23" s="41">
        <v>45671</v>
      </c>
      <c r="AC23" s="41">
        <v>45671</v>
      </c>
      <c r="AD23" s="121">
        <v>1</v>
      </c>
      <c r="AE23" s="43">
        <f t="shared" si="2"/>
        <v>45671</v>
      </c>
      <c r="AF23" s="44">
        <f t="shared" si="3"/>
        <v>45671</v>
      </c>
      <c r="AG23" s="45">
        <f t="shared" si="8"/>
        <v>1</v>
      </c>
      <c r="AH23" s="46">
        <f t="shared" si="5"/>
        <v>4</v>
      </c>
      <c r="AI23" s="47">
        <f t="shared" si="9"/>
        <v>0</v>
      </c>
      <c r="AJ23" s="48">
        <v>45671</v>
      </c>
    </row>
    <row r="24" spans="1:37" x14ac:dyDescent="0.3">
      <c r="A24" s="57">
        <v>11</v>
      </c>
      <c r="B24" s="57">
        <v>2025</v>
      </c>
      <c r="C24" s="124" t="s">
        <v>192</v>
      </c>
      <c r="D24" s="33" t="s">
        <v>111</v>
      </c>
      <c r="E24" s="59" t="s">
        <v>196</v>
      </c>
      <c r="F24" s="59" t="s">
        <v>195</v>
      </c>
      <c r="G24" s="23" t="s">
        <v>33</v>
      </c>
      <c r="H24" s="35">
        <v>45670</v>
      </c>
      <c r="I24" s="36" t="s">
        <v>75</v>
      </c>
      <c r="J24" s="23" t="s">
        <v>193</v>
      </c>
      <c r="L24" s="23" t="s">
        <v>194</v>
      </c>
      <c r="M24" s="61" t="s">
        <v>1622</v>
      </c>
      <c r="N24" s="147">
        <v>1</v>
      </c>
      <c r="O24" s="23">
        <v>496</v>
      </c>
      <c r="P24" s="38">
        <v>0.68</v>
      </c>
      <c r="Q24" s="23">
        <v>1</v>
      </c>
      <c r="R24" s="39">
        <f t="shared" si="7"/>
        <v>1</v>
      </c>
      <c r="S24" s="40">
        <v>45670</v>
      </c>
      <c r="T24" s="41">
        <v>45673</v>
      </c>
      <c r="U24" s="41">
        <v>45673</v>
      </c>
      <c r="V24" s="41">
        <v>45673</v>
      </c>
      <c r="W24" s="42">
        <f t="shared" si="1"/>
        <v>3</v>
      </c>
      <c r="X24" s="41">
        <v>45673</v>
      </c>
      <c r="Y24" s="41">
        <v>45673</v>
      </c>
      <c r="Z24" s="41">
        <v>45673</v>
      </c>
      <c r="AA24" s="41">
        <v>45673</v>
      </c>
      <c r="AB24" s="41">
        <v>45673</v>
      </c>
      <c r="AC24" s="41">
        <v>45673</v>
      </c>
      <c r="AD24" s="121">
        <v>1</v>
      </c>
      <c r="AE24" s="43">
        <f t="shared" si="2"/>
        <v>45673</v>
      </c>
      <c r="AF24" s="44">
        <f t="shared" si="3"/>
        <v>45673</v>
      </c>
      <c r="AG24" s="45">
        <f t="shared" si="8"/>
        <v>1</v>
      </c>
      <c r="AH24" s="46">
        <f t="shared" si="5"/>
        <v>3</v>
      </c>
      <c r="AI24" s="47">
        <f t="shared" si="9"/>
        <v>1</v>
      </c>
      <c r="AJ24" s="48">
        <v>45674</v>
      </c>
    </row>
    <row r="25" spans="1:37" x14ac:dyDescent="0.3">
      <c r="A25" s="57">
        <v>12</v>
      </c>
      <c r="B25" s="57">
        <v>2025</v>
      </c>
      <c r="C25" s="124" t="s">
        <v>252</v>
      </c>
      <c r="D25" s="33" t="s">
        <v>111</v>
      </c>
      <c r="E25" s="59" t="s">
        <v>199</v>
      </c>
      <c r="F25" s="59" t="s">
        <v>204</v>
      </c>
      <c r="G25" s="23" t="s">
        <v>65</v>
      </c>
      <c r="H25" s="35">
        <v>45670</v>
      </c>
      <c r="I25" s="36" t="s">
        <v>197</v>
      </c>
      <c r="J25" s="23" t="s">
        <v>198</v>
      </c>
      <c r="K25" s="23" t="s">
        <v>200</v>
      </c>
      <c r="L25" s="23" t="s">
        <v>319</v>
      </c>
      <c r="M25" s="61" t="s">
        <v>332</v>
      </c>
      <c r="N25" s="147">
        <v>1</v>
      </c>
      <c r="Q25" s="23">
        <v>1</v>
      </c>
      <c r="R25" s="39">
        <f t="shared" si="7"/>
        <v>1</v>
      </c>
      <c r="S25" s="40">
        <v>45670</v>
      </c>
      <c r="T25" s="41">
        <v>45674</v>
      </c>
      <c r="U25" s="41">
        <v>45674</v>
      </c>
      <c r="V25" s="41">
        <v>45674</v>
      </c>
      <c r="W25" s="42">
        <f t="shared" si="1"/>
        <v>4</v>
      </c>
      <c r="X25" s="41">
        <v>45674</v>
      </c>
      <c r="Y25" s="41">
        <v>45674</v>
      </c>
      <c r="Z25" s="41">
        <v>45674</v>
      </c>
      <c r="AA25" s="41">
        <v>45674</v>
      </c>
      <c r="AB25" s="41">
        <v>45677</v>
      </c>
      <c r="AC25" s="41">
        <v>45677</v>
      </c>
      <c r="AD25" s="121">
        <v>2</v>
      </c>
      <c r="AE25" s="43">
        <f t="shared" si="2"/>
        <v>45674</v>
      </c>
      <c r="AF25" s="44">
        <f t="shared" si="3"/>
        <v>45677</v>
      </c>
      <c r="AG25" s="45">
        <f t="shared" si="8"/>
        <v>4</v>
      </c>
      <c r="AH25" s="46">
        <f t="shared" si="5"/>
        <v>7</v>
      </c>
      <c r="AI25" s="47">
        <f t="shared" si="9"/>
        <v>1</v>
      </c>
      <c r="AJ25" s="48">
        <v>45678</v>
      </c>
      <c r="AK25" s="49" t="s">
        <v>247</v>
      </c>
    </row>
    <row r="26" spans="1:37" x14ac:dyDescent="0.3">
      <c r="A26" s="57">
        <v>13</v>
      </c>
      <c r="B26" s="57">
        <v>2025</v>
      </c>
      <c r="C26" s="124" t="s">
        <v>121</v>
      </c>
      <c r="D26" s="33" t="s">
        <v>111</v>
      </c>
      <c r="E26" s="59" t="s">
        <v>127</v>
      </c>
      <c r="F26" s="59" t="s">
        <v>214</v>
      </c>
      <c r="G26" s="23" t="s">
        <v>33</v>
      </c>
      <c r="H26" s="35">
        <v>45672</v>
      </c>
      <c r="I26" s="36" t="s">
        <v>215</v>
      </c>
      <c r="J26" s="23" t="s">
        <v>125</v>
      </c>
      <c r="L26" s="23" t="s">
        <v>216</v>
      </c>
      <c r="M26" s="61" t="s">
        <v>220</v>
      </c>
      <c r="N26" s="147">
        <v>4</v>
      </c>
      <c r="Q26" s="23">
        <v>1</v>
      </c>
      <c r="R26" s="39" t="e">
        <f t="shared" si="7"/>
        <v>#VALUE!</v>
      </c>
      <c r="S26" s="40" t="s">
        <v>217</v>
      </c>
      <c r="T26" s="41" t="s">
        <v>218</v>
      </c>
      <c r="U26" s="41" t="s">
        <v>218</v>
      </c>
      <c r="V26" s="41" t="s">
        <v>217</v>
      </c>
      <c r="W26" s="42" t="e">
        <f t="shared" si="1"/>
        <v>#VALUE!</v>
      </c>
      <c r="X26" s="41">
        <v>45673</v>
      </c>
      <c r="Y26" s="41">
        <v>45673</v>
      </c>
      <c r="Z26" s="41">
        <v>45673</v>
      </c>
      <c r="AA26" s="41">
        <v>45673</v>
      </c>
      <c r="AB26" s="41">
        <v>45673</v>
      </c>
      <c r="AC26" s="41">
        <v>45673</v>
      </c>
      <c r="AD26" s="121">
        <v>1</v>
      </c>
      <c r="AE26" s="43">
        <f t="shared" si="2"/>
        <v>45673</v>
      </c>
      <c r="AF26" s="44">
        <f t="shared" si="3"/>
        <v>45673</v>
      </c>
      <c r="AG26" s="45">
        <f t="shared" si="8"/>
        <v>1</v>
      </c>
      <c r="AH26" s="46">
        <f t="shared" si="5"/>
        <v>1</v>
      </c>
      <c r="AI26" s="47">
        <f t="shared" si="9"/>
        <v>1</v>
      </c>
      <c r="AJ26" s="48">
        <v>45674</v>
      </c>
    </row>
    <row r="27" spans="1:37" x14ac:dyDescent="0.3">
      <c r="A27" s="57">
        <v>14</v>
      </c>
      <c r="B27" s="57">
        <v>2025</v>
      </c>
      <c r="C27" s="124" t="s">
        <v>229</v>
      </c>
      <c r="D27" s="33" t="s">
        <v>369</v>
      </c>
      <c r="E27" s="59" t="s">
        <v>127</v>
      </c>
      <c r="F27" s="59" t="s">
        <v>223</v>
      </c>
      <c r="G27" s="23" t="s">
        <v>224</v>
      </c>
      <c r="H27" s="35">
        <v>45673</v>
      </c>
      <c r="I27" s="36" t="s">
        <v>225</v>
      </c>
      <c r="J27" s="23" t="s">
        <v>364</v>
      </c>
      <c r="K27" s="23" t="s">
        <v>227</v>
      </c>
      <c r="M27" s="61" t="s">
        <v>480</v>
      </c>
      <c r="N27" s="147">
        <v>10</v>
      </c>
      <c r="Q27" s="23">
        <v>1</v>
      </c>
      <c r="R27" s="39">
        <f t="shared" si="7"/>
        <v>1</v>
      </c>
      <c r="S27" s="40">
        <v>45673</v>
      </c>
      <c r="T27" s="41">
        <v>45694</v>
      </c>
      <c r="U27" s="41">
        <v>45694</v>
      </c>
      <c r="V27" s="41">
        <v>45694</v>
      </c>
      <c r="W27" s="42">
        <f t="shared" si="1"/>
        <v>21</v>
      </c>
      <c r="X27" s="41">
        <v>45694</v>
      </c>
      <c r="Y27" s="41">
        <v>45694</v>
      </c>
      <c r="Z27" s="41">
        <v>45694</v>
      </c>
      <c r="AA27" s="41">
        <v>45695</v>
      </c>
      <c r="AB27" s="41">
        <v>45695</v>
      </c>
      <c r="AC27" s="41">
        <v>45695</v>
      </c>
      <c r="AD27" s="121">
        <v>2</v>
      </c>
      <c r="AE27" s="43">
        <f t="shared" si="2"/>
        <v>45694</v>
      </c>
      <c r="AF27" s="44">
        <f t="shared" si="3"/>
        <v>45695</v>
      </c>
      <c r="AG27" s="45">
        <f t="shared" si="8"/>
        <v>2</v>
      </c>
      <c r="AH27" s="46">
        <f t="shared" si="5"/>
        <v>22</v>
      </c>
      <c r="AI27" s="47">
        <f t="shared" si="9"/>
        <v>4</v>
      </c>
      <c r="AJ27" s="48">
        <v>45699</v>
      </c>
    </row>
    <row r="28" spans="1:37" x14ac:dyDescent="0.3">
      <c r="A28" s="57">
        <v>15</v>
      </c>
      <c r="B28" s="57">
        <v>2025</v>
      </c>
      <c r="C28" s="124" t="s">
        <v>241</v>
      </c>
      <c r="D28" s="33" t="s">
        <v>111</v>
      </c>
      <c r="E28" s="59" t="s">
        <v>46</v>
      </c>
      <c r="F28" s="59" t="s">
        <v>245</v>
      </c>
      <c r="G28" s="23" t="s">
        <v>226</v>
      </c>
      <c r="H28" s="35">
        <v>45673</v>
      </c>
      <c r="I28" s="36" t="s">
        <v>75</v>
      </c>
      <c r="J28" s="23" t="s">
        <v>364</v>
      </c>
      <c r="K28" s="23" t="s">
        <v>156</v>
      </c>
      <c r="L28" s="23" t="s">
        <v>244</v>
      </c>
      <c r="M28" s="61" t="s">
        <v>243</v>
      </c>
      <c r="N28" s="147">
        <v>2</v>
      </c>
      <c r="O28" s="23">
        <v>315</v>
      </c>
      <c r="P28" s="38">
        <v>1</v>
      </c>
      <c r="Q28" s="23">
        <v>1</v>
      </c>
      <c r="R28" s="39">
        <f t="shared" si="7"/>
        <v>2</v>
      </c>
      <c r="S28" s="40">
        <v>45674</v>
      </c>
      <c r="T28" s="41">
        <v>45693</v>
      </c>
      <c r="U28" s="41">
        <v>45693</v>
      </c>
      <c r="V28" s="41">
        <v>45699</v>
      </c>
      <c r="W28" s="42">
        <f t="shared" si="1"/>
        <v>25</v>
      </c>
      <c r="X28" s="41">
        <v>45698</v>
      </c>
      <c r="Y28" s="41">
        <v>45699</v>
      </c>
      <c r="Z28" s="41">
        <v>45699</v>
      </c>
      <c r="AA28" s="41">
        <v>45699</v>
      </c>
      <c r="AB28" s="41">
        <v>45699</v>
      </c>
      <c r="AC28" s="41">
        <v>45699</v>
      </c>
      <c r="AD28" s="121">
        <v>2</v>
      </c>
      <c r="AE28" s="43">
        <f t="shared" si="2"/>
        <v>45698</v>
      </c>
      <c r="AF28" s="44">
        <f t="shared" si="3"/>
        <v>45699</v>
      </c>
      <c r="AG28" s="45">
        <f t="shared" si="8"/>
        <v>2</v>
      </c>
      <c r="AH28" s="46">
        <f t="shared" si="5"/>
        <v>26</v>
      </c>
      <c r="AI28" s="47">
        <f t="shared" si="9"/>
        <v>0</v>
      </c>
      <c r="AJ28" s="48">
        <v>45699</v>
      </c>
    </row>
    <row r="29" spans="1:37" x14ac:dyDescent="0.3">
      <c r="A29" s="68">
        <v>16</v>
      </c>
      <c r="B29" s="68">
        <v>2025</v>
      </c>
      <c r="C29" s="125" t="s">
        <v>275</v>
      </c>
      <c r="D29" s="69" t="s">
        <v>111</v>
      </c>
      <c r="E29" s="70" t="s">
        <v>232</v>
      </c>
      <c r="F29" s="70" t="s">
        <v>233</v>
      </c>
      <c r="G29" s="68" t="s">
        <v>231</v>
      </c>
      <c r="H29" s="71">
        <v>45673</v>
      </c>
      <c r="I29" s="72" t="s">
        <v>230</v>
      </c>
      <c r="J29" s="68" t="s">
        <v>68</v>
      </c>
      <c r="K29" s="68"/>
      <c r="L29" s="68"/>
      <c r="M29" s="73" t="s">
        <v>348</v>
      </c>
      <c r="N29" s="148">
        <v>3</v>
      </c>
      <c r="O29" s="68">
        <v>153</v>
      </c>
      <c r="P29" s="74">
        <v>1</v>
      </c>
      <c r="Q29" s="68">
        <v>1</v>
      </c>
      <c r="R29" s="75">
        <f t="shared" si="7"/>
        <v>2</v>
      </c>
      <c r="S29" s="76">
        <v>45674</v>
      </c>
      <c r="T29" s="71">
        <v>45694</v>
      </c>
      <c r="U29" s="71">
        <v>45694</v>
      </c>
      <c r="V29" s="71">
        <v>45694</v>
      </c>
      <c r="W29" s="77">
        <f t="shared" si="1"/>
        <v>20</v>
      </c>
      <c r="X29" s="71">
        <v>45694</v>
      </c>
      <c r="Y29" s="71">
        <v>45694</v>
      </c>
      <c r="Z29" s="71">
        <v>45694</v>
      </c>
      <c r="AA29" s="71">
        <v>45694</v>
      </c>
      <c r="AB29" s="71">
        <v>45694</v>
      </c>
      <c r="AC29" s="71">
        <v>45694</v>
      </c>
      <c r="AD29" s="122">
        <v>1</v>
      </c>
      <c r="AE29" s="78">
        <f t="shared" si="2"/>
        <v>45694</v>
      </c>
      <c r="AF29" s="79">
        <f t="shared" si="3"/>
        <v>45694</v>
      </c>
      <c r="AG29" s="80">
        <f t="shared" si="8"/>
        <v>1</v>
      </c>
      <c r="AH29" s="81">
        <f t="shared" si="5"/>
        <v>21</v>
      </c>
      <c r="AI29" s="82">
        <f t="shared" si="9"/>
        <v>5</v>
      </c>
      <c r="AJ29" s="83">
        <v>45699</v>
      </c>
      <c r="AK29" s="84"/>
    </row>
    <row r="30" spans="1:37" x14ac:dyDescent="0.3">
      <c r="A30" s="57">
        <v>17</v>
      </c>
      <c r="B30" s="57">
        <v>2025</v>
      </c>
      <c r="C30" s="127" t="s">
        <v>276</v>
      </c>
      <c r="D30" s="58" t="s">
        <v>111</v>
      </c>
      <c r="E30" s="59" t="s">
        <v>127</v>
      </c>
      <c r="F30" s="59" t="s">
        <v>233</v>
      </c>
      <c r="G30" s="57" t="s">
        <v>33</v>
      </c>
      <c r="H30" s="41">
        <v>45673</v>
      </c>
      <c r="I30" s="60" t="s">
        <v>230</v>
      </c>
      <c r="J30" s="57" t="s">
        <v>268</v>
      </c>
      <c r="K30" s="57" t="s">
        <v>269</v>
      </c>
      <c r="L30" s="57"/>
      <c r="M30" s="61" t="s">
        <v>299</v>
      </c>
      <c r="N30" s="150">
        <v>3</v>
      </c>
      <c r="O30" s="57">
        <v>153</v>
      </c>
      <c r="P30" s="62">
        <v>1</v>
      </c>
      <c r="Q30" s="57">
        <v>1</v>
      </c>
      <c r="R30" s="39">
        <f t="shared" si="7"/>
        <v>2</v>
      </c>
      <c r="S30" s="40">
        <v>45674</v>
      </c>
      <c r="T30" s="41">
        <v>45694</v>
      </c>
      <c r="U30" s="41">
        <v>45694</v>
      </c>
      <c r="V30" s="41">
        <v>45694</v>
      </c>
      <c r="W30" s="42">
        <f t="shared" si="1"/>
        <v>20</v>
      </c>
      <c r="X30" s="41">
        <v>45694</v>
      </c>
      <c r="Y30" s="41">
        <v>45694</v>
      </c>
      <c r="Z30" s="41">
        <v>45694</v>
      </c>
      <c r="AA30" s="41">
        <v>45694</v>
      </c>
      <c r="AB30" s="41">
        <v>45694</v>
      </c>
      <c r="AC30" s="41">
        <v>45694</v>
      </c>
      <c r="AD30" s="121">
        <v>1</v>
      </c>
      <c r="AE30" s="43">
        <f t="shared" si="2"/>
        <v>45694</v>
      </c>
      <c r="AF30" s="63">
        <f t="shared" si="3"/>
        <v>45694</v>
      </c>
      <c r="AG30" s="45">
        <f t="shared" si="8"/>
        <v>1</v>
      </c>
      <c r="AH30" s="64">
        <f t="shared" si="5"/>
        <v>21</v>
      </c>
      <c r="AI30" s="65">
        <f t="shared" si="9"/>
        <v>5</v>
      </c>
      <c r="AJ30" s="48">
        <v>45699</v>
      </c>
      <c r="AK30" s="66"/>
    </row>
    <row r="31" spans="1:37" x14ac:dyDescent="0.3">
      <c r="A31" s="57">
        <v>18</v>
      </c>
      <c r="B31" s="57">
        <v>2025</v>
      </c>
      <c r="C31" s="127" t="s">
        <v>277</v>
      </c>
      <c r="D31" s="58" t="s">
        <v>111</v>
      </c>
      <c r="E31" s="59" t="s">
        <v>127</v>
      </c>
      <c r="F31" s="59" t="s">
        <v>233</v>
      </c>
      <c r="G31" s="23" t="s">
        <v>33</v>
      </c>
      <c r="H31" s="35">
        <v>45673</v>
      </c>
      <c r="I31" s="36" t="s">
        <v>230</v>
      </c>
      <c r="J31" s="23" t="s">
        <v>364</v>
      </c>
      <c r="K31" s="23" t="s">
        <v>242</v>
      </c>
      <c r="L31" s="23" t="s">
        <v>273</v>
      </c>
      <c r="M31" s="61" t="s">
        <v>270</v>
      </c>
      <c r="N31" s="150">
        <v>3</v>
      </c>
      <c r="O31" s="57">
        <v>153</v>
      </c>
      <c r="P31" s="62">
        <v>1</v>
      </c>
      <c r="Q31" s="57">
        <v>1</v>
      </c>
      <c r="R31" s="39">
        <f t="shared" si="7"/>
        <v>2</v>
      </c>
      <c r="S31" s="40">
        <v>45674</v>
      </c>
      <c r="T31" s="41">
        <v>45694</v>
      </c>
      <c r="U31" s="41">
        <v>45694</v>
      </c>
      <c r="V31" s="41">
        <v>45694</v>
      </c>
      <c r="W31" s="42">
        <f t="shared" si="1"/>
        <v>20</v>
      </c>
      <c r="X31" s="41">
        <v>45694</v>
      </c>
      <c r="Y31" s="41">
        <v>45694</v>
      </c>
      <c r="Z31" s="41">
        <v>45694</v>
      </c>
      <c r="AA31" s="41">
        <v>45694</v>
      </c>
      <c r="AB31" s="41">
        <v>45694</v>
      </c>
      <c r="AC31" s="41">
        <v>45694</v>
      </c>
      <c r="AD31" s="121">
        <v>1</v>
      </c>
      <c r="AE31" s="43">
        <f t="shared" si="2"/>
        <v>45694</v>
      </c>
      <c r="AF31" s="63">
        <f t="shared" si="3"/>
        <v>45694</v>
      </c>
      <c r="AG31" s="45">
        <f t="shared" si="8"/>
        <v>1</v>
      </c>
      <c r="AH31" s="64">
        <f t="shared" si="5"/>
        <v>21</v>
      </c>
      <c r="AI31" s="65">
        <f t="shared" si="9"/>
        <v>5</v>
      </c>
      <c r="AJ31" s="48">
        <v>45699</v>
      </c>
      <c r="AK31" s="66"/>
    </row>
    <row r="32" spans="1:37" x14ac:dyDescent="0.3">
      <c r="A32" s="68">
        <v>19</v>
      </c>
      <c r="B32" s="68">
        <v>2025</v>
      </c>
      <c r="C32" s="125" t="s">
        <v>278</v>
      </c>
      <c r="D32" s="69" t="s">
        <v>111</v>
      </c>
      <c r="E32" s="70" t="s">
        <v>127</v>
      </c>
      <c r="F32" s="70" t="s">
        <v>259</v>
      </c>
      <c r="G32" s="68" t="s">
        <v>119</v>
      </c>
      <c r="H32" s="71">
        <v>45678</v>
      </c>
      <c r="I32" s="72" t="s">
        <v>325</v>
      </c>
      <c r="J32" s="68" t="s">
        <v>68</v>
      </c>
      <c r="K32" s="68"/>
      <c r="L32" s="68"/>
      <c r="M32" s="73" t="s">
        <v>298</v>
      </c>
      <c r="N32" s="148">
        <v>3</v>
      </c>
      <c r="O32" s="68">
        <v>153</v>
      </c>
      <c r="P32" s="74">
        <v>1</v>
      </c>
      <c r="Q32" s="68">
        <v>1</v>
      </c>
      <c r="R32" s="75">
        <f t="shared" ref="R32:R37" si="10">DATEDIF(H32,S32,"D")+1</f>
        <v>1</v>
      </c>
      <c r="S32" s="76">
        <v>45678</v>
      </c>
      <c r="T32" s="71">
        <v>45698</v>
      </c>
      <c r="U32" s="71">
        <v>45698</v>
      </c>
      <c r="V32" s="71">
        <v>45698</v>
      </c>
      <c r="W32" s="77">
        <f t="shared" si="1"/>
        <v>20</v>
      </c>
      <c r="X32" s="71">
        <v>45698</v>
      </c>
      <c r="Y32" s="71">
        <v>45698</v>
      </c>
      <c r="Z32" s="71">
        <v>45698</v>
      </c>
      <c r="AA32" s="71">
        <v>45699</v>
      </c>
      <c r="AB32" s="71">
        <v>45699</v>
      </c>
      <c r="AC32" s="71">
        <v>45699</v>
      </c>
      <c r="AD32" s="122">
        <v>2</v>
      </c>
      <c r="AE32" s="78">
        <f t="shared" si="2"/>
        <v>45698</v>
      </c>
      <c r="AF32" s="79">
        <f t="shared" si="3"/>
        <v>45699</v>
      </c>
      <c r="AG32" s="80">
        <f t="shared" si="8"/>
        <v>2</v>
      </c>
      <c r="AH32" s="81">
        <f t="shared" si="5"/>
        <v>21</v>
      </c>
      <c r="AI32" s="82">
        <f t="shared" si="9"/>
        <v>0</v>
      </c>
      <c r="AJ32" s="83">
        <v>45699</v>
      </c>
      <c r="AK32" s="84"/>
    </row>
    <row r="33" spans="1:37" x14ac:dyDescent="0.3">
      <c r="A33" s="57">
        <v>20</v>
      </c>
      <c r="B33" s="57">
        <v>2025</v>
      </c>
      <c r="C33" s="127" t="s">
        <v>279</v>
      </c>
      <c r="D33" s="58" t="s">
        <v>111</v>
      </c>
      <c r="E33" s="59" t="s">
        <v>127</v>
      </c>
      <c r="F33" s="59" t="s">
        <v>259</v>
      </c>
      <c r="G33" s="57" t="s">
        <v>119</v>
      </c>
      <c r="H33" s="41">
        <v>45678</v>
      </c>
      <c r="I33" s="60" t="s">
        <v>326</v>
      </c>
      <c r="J33" s="57" t="s">
        <v>266</v>
      </c>
      <c r="K33" s="57" t="s">
        <v>157</v>
      </c>
      <c r="L33" s="57"/>
      <c r="M33" s="61" t="s">
        <v>297</v>
      </c>
      <c r="N33" s="150">
        <v>3</v>
      </c>
      <c r="O33" s="57">
        <v>153</v>
      </c>
      <c r="P33" s="62">
        <v>1</v>
      </c>
      <c r="Q33" s="57">
        <v>1</v>
      </c>
      <c r="R33" s="39">
        <f t="shared" si="10"/>
        <v>1</v>
      </c>
      <c r="S33" s="40">
        <v>45678</v>
      </c>
      <c r="T33" s="41">
        <v>45698</v>
      </c>
      <c r="U33" s="41">
        <v>45698</v>
      </c>
      <c r="V33" s="41">
        <v>45698</v>
      </c>
      <c r="W33" s="42">
        <f t="shared" si="1"/>
        <v>20</v>
      </c>
      <c r="X33" s="41">
        <v>45698</v>
      </c>
      <c r="Y33" s="41">
        <v>45698</v>
      </c>
      <c r="Z33" s="41">
        <v>45698</v>
      </c>
      <c r="AA33" s="41">
        <v>45698</v>
      </c>
      <c r="AB33" s="41">
        <v>45698</v>
      </c>
      <c r="AC33" s="41">
        <v>45698</v>
      </c>
      <c r="AD33" s="121">
        <v>1</v>
      </c>
      <c r="AE33" s="43">
        <f t="shared" si="2"/>
        <v>45698</v>
      </c>
      <c r="AF33" s="63">
        <f t="shared" si="3"/>
        <v>45698</v>
      </c>
      <c r="AG33" s="45">
        <f t="shared" si="8"/>
        <v>1</v>
      </c>
      <c r="AH33" s="64">
        <f t="shared" si="5"/>
        <v>20</v>
      </c>
      <c r="AI33" s="65">
        <f t="shared" si="9"/>
        <v>1</v>
      </c>
      <c r="AJ33" s="48">
        <v>45699</v>
      </c>
      <c r="AK33" s="66"/>
    </row>
    <row r="34" spans="1:37" x14ac:dyDescent="0.3">
      <c r="A34" s="85">
        <v>21</v>
      </c>
      <c r="B34" s="85">
        <v>2025</v>
      </c>
      <c r="C34" s="126" t="s">
        <v>279</v>
      </c>
      <c r="D34" s="86" t="s">
        <v>111</v>
      </c>
      <c r="E34" s="87" t="s">
        <v>127</v>
      </c>
      <c r="F34" s="87" t="s">
        <v>259</v>
      </c>
      <c r="G34" s="85" t="s">
        <v>119</v>
      </c>
      <c r="H34" s="88">
        <v>45678</v>
      </c>
      <c r="I34" s="89" t="s">
        <v>327</v>
      </c>
      <c r="J34" s="85" t="s">
        <v>364</v>
      </c>
      <c r="K34" s="85" t="s">
        <v>267</v>
      </c>
      <c r="L34" s="85" t="s">
        <v>272</v>
      </c>
      <c r="M34" s="90" t="s">
        <v>271</v>
      </c>
      <c r="N34" s="149">
        <v>3</v>
      </c>
      <c r="O34" s="85">
        <v>153</v>
      </c>
      <c r="P34" s="91">
        <v>1</v>
      </c>
      <c r="Q34" s="85">
        <v>1</v>
      </c>
      <c r="R34" s="92">
        <f t="shared" si="10"/>
        <v>1</v>
      </c>
      <c r="S34" s="93">
        <v>45678</v>
      </c>
      <c r="T34" s="88">
        <v>45698</v>
      </c>
      <c r="U34" s="88">
        <v>45698</v>
      </c>
      <c r="V34" s="88">
        <v>45698</v>
      </c>
      <c r="W34" s="94">
        <f t="shared" si="1"/>
        <v>20</v>
      </c>
      <c r="X34" s="88">
        <v>45698</v>
      </c>
      <c r="Y34" s="88">
        <v>45698</v>
      </c>
      <c r="Z34" s="88">
        <v>45698</v>
      </c>
      <c r="AA34" s="88">
        <v>45698</v>
      </c>
      <c r="AB34" s="88">
        <v>45698</v>
      </c>
      <c r="AC34" s="88">
        <v>45698</v>
      </c>
      <c r="AD34" s="123">
        <v>1</v>
      </c>
      <c r="AE34" s="95">
        <f t="shared" si="2"/>
        <v>45698</v>
      </c>
      <c r="AF34" s="96">
        <f t="shared" si="3"/>
        <v>45698</v>
      </c>
      <c r="AG34" s="97">
        <f t="shared" si="8"/>
        <v>1</v>
      </c>
      <c r="AH34" s="98">
        <f t="shared" si="5"/>
        <v>20</v>
      </c>
      <c r="AI34" s="99">
        <f t="shared" si="9"/>
        <v>1</v>
      </c>
      <c r="AJ34" s="100">
        <v>45699</v>
      </c>
      <c r="AK34" s="101"/>
    </row>
    <row r="35" spans="1:37" x14ac:dyDescent="0.3">
      <c r="A35" s="68">
        <v>22</v>
      </c>
      <c r="B35" s="68">
        <v>2025</v>
      </c>
      <c r="C35" s="125" t="s">
        <v>280</v>
      </c>
      <c r="D35" s="69" t="s">
        <v>111</v>
      </c>
      <c r="E35" s="70" t="s">
        <v>288</v>
      </c>
      <c r="F35" s="194" t="s">
        <v>260</v>
      </c>
      <c r="G35" s="68" t="s">
        <v>33</v>
      </c>
      <c r="H35" s="71">
        <v>45678</v>
      </c>
      <c r="I35" s="72" t="s">
        <v>328</v>
      </c>
      <c r="J35" s="68" t="s">
        <v>261</v>
      </c>
      <c r="K35" s="68" t="s">
        <v>52</v>
      </c>
      <c r="L35" s="68" t="s">
        <v>262</v>
      </c>
      <c r="M35" s="201" t="s">
        <v>436</v>
      </c>
      <c r="N35" s="148">
        <v>5</v>
      </c>
      <c r="O35" s="68">
        <v>496</v>
      </c>
      <c r="P35" s="74">
        <v>0.68</v>
      </c>
      <c r="Q35" s="68">
        <v>1</v>
      </c>
      <c r="R35" s="75">
        <f t="shared" si="10"/>
        <v>1</v>
      </c>
      <c r="S35" s="76">
        <v>45678</v>
      </c>
      <c r="T35" s="71">
        <v>45700</v>
      </c>
      <c r="U35" s="71">
        <v>45700</v>
      </c>
      <c r="V35" s="71">
        <v>45700</v>
      </c>
      <c r="W35" s="77">
        <f t="shared" si="1"/>
        <v>22</v>
      </c>
      <c r="X35" s="71">
        <v>45700</v>
      </c>
      <c r="Y35" s="71">
        <v>45700</v>
      </c>
      <c r="Z35" s="71">
        <v>45701</v>
      </c>
      <c r="AA35" s="71">
        <v>45701</v>
      </c>
      <c r="AB35" s="71">
        <v>45701</v>
      </c>
      <c r="AC35" s="71">
        <v>45701</v>
      </c>
      <c r="AD35" s="122">
        <v>2</v>
      </c>
      <c r="AE35" s="78">
        <f t="shared" si="2"/>
        <v>45700</v>
      </c>
      <c r="AF35" s="79">
        <f t="shared" si="3"/>
        <v>45701</v>
      </c>
      <c r="AG35" s="80">
        <f t="shared" si="8"/>
        <v>2</v>
      </c>
      <c r="AH35" s="81">
        <f t="shared" si="5"/>
        <v>23</v>
      </c>
      <c r="AI35" s="82">
        <f t="shared" si="9"/>
        <v>1</v>
      </c>
      <c r="AJ35" s="83">
        <v>45702</v>
      </c>
      <c r="AK35" s="84"/>
    </row>
    <row r="36" spans="1:37" x14ac:dyDescent="0.3">
      <c r="A36" s="57">
        <v>23</v>
      </c>
      <c r="B36" s="57">
        <v>2025</v>
      </c>
      <c r="C36" s="127" t="s">
        <v>280</v>
      </c>
      <c r="D36" s="58" t="s">
        <v>111</v>
      </c>
      <c r="E36" s="59" t="s">
        <v>287</v>
      </c>
      <c r="F36" s="195" t="s">
        <v>260</v>
      </c>
      <c r="G36" s="57" t="s">
        <v>119</v>
      </c>
      <c r="H36" s="41">
        <v>45678</v>
      </c>
      <c r="I36" s="60" t="s">
        <v>325</v>
      </c>
      <c r="J36" s="57" t="s">
        <v>89</v>
      </c>
      <c r="K36" s="57" t="s">
        <v>157</v>
      </c>
      <c r="L36" s="57"/>
      <c r="M36" s="61" t="s">
        <v>295</v>
      </c>
      <c r="N36" s="150">
        <v>20</v>
      </c>
      <c r="O36" s="57">
        <v>496</v>
      </c>
      <c r="P36" s="62">
        <v>0.68</v>
      </c>
      <c r="Q36" s="57">
        <v>1</v>
      </c>
      <c r="R36" s="39">
        <f t="shared" si="10"/>
        <v>1</v>
      </c>
      <c r="S36" s="40">
        <v>45678</v>
      </c>
      <c r="T36" s="41">
        <v>45700</v>
      </c>
      <c r="U36" s="41">
        <v>45700</v>
      </c>
      <c r="V36" s="41">
        <v>45700</v>
      </c>
      <c r="W36" s="42">
        <f t="shared" si="1"/>
        <v>22</v>
      </c>
      <c r="X36" s="41">
        <v>45700</v>
      </c>
      <c r="Y36" s="41">
        <v>45700</v>
      </c>
      <c r="Z36" s="41">
        <v>45701</v>
      </c>
      <c r="AA36" s="41">
        <v>45701</v>
      </c>
      <c r="AB36" s="41">
        <v>45701</v>
      </c>
      <c r="AC36" s="41">
        <v>45701</v>
      </c>
      <c r="AD36" s="121">
        <v>2</v>
      </c>
      <c r="AE36" s="43">
        <f t="shared" si="2"/>
        <v>45700</v>
      </c>
      <c r="AF36" s="63">
        <f t="shared" si="3"/>
        <v>45701</v>
      </c>
      <c r="AG36" s="45">
        <f t="shared" si="8"/>
        <v>2</v>
      </c>
      <c r="AH36" s="64">
        <f t="shared" si="5"/>
        <v>23</v>
      </c>
      <c r="AI36" s="65">
        <f t="shared" si="9"/>
        <v>1</v>
      </c>
      <c r="AJ36" s="48">
        <v>45702</v>
      </c>
      <c r="AK36" s="66"/>
    </row>
    <row r="37" spans="1:37" x14ac:dyDescent="0.3">
      <c r="A37" s="85">
        <v>24</v>
      </c>
      <c r="B37" s="85">
        <v>2025</v>
      </c>
      <c r="C37" s="126" t="s">
        <v>286</v>
      </c>
      <c r="D37" s="86" t="s">
        <v>111</v>
      </c>
      <c r="E37" s="87" t="s">
        <v>48</v>
      </c>
      <c r="F37" s="196" t="s">
        <v>260</v>
      </c>
      <c r="G37" s="85" t="s">
        <v>264</v>
      </c>
      <c r="H37" s="88">
        <v>45678</v>
      </c>
      <c r="I37" s="89" t="s">
        <v>328</v>
      </c>
      <c r="J37" s="85" t="s">
        <v>364</v>
      </c>
      <c r="K37" s="85" t="s">
        <v>263</v>
      </c>
      <c r="L37" s="85" t="s">
        <v>274</v>
      </c>
      <c r="M37" s="90" t="s">
        <v>296</v>
      </c>
      <c r="N37" s="149">
        <v>20</v>
      </c>
      <c r="O37" s="85">
        <v>496</v>
      </c>
      <c r="P37" s="91">
        <v>0.68</v>
      </c>
      <c r="Q37" s="85">
        <v>1</v>
      </c>
      <c r="R37" s="92">
        <f t="shared" si="10"/>
        <v>1</v>
      </c>
      <c r="S37" s="93">
        <v>45678</v>
      </c>
      <c r="T37" s="88">
        <v>45700</v>
      </c>
      <c r="U37" s="88">
        <v>45700</v>
      </c>
      <c r="V37" s="88">
        <v>45700</v>
      </c>
      <c r="W37" s="94">
        <f t="shared" si="1"/>
        <v>22</v>
      </c>
      <c r="X37" s="88">
        <v>45700</v>
      </c>
      <c r="Y37" s="88">
        <v>45700</v>
      </c>
      <c r="Z37" s="88">
        <v>45700</v>
      </c>
      <c r="AA37" s="88">
        <v>45700</v>
      </c>
      <c r="AB37" s="88">
        <v>45700</v>
      </c>
      <c r="AC37" s="88">
        <v>45700</v>
      </c>
      <c r="AD37" s="123">
        <v>1</v>
      </c>
      <c r="AE37" s="95">
        <f t="shared" si="2"/>
        <v>45700</v>
      </c>
      <c r="AF37" s="96">
        <f t="shared" si="3"/>
        <v>45700</v>
      </c>
      <c r="AG37" s="97">
        <f t="shared" si="8"/>
        <v>1</v>
      </c>
      <c r="AH37" s="98">
        <f t="shared" si="5"/>
        <v>22</v>
      </c>
      <c r="AI37" s="99">
        <f t="shared" si="9"/>
        <v>2</v>
      </c>
      <c r="AJ37" s="100">
        <v>45702</v>
      </c>
      <c r="AK37" s="101"/>
    </row>
    <row r="38" spans="1:37" x14ac:dyDescent="0.3">
      <c r="A38" s="57">
        <v>25</v>
      </c>
      <c r="B38" s="57">
        <v>2025</v>
      </c>
      <c r="C38" s="124" t="s">
        <v>292</v>
      </c>
      <c r="D38" s="33" t="s">
        <v>368</v>
      </c>
      <c r="E38" s="59" t="s">
        <v>293</v>
      </c>
      <c r="F38" s="59"/>
      <c r="G38" s="23" t="s">
        <v>301</v>
      </c>
      <c r="H38" s="35">
        <v>45679</v>
      </c>
      <c r="I38" s="36">
        <v>45695</v>
      </c>
      <c r="J38" s="23" t="s">
        <v>294</v>
      </c>
      <c r="M38" s="61" t="s">
        <v>401</v>
      </c>
      <c r="N38" s="147">
        <v>1</v>
      </c>
      <c r="Q38" s="23">
        <v>1</v>
      </c>
      <c r="R38" s="39">
        <f t="shared" si="7"/>
        <v>1</v>
      </c>
      <c r="S38" s="40">
        <v>45679</v>
      </c>
      <c r="T38" s="41">
        <v>45694</v>
      </c>
      <c r="U38" s="41">
        <v>45694</v>
      </c>
      <c r="V38" s="41">
        <v>45695</v>
      </c>
      <c r="W38" s="42">
        <f t="shared" si="1"/>
        <v>16</v>
      </c>
      <c r="X38" s="41">
        <v>45694</v>
      </c>
      <c r="Y38" s="41">
        <v>45695</v>
      </c>
      <c r="Z38" s="41">
        <v>45695</v>
      </c>
      <c r="AA38" s="41">
        <v>45695</v>
      </c>
      <c r="AB38" s="41">
        <v>45695</v>
      </c>
      <c r="AC38" s="41">
        <v>45695</v>
      </c>
      <c r="AD38" s="121">
        <v>2</v>
      </c>
      <c r="AE38" s="43">
        <f t="shared" si="2"/>
        <v>45694</v>
      </c>
      <c r="AF38" s="44">
        <f t="shared" si="3"/>
        <v>45695</v>
      </c>
      <c r="AG38" s="45">
        <f t="shared" si="8"/>
        <v>2</v>
      </c>
      <c r="AH38" s="46">
        <f t="shared" si="5"/>
        <v>16</v>
      </c>
      <c r="AI38" s="47">
        <f t="shared" si="9"/>
        <v>0</v>
      </c>
      <c r="AJ38" s="48">
        <v>45695</v>
      </c>
    </row>
    <row r="39" spans="1:37" x14ac:dyDescent="0.3">
      <c r="A39" s="57">
        <v>26</v>
      </c>
      <c r="B39" s="57">
        <v>2025</v>
      </c>
      <c r="C39" s="124" t="s">
        <v>308</v>
      </c>
      <c r="D39" s="33" t="s">
        <v>111</v>
      </c>
      <c r="E39" s="59" t="s">
        <v>306</v>
      </c>
      <c r="F39" s="59" t="s">
        <v>214</v>
      </c>
      <c r="G39" s="23" t="s">
        <v>119</v>
      </c>
      <c r="H39" s="35">
        <v>45679</v>
      </c>
      <c r="I39" s="36">
        <v>45700</v>
      </c>
      <c r="J39" s="23" t="s">
        <v>307</v>
      </c>
      <c r="K39" s="23" t="s">
        <v>227</v>
      </c>
      <c r="L39" s="23" t="s">
        <v>113</v>
      </c>
      <c r="M39" s="61" t="s">
        <v>309</v>
      </c>
      <c r="N39" s="147">
        <v>128</v>
      </c>
      <c r="O39" s="23">
        <v>153</v>
      </c>
      <c r="P39" s="38">
        <v>1</v>
      </c>
      <c r="Q39" s="23">
        <v>1</v>
      </c>
      <c r="R39" s="39">
        <f t="shared" ref="R39:R50" si="11">DATEDIF(H39,S39,"D")+1</f>
        <v>1</v>
      </c>
      <c r="S39" s="40">
        <v>45679</v>
      </c>
      <c r="T39" s="41">
        <v>45699</v>
      </c>
      <c r="U39" s="41">
        <v>45699</v>
      </c>
      <c r="V39" s="41">
        <v>45699</v>
      </c>
      <c r="W39" s="42">
        <f t="shared" si="1"/>
        <v>20</v>
      </c>
      <c r="X39" s="41">
        <v>45699</v>
      </c>
      <c r="Y39" s="41">
        <v>45699</v>
      </c>
      <c r="Z39" s="41">
        <v>45699</v>
      </c>
      <c r="AA39" s="41">
        <v>45699</v>
      </c>
      <c r="AB39" s="41">
        <v>45699</v>
      </c>
      <c r="AC39" s="41">
        <v>45699</v>
      </c>
      <c r="AD39" s="121">
        <v>1</v>
      </c>
      <c r="AE39" s="43">
        <f t="shared" si="2"/>
        <v>45699</v>
      </c>
      <c r="AF39" s="44">
        <f t="shared" si="3"/>
        <v>45699</v>
      </c>
      <c r="AG39" s="45">
        <f t="shared" ref="AG39:AG50" si="12">DATEDIF(AE39,AF39,"D")+1</f>
        <v>1</v>
      </c>
      <c r="AH39" s="46">
        <f t="shared" si="5"/>
        <v>20</v>
      </c>
      <c r="AI39" s="47">
        <f t="shared" ref="AI39:AI50" si="13">DATEDIF(AC39,AJ39,"D")</f>
        <v>0</v>
      </c>
      <c r="AJ39" s="48">
        <v>45699</v>
      </c>
    </row>
    <row r="40" spans="1:37" x14ac:dyDescent="0.3">
      <c r="A40" s="57">
        <v>27</v>
      </c>
      <c r="B40" s="57">
        <v>2025</v>
      </c>
      <c r="C40" s="124" t="s">
        <v>312</v>
      </c>
      <c r="D40" s="33" t="s">
        <v>111</v>
      </c>
      <c r="E40" s="59" t="s">
        <v>46</v>
      </c>
      <c r="F40" s="59" t="s">
        <v>310</v>
      </c>
      <c r="G40" s="23" t="s">
        <v>311</v>
      </c>
      <c r="H40" s="35">
        <v>45680</v>
      </c>
      <c r="I40" s="36" t="s">
        <v>329</v>
      </c>
      <c r="J40" s="23" t="s">
        <v>125</v>
      </c>
      <c r="K40" s="23" t="s">
        <v>156</v>
      </c>
      <c r="M40" s="61" t="s">
        <v>445</v>
      </c>
      <c r="N40" s="147">
        <v>160</v>
      </c>
      <c r="O40" s="23">
        <v>386</v>
      </c>
      <c r="P40" s="38">
        <v>0.55000000000000004</v>
      </c>
      <c r="Q40" s="23">
        <v>1</v>
      </c>
      <c r="R40" s="39">
        <f t="shared" si="11"/>
        <v>1</v>
      </c>
      <c r="S40" s="40">
        <v>45680</v>
      </c>
      <c r="T40" s="41">
        <v>45702</v>
      </c>
      <c r="U40" s="41">
        <v>45702</v>
      </c>
      <c r="V40" s="41">
        <v>45702</v>
      </c>
      <c r="W40" s="42">
        <f t="shared" si="1"/>
        <v>22</v>
      </c>
      <c r="X40" s="41">
        <v>45702</v>
      </c>
      <c r="Y40" s="41">
        <v>45702</v>
      </c>
      <c r="Z40" s="41">
        <v>45702</v>
      </c>
      <c r="AA40" s="41">
        <v>45702</v>
      </c>
      <c r="AB40" s="41">
        <v>45705</v>
      </c>
      <c r="AC40" s="41">
        <v>45715</v>
      </c>
      <c r="AD40" s="121">
        <v>2</v>
      </c>
      <c r="AE40" s="43">
        <f t="shared" si="2"/>
        <v>45702</v>
      </c>
      <c r="AF40" s="44">
        <f t="shared" si="3"/>
        <v>45715</v>
      </c>
      <c r="AG40" s="45">
        <f t="shared" si="12"/>
        <v>14</v>
      </c>
      <c r="AH40" s="46">
        <f t="shared" si="5"/>
        <v>35</v>
      </c>
      <c r="AI40" s="47" t="e">
        <f t="shared" si="13"/>
        <v>#NUM!</v>
      </c>
      <c r="AJ40" s="48">
        <v>45706</v>
      </c>
    </row>
    <row r="41" spans="1:37" x14ac:dyDescent="0.3">
      <c r="A41" s="57">
        <v>28</v>
      </c>
      <c r="B41" s="57">
        <v>2025</v>
      </c>
      <c r="C41" s="124" t="s">
        <v>313</v>
      </c>
      <c r="D41" s="33" t="s">
        <v>111</v>
      </c>
      <c r="E41" s="59" t="s">
        <v>314</v>
      </c>
      <c r="F41" s="59" t="s">
        <v>315</v>
      </c>
      <c r="G41" s="23" t="s">
        <v>316</v>
      </c>
      <c r="H41" s="35">
        <v>45680</v>
      </c>
      <c r="I41" s="36" t="s">
        <v>325</v>
      </c>
      <c r="J41" s="23" t="s">
        <v>317</v>
      </c>
      <c r="K41" s="23" t="s">
        <v>85</v>
      </c>
      <c r="L41" s="23" t="s">
        <v>318</v>
      </c>
      <c r="M41" s="61" t="s">
        <v>320</v>
      </c>
      <c r="N41" s="147">
        <v>2</v>
      </c>
      <c r="Q41" s="23">
        <v>1</v>
      </c>
      <c r="R41" s="39">
        <f t="shared" si="11"/>
        <v>1</v>
      </c>
      <c r="S41" s="40">
        <v>45680</v>
      </c>
      <c r="T41" s="41">
        <v>45700</v>
      </c>
      <c r="U41" s="41">
        <v>45700</v>
      </c>
      <c r="V41" s="41">
        <v>45705</v>
      </c>
      <c r="W41" s="42">
        <f t="shared" si="1"/>
        <v>25</v>
      </c>
      <c r="X41" s="41">
        <v>45700</v>
      </c>
      <c r="Y41" s="41">
        <v>45700</v>
      </c>
      <c r="Z41" s="41">
        <v>45700</v>
      </c>
      <c r="AA41" s="41">
        <v>45700</v>
      </c>
      <c r="AB41" s="41">
        <v>45705</v>
      </c>
      <c r="AC41" s="41">
        <v>45705</v>
      </c>
      <c r="AD41" s="121">
        <v>2</v>
      </c>
      <c r="AE41" s="43">
        <f t="shared" si="2"/>
        <v>45700</v>
      </c>
      <c r="AF41" s="44">
        <f t="shared" si="3"/>
        <v>45705</v>
      </c>
      <c r="AG41" s="45">
        <f t="shared" si="12"/>
        <v>6</v>
      </c>
      <c r="AH41" s="46">
        <f t="shared" si="5"/>
        <v>25</v>
      </c>
      <c r="AI41" s="47">
        <f t="shared" si="13"/>
        <v>1</v>
      </c>
      <c r="AJ41" s="48">
        <v>45706</v>
      </c>
    </row>
    <row r="42" spans="1:37" x14ac:dyDescent="0.3">
      <c r="A42" s="68">
        <v>29</v>
      </c>
      <c r="B42" s="68">
        <v>2025</v>
      </c>
      <c r="C42" s="125" t="s">
        <v>321</v>
      </c>
      <c r="D42" s="69" t="s">
        <v>111</v>
      </c>
      <c r="E42" s="70" t="s">
        <v>322</v>
      </c>
      <c r="F42" s="70" t="s">
        <v>330</v>
      </c>
      <c r="G42" s="68" t="s">
        <v>176</v>
      </c>
      <c r="H42" s="71">
        <v>45680</v>
      </c>
      <c r="I42" s="72" t="s">
        <v>325</v>
      </c>
      <c r="J42" s="68" t="s">
        <v>317</v>
      </c>
      <c r="K42" s="68"/>
      <c r="L42" s="68"/>
      <c r="M42" s="73" t="s">
        <v>331</v>
      </c>
      <c r="N42" s="148">
        <v>1</v>
      </c>
      <c r="O42" s="68"/>
      <c r="P42" s="74"/>
      <c r="Q42" s="68">
        <v>1</v>
      </c>
      <c r="R42" s="75">
        <f t="shared" si="11"/>
        <v>1</v>
      </c>
      <c r="S42" s="76">
        <v>45680</v>
      </c>
      <c r="T42" s="71">
        <v>45691</v>
      </c>
      <c r="U42" s="71">
        <v>45691</v>
      </c>
      <c r="V42" s="71">
        <v>45691</v>
      </c>
      <c r="W42" s="77">
        <f t="shared" si="1"/>
        <v>11</v>
      </c>
      <c r="X42" s="71">
        <v>45692</v>
      </c>
      <c r="Y42" s="71">
        <v>45692</v>
      </c>
      <c r="Z42" s="71">
        <v>45692</v>
      </c>
      <c r="AA42" s="71">
        <v>45692</v>
      </c>
      <c r="AB42" s="71">
        <v>45692</v>
      </c>
      <c r="AC42" s="71">
        <v>45692</v>
      </c>
      <c r="AD42" s="122">
        <v>1</v>
      </c>
      <c r="AE42" s="78">
        <f t="shared" si="2"/>
        <v>45692</v>
      </c>
      <c r="AF42" s="79">
        <f t="shared" si="3"/>
        <v>45692</v>
      </c>
      <c r="AG42" s="80">
        <f t="shared" si="12"/>
        <v>1</v>
      </c>
      <c r="AH42" s="81">
        <f t="shared" si="5"/>
        <v>12</v>
      </c>
      <c r="AI42" s="82">
        <f t="shared" si="13"/>
        <v>1</v>
      </c>
      <c r="AJ42" s="83">
        <v>45693</v>
      </c>
      <c r="AK42" s="84"/>
    </row>
    <row r="43" spans="1:37" x14ac:dyDescent="0.3">
      <c r="A43" s="57">
        <v>30</v>
      </c>
      <c r="B43" s="57">
        <v>2025</v>
      </c>
      <c r="C43" s="127" t="s">
        <v>341</v>
      </c>
      <c r="D43" s="58" t="s">
        <v>111</v>
      </c>
      <c r="E43" s="59" t="s">
        <v>46</v>
      </c>
      <c r="F43" s="59"/>
      <c r="G43" s="57" t="s">
        <v>339</v>
      </c>
      <c r="H43" s="41">
        <v>45680</v>
      </c>
      <c r="I43" s="60"/>
      <c r="J43" s="57" t="s">
        <v>49</v>
      </c>
      <c r="K43" s="57" t="s">
        <v>157</v>
      </c>
      <c r="L43" s="57"/>
      <c r="M43" s="61" t="s">
        <v>448</v>
      </c>
      <c r="N43" s="150">
        <v>1</v>
      </c>
      <c r="O43" s="57">
        <v>153</v>
      </c>
      <c r="P43" s="62">
        <v>1</v>
      </c>
      <c r="Q43" s="57">
        <v>1</v>
      </c>
      <c r="R43" s="39">
        <f t="shared" si="11"/>
        <v>12</v>
      </c>
      <c r="S43" s="40">
        <v>45691</v>
      </c>
      <c r="T43" s="41">
        <v>45702</v>
      </c>
      <c r="U43" s="41">
        <v>45702</v>
      </c>
      <c r="V43" s="41">
        <v>45702</v>
      </c>
      <c r="W43" s="42">
        <f t="shared" si="1"/>
        <v>11</v>
      </c>
      <c r="X43" s="41">
        <v>45702</v>
      </c>
      <c r="Y43" s="41">
        <v>45702</v>
      </c>
      <c r="Z43" s="41">
        <v>45702</v>
      </c>
      <c r="AA43" s="41">
        <v>45702</v>
      </c>
      <c r="AB43" s="41">
        <v>45702</v>
      </c>
      <c r="AC43" s="41">
        <v>45702</v>
      </c>
      <c r="AD43" s="121">
        <v>1</v>
      </c>
      <c r="AE43" s="43">
        <f t="shared" si="2"/>
        <v>45702</v>
      </c>
      <c r="AF43" s="63">
        <f t="shared" si="3"/>
        <v>45702</v>
      </c>
      <c r="AG43" s="45">
        <f t="shared" si="12"/>
        <v>1</v>
      </c>
      <c r="AH43" s="64">
        <f t="shared" si="5"/>
        <v>22</v>
      </c>
      <c r="AI43" s="65">
        <f t="shared" si="13"/>
        <v>4</v>
      </c>
      <c r="AJ43" s="48">
        <v>45706</v>
      </c>
      <c r="AK43" s="66" t="s">
        <v>461</v>
      </c>
    </row>
    <row r="44" spans="1:37" x14ac:dyDescent="0.3">
      <c r="A44" s="57">
        <v>31</v>
      </c>
      <c r="B44" s="57">
        <v>2025</v>
      </c>
      <c r="C44" s="127" t="s">
        <v>374</v>
      </c>
      <c r="D44" s="58" t="s">
        <v>111</v>
      </c>
      <c r="E44" s="59" t="s">
        <v>46</v>
      </c>
      <c r="F44" s="59"/>
      <c r="G44" s="57" t="s">
        <v>339</v>
      </c>
      <c r="H44" s="41">
        <v>45680</v>
      </c>
      <c r="I44" s="60"/>
      <c r="J44" s="57" t="s">
        <v>49</v>
      </c>
      <c r="K44" s="57" t="s">
        <v>52</v>
      </c>
      <c r="L44" s="57"/>
      <c r="M44" s="61" t="s">
        <v>449</v>
      </c>
      <c r="N44" s="150">
        <v>1</v>
      </c>
      <c r="O44" s="57">
        <v>153</v>
      </c>
      <c r="P44" s="62">
        <v>1</v>
      </c>
      <c r="Q44" s="57">
        <v>1</v>
      </c>
      <c r="R44" s="39">
        <f t="shared" si="11"/>
        <v>19</v>
      </c>
      <c r="S44" s="40">
        <v>45698</v>
      </c>
      <c r="T44" s="41">
        <v>45705</v>
      </c>
      <c r="U44" s="41">
        <v>45705</v>
      </c>
      <c r="V44" s="41">
        <v>45705</v>
      </c>
      <c r="W44" s="42">
        <f t="shared" si="1"/>
        <v>7</v>
      </c>
      <c r="X44" s="41">
        <v>45705</v>
      </c>
      <c r="Y44" s="41">
        <v>45705</v>
      </c>
      <c r="Z44" s="41">
        <v>45705</v>
      </c>
      <c r="AA44" s="41">
        <v>45705</v>
      </c>
      <c r="AB44" s="41">
        <v>45705</v>
      </c>
      <c r="AC44" s="41">
        <v>45705</v>
      </c>
      <c r="AD44" s="121">
        <v>1</v>
      </c>
      <c r="AE44" s="43">
        <f t="shared" si="2"/>
        <v>45705</v>
      </c>
      <c r="AF44" s="63">
        <f t="shared" si="3"/>
        <v>45705</v>
      </c>
      <c r="AG44" s="45">
        <f t="shared" si="12"/>
        <v>1</v>
      </c>
      <c r="AH44" s="64">
        <f t="shared" si="5"/>
        <v>25</v>
      </c>
      <c r="AI44" s="65">
        <f t="shared" si="13"/>
        <v>1</v>
      </c>
      <c r="AJ44" s="48">
        <v>45706</v>
      </c>
      <c r="AK44" s="66" t="s">
        <v>462</v>
      </c>
    </row>
    <row r="45" spans="1:37" x14ac:dyDescent="0.3">
      <c r="A45" s="68">
        <v>32</v>
      </c>
      <c r="B45" s="68">
        <v>2025</v>
      </c>
      <c r="C45" s="125" t="s">
        <v>367</v>
      </c>
      <c r="D45" s="69" t="s">
        <v>111</v>
      </c>
      <c r="E45" s="70" t="s">
        <v>46</v>
      </c>
      <c r="F45" s="70" t="s">
        <v>345</v>
      </c>
      <c r="G45" s="68" t="s">
        <v>343</v>
      </c>
      <c r="H45" s="71">
        <v>45681</v>
      </c>
      <c r="I45" s="72" t="s">
        <v>342</v>
      </c>
      <c r="J45" s="68" t="s">
        <v>362</v>
      </c>
      <c r="K45" s="68"/>
      <c r="L45" s="68"/>
      <c r="M45" s="73" t="s">
        <v>365</v>
      </c>
      <c r="N45" s="148">
        <v>10</v>
      </c>
      <c r="O45" s="68"/>
      <c r="P45" s="74"/>
      <c r="Q45" s="68">
        <v>1</v>
      </c>
      <c r="R45" s="75">
        <f t="shared" si="11"/>
        <v>14</v>
      </c>
      <c r="S45" s="76">
        <v>45694</v>
      </c>
      <c r="T45" s="71">
        <v>45708</v>
      </c>
      <c r="U45" s="71">
        <v>45708</v>
      </c>
      <c r="V45" s="71">
        <v>45729</v>
      </c>
      <c r="W45" s="77">
        <f t="shared" si="1"/>
        <v>35</v>
      </c>
      <c r="X45" s="71">
        <v>45723</v>
      </c>
      <c r="Y45" s="71">
        <v>45728</v>
      </c>
      <c r="Z45" s="71">
        <v>45728</v>
      </c>
      <c r="AA45" s="71">
        <v>45728</v>
      </c>
      <c r="AB45" s="71" t="s">
        <v>754</v>
      </c>
      <c r="AC45" s="71">
        <v>45730</v>
      </c>
      <c r="AD45" s="122">
        <v>4</v>
      </c>
      <c r="AE45" s="78">
        <f t="shared" si="2"/>
        <v>45723</v>
      </c>
      <c r="AF45" s="79">
        <f t="shared" si="3"/>
        <v>45730</v>
      </c>
      <c r="AG45" s="80">
        <f t="shared" si="12"/>
        <v>8</v>
      </c>
      <c r="AH45" s="81">
        <f t="shared" si="5"/>
        <v>49</v>
      </c>
      <c r="AI45" s="82">
        <f t="shared" si="13"/>
        <v>0</v>
      </c>
      <c r="AJ45" s="83">
        <v>45730</v>
      </c>
      <c r="AK45" s="84"/>
    </row>
    <row r="46" spans="1:37" x14ac:dyDescent="0.3">
      <c r="A46" s="57">
        <v>33</v>
      </c>
      <c r="B46" s="57">
        <v>2025</v>
      </c>
      <c r="C46" s="127" t="s">
        <v>358</v>
      </c>
      <c r="D46" s="58" t="s">
        <v>111</v>
      </c>
      <c r="E46" s="59" t="s">
        <v>375</v>
      </c>
      <c r="F46" s="59" t="s">
        <v>345</v>
      </c>
      <c r="G46" s="57" t="s">
        <v>343</v>
      </c>
      <c r="H46" s="41">
        <v>45681</v>
      </c>
      <c r="I46" s="60" t="s">
        <v>342</v>
      </c>
      <c r="J46" s="57" t="s">
        <v>49</v>
      </c>
      <c r="K46" s="57"/>
      <c r="L46" s="57"/>
      <c r="M46" s="61" t="s">
        <v>613</v>
      </c>
      <c r="N46" s="150">
        <v>10</v>
      </c>
      <c r="O46" s="57"/>
      <c r="P46" s="62"/>
      <c r="Q46" s="57">
        <v>1</v>
      </c>
      <c r="R46" s="39">
        <f t="shared" si="11"/>
        <v>14</v>
      </c>
      <c r="S46" s="40">
        <v>45694</v>
      </c>
      <c r="T46" s="41">
        <v>45708</v>
      </c>
      <c r="U46" s="41">
        <v>45708</v>
      </c>
      <c r="V46" s="41">
        <v>45730</v>
      </c>
      <c r="W46" s="42">
        <f t="shared" si="1"/>
        <v>36</v>
      </c>
      <c r="X46" s="41">
        <v>45730</v>
      </c>
      <c r="Y46" s="41">
        <v>45730</v>
      </c>
      <c r="Z46" s="41">
        <v>45730</v>
      </c>
      <c r="AA46" s="41">
        <v>45730</v>
      </c>
      <c r="AB46" s="41">
        <v>45730</v>
      </c>
      <c r="AC46" s="41">
        <v>45730</v>
      </c>
      <c r="AD46" s="121">
        <v>1</v>
      </c>
      <c r="AE46" s="43">
        <f t="shared" si="2"/>
        <v>45730</v>
      </c>
      <c r="AF46" s="63">
        <f t="shared" si="3"/>
        <v>45730</v>
      </c>
      <c r="AG46" s="45">
        <f t="shared" si="12"/>
        <v>1</v>
      </c>
      <c r="AH46" s="64">
        <f t="shared" si="5"/>
        <v>49</v>
      </c>
      <c r="AI46" s="65">
        <f t="shared" si="13"/>
        <v>0</v>
      </c>
      <c r="AJ46" s="48">
        <v>45730</v>
      </c>
      <c r="AK46" s="66"/>
    </row>
    <row r="47" spans="1:37" x14ac:dyDescent="0.3">
      <c r="A47" s="85">
        <v>34</v>
      </c>
      <c r="B47" s="85">
        <v>2025</v>
      </c>
      <c r="C47" s="126" t="s">
        <v>359</v>
      </c>
      <c r="D47" s="86" t="s">
        <v>111</v>
      </c>
      <c r="E47" s="87" t="s">
        <v>376</v>
      </c>
      <c r="F47" s="87" t="s">
        <v>345</v>
      </c>
      <c r="G47" s="85" t="s">
        <v>343</v>
      </c>
      <c r="H47" s="88">
        <v>45681</v>
      </c>
      <c r="I47" s="89" t="s">
        <v>342</v>
      </c>
      <c r="J47" s="85" t="s">
        <v>364</v>
      </c>
      <c r="K47" s="85" t="s">
        <v>363</v>
      </c>
      <c r="L47" s="85" t="s">
        <v>412</v>
      </c>
      <c r="M47" s="223" t="s">
        <v>614</v>
      </c>
      <c r="N47" s="149">
        <v>10</v>
      </c>
      <c r="O47" s="85"/>
      <c r="P47" s="91"/>
      <c r="Q47" s="85">
        <v>1</v>
      </c>
      <c r="R47" s="92">
        <f t="shared" si="11"/>
        <v>14</v>
      </c>
      <c r="S47" s="93">
        <v>45694</v>
      </c>
      <c r="T47" s="88">
        <v>45708</v>
      </c>
      <c r="U47" s="88">
        <v>45708</v>
      </c>
      <c r="V47" s="88">
        <v>45708</v>
      </c>
      <c r="W47" s="94">
        <f t="shared" si="1"/>
        <v>14</v>
      </c>
      <c r="X47" s="88">
        <v>45708</v>
      </c>
      <c r="Y47" s="88">
        <v>45708</v>
      </c>
      <c r="Z47" s="88">
        <v>45708</v>
      </c>
      <c r="AA47" s="88">
        <v>45708</v>
      </c>
      <c r="AB47" s="88">
        <v>45709</v>
      </c>
      <c r="AC47" s="88">
        <v>45709</v>
      </c>
      <c r="AD47" s="123">
        <v>2</v>
      </c>
      <c r="AE47" s="95">
        <f t="shared" si="2"/>
        <v>45708</v>
      </c>
      <c r="AF47" s="96">
        <f t="shared" si="3"/>
        <v>45709</v>
      </c>
      <c r="AG47" s="97">
        <f t="shared" si="12"/>
        <v>2</v>
      </c>
      <c r="AH47" s="98">
        <f t="shared" si="5"/>
        <v>28</v>
      </c>
      <c r="AI47" s="99">
        <f t="shared" si="13"/>
        <v>21</v>
      </c>
      <c r="AJ47" s="100">
        <v>45730</v>
      </c>
      <c r="AK47" s="101"/>
    </row>
    <row r="48" spans="1:37" x14ac:dyDescent="0.3">
      <c r="A48" s="57">
        <v>35</v>
      </c>
      <c r="B48" s="57">
        <v>2025</v>
      </c>
      <c r="C48" s="127" t="s">
        <v>357</v>
      </c>
      <c r="D48" s="58" t="s">
        <v>111</v>
      </c>
      <c r="E48" s="59" t="s">
        <v>46</v>
      </c>
      <c r="F48" s="59" t="s">
        <v>344</v>
      </c>
      <c r="G48" s="57" t="s">
        <v>343</v>
      </c>
      <c r="H48" s="41">
        <v>45691</v>
      </c>
      <c r="I48" s="60" t="s">
        <v>342</v>
      </c>
      <c r="J48" s="57" t="s">
        <v>362</v>
      </c>
      <c r="K48" s="57"/>
      <c r="L48" s="57"/>
      <c r="M48" s="61" t="s">
        <v>366</v>
      </c>
      <c r="N48" s="150">
        <v>3</v>
      </c>
      <c r="O48" s="57"/>
      <c r="P48" s="62"/>
      <c r="Q48" s="57">
        <v>1</v>
      </c>
      <c r="R48" s="39">
        <f t="shared" si="11"/>
        <v>4</v>
      </c>
      <c r="S48" s="40">
        <v>45694</v>
      </c>
      <c r="T48" s="41">
        <v>45708</v>
      </c>
      <c r="U48" s="41">
        <v>45708</v>
      </c>
      <c r="V48" s="41">
        <v>45729</v>
      </c>
      <c r="W48" s="42">
        <f t="shared" si="1"/>
        <v>35</v>
      </c>
      <c r="X48" s="71">
        <v>45723</v>
      </c>
      <c r="Y48" s="41">
        <v>45728</v>
      </c>
      <c r="Z48" s="41">
        <v>45728</v>
      </c>
      <c r="AA48" s="41">
        <v>45728</v>
      </c>
      <c r="AB48" s="41" t="s">
        <v>755</v>
      </c>
      <c r="AC48" s="41">
        <v>45730</v>
      </c>
      <c r="AD48" s="121">
        <v>4</v>
      </c>
      <c r="AE48" s="43">
        <f t="shared" si="2"/>
        <v>45723</v>
      </c>
      <c r="AF48" s="63">
        <f t="shared" si="3"/>
        <v>45730</v>
      </c>
      <c r="AG48" s="45">
        <f t="shared" si="12"/>
        <v>8</v>
      </c>
      <c r="AH48" s="64">
        <f t="shared" si="5"/>
        <v>39</v>
      </c>
      <c r="AI48" s="65">
        <f t="shared" si="13"/>
        <v>0</v>
      </c>
      <c r="AJ48" s="48">
        <v>45730</v>
      </c>
      <c r="AK48" s="66"/>
    </row>
    <row r="49" spans="1:37" x14ac:dyDescent="0.3">
      <c r="A49" s="57">
        <v>36</v>
      </c>
      <c r="B49" s="57">
        <v>2025</v>
      </c>
      <c r="C49" s="127" t="s">
        <v>360</v>
      </c>
      <c r="D49" s="58" t="s">
        <v>111</v>
      </c>
      <c r="E49" s="59" t="s">
        <v>376</v>
      </c>
      <c r="F49" s="59" t="s">
        <v>344</v>
      </c>
      <c r="G49" s="57" t="s">
        <v>343</v>
      </c>
      <c r="H49" s="41">
        <v>45691</v>
      </c>
      <c r="I49" s="60" t="s">
        <v>342</v>
      </c>
      <c r="J49" s="57" t="s">
        <v>49</v>
      </c>
      <c r="K49" s="57"/>
      <c r="L49" s="57"/>
      <c r="M49" s="61" t="s">
        <v>613</v>
      </c>
      <c r="N49" s="150">
        <v>3</v>
      </c>
      <c r="O49" s="57"/>
      <c r="P49" s="62"/>
      <c r="Q49" s="57">
        <v>1</v>
      </c>
      <c r="R49" s="39">
        <f t="shared" si="11"/>
        <v>4</v>
      </c>
      <c r="S49" s="40">
        <v>45694</v>
      </c>
      <c r="T49" s="41">
        <v>45708</v>
      </c>
      <c r="U49" s="41">
        <v>45708</v>
      </c>
      <c r="V49" s="41">
        <v>45730</v>
      </c>
      <c r="W49" s="42">
        <f t="shared" si="1"/>
        <v>36</v>
      </c>
      <c r="X49" s="41">
        <v>45730</v>
      </c>
      <c r="Y49" s="41">
        <v>45730</v>
      </c>
      <c r="Z49" s="41">
        <v>45730</v>
      </c>
      <c r="AA49" s="41">
        <v>45730</v>
      </c>
      <c r="AB49" s="41">
        <v>45730</v>
      </c>
      <c r="AC49" s="41">
        <v>45730</v>
      </c>
      <c r="AD49" s="121">
        <v>1</v>
      </c>
      <c r="AE49" s="43">
        <f t="shared" si="2"/>
        <v>45730</v>
      </c>
      <c r="AF49" s="63">
        <f t="shared" si="3"/>
        <v>45730</v>
      </c>
      <c r="AG49" s="45">
        <f t="shared" si="12"/>
        <v>1</v>
      </c>
      <c r="AH49" s="64">
        <f t="shared" si="5"/>
        <v>39</v>
      </c>
      <c r="AI49" s="65">
        <f t="shared" si="13"/>
        <v>0</v>
      </c>
      <c r="AJ49" s="48">
        <v>45730</v>
      </c>
      <c r="AK49" s="66"/>
    </row>
    <row r="50" spans="1:37" x14ac:dyDescent="0.3">
      <c r="A50" s="85">
        <v>37</v>
      </c>
      <c r="B50" s="85">
        <v>2025</v>
      </c>
      <c r="C50" s="126" t="s">
        <v>361</v>
      </c>
      <c r="D50" s="86" t="s">
        <v>111</v>
      </c>
      <c r="E50" s="87" t="s">
        <v>377</v>
      </c>
      <c r="F50" s="87" t="s">
        <v>344</v>
      </c>
      <c r="G50" s="85" t="s">
        <v>343</v>
      </c>
      <c r="H50" s="88">
        <v>45691</v>
      </c>
      <c r="I50" s="89" t="s">
        <v>342</v>
      </c>
      <c r="J50" s="85" t="s">
        <v>364</v>
      </c>
      <c r="K50" s="85" t="s">
        <v>363</v>
      </c>
      <c r="L50" s="85" t="s">
        <v>412</v>
      </c>
      <c r="M50" s="223" t="s">
        <v>821</v>
      </c>
      <c r="N50" s="149">
        <v>3</v>
      </c>
      <c r="O50" s="85"/>
      <c r="P50" s="91"/>
      <c r="Q50" s="85">
        <v>1</v>
      </c>
      <c r="R50" s="92">
        <f t="shared" si="11"/>
        <v>4</v>
      </c>
      <c r="S50" s="93">
        <v>45694</v>
      </c>
      <c r="T50" s="88">
        <v>45708</v>
      </c>
      <c r="U50" s="88">
        <v>45708</v>
      </c>
      <c r="V50" s="88">
        <v>45708</v>
      </c>
      <c r="W50" s="94">
        <f t="shared" si="1"/>
        <v>14</v>
      </c>
      <c r="X50" s="88">
        <v>45708</v>
      </c>
      <c r="Y50" s="88">
        <v>45708</v>
      </c>
      <c r="Z50" s="88">
        <v>45708</v>
      </c>
      <c r="AA50" s="88">
        <v>45708</v>
      </c>
      <c r="AB50" s="88">
        <v>45709</v>
      </c>
      <c r="AC50" s="88">
        <v>45709</v>
      </c>
      <c r="AD50" s="123">
        <v>2</v>
      </c>
      <c r="AE50" s="95">
        <f t="shared" si="2"/>
        <v>45708</v>
      </c>
      <c r="AF50" s="96">
        <f t="shared" si="3"/>
        <v>45709</v>
      </c>
      <c r="AG50" s="97">
        <f t="shared" si="12"/>
        <v>2</v>
      </c>
      <c r="AH50" s="98">
        <f t="shared" si="5"/>
        <v>18</v>
      </c>
      <c r="AI50" s="99">
        <f t="shared" si="13"/>
        <v>21</v>
      </c>
      <c r="AJ50" s="100">
        <v>45730</v>
      </c>
      <c r="AK50" s="101"/>
    </row>
    <row r="51" spans="1:37" x14ac:dyDescent="0.3">
      <c r="A51" s="68">
        <v>38</v>
      </c>
      <c r="B51" s="68">
        <v>2025</v>
      </c>
      <c r="C51" s="125" t="s">
        <v>416</v>
      </c>
      <c r="D51" s="69" t="s">
        <v>111</v>
      </c>
      <c r="E51" s="70" t="s">
        <v>127</v>
      </c>
      <c r="F51" s="70" t="s">
        <v>389</v>
      </c>
      <c r="G51" s="68" t="s">
        <v>33</v>
      </c>
      <c r="H51" s="71">
        <v>45698</v>
      </c>
      <c r="I51" s="72"/>
      <c r="J51" s="68" t="s">
        <v>380</v>
      </c>
      <c r="K51" s="68" t="s">
        <v>52</v>
      </c>
      <c r="L51" s="68" t="s">
        <v>431</v>
      </c>
      <c r="M51" s="73" t="s">
        <v>378</v>
      </c>
      <c r="N51" s="148">
        <v>2</v>
      </c>
      <c r="O51" s="68"/>
      <c r="P51" s="74"/>
      <c r="Q51" s="68">
        <v>1</v>
      </c>
      <c r="R51" s="75">
        <f t="shared" ref="R51:R78" si="14">DATEDIF(H51,S51,"D")+1</f>
        <v>2</v>
      </c>
      <c r="S51" s="76">
        <v>45699</v>
      </c>
      <c r="T51" s="71">
        <v>45742</v>
      </c>
      <c r="U51" s="71">
        <v>45742</v>
      </c>
      <c r="V51" s="71">
        <v>45743</v>
      </c>
      <c r="W51" s="77">
        <f t="shared" si="1"/>
        <v>44</v>
      </c>
      <c r="X51" s="41">
        <v>45742</v>
      </c>
      <c r="Y51" s="41">
        <v>45743</v>
      </c>
      <c r="Z51" s="41">
        <v>45743</v>
      </c>
      <c r="AA51" s="41">
        <v>45743</v>
      </c>
      <c r="AB51" s="41">
        <v>45744</v>
      </c>
      <c r="AC51" s="41">
        <v>45746</v>
      </c>
      <c r="AD51" s="122">
        <v>3</v>
      </c>
      <c r="AE51" s="78">
        <f t="shared" si="2"/>
        <v>45742</v>
      </c>
      <c r="AF51" s="79">
        <f t="shared" si="3"/>
        <v>45746</v>
      </c>
      <c r="AG51" s="80">
        <f t="shared" ref="AG51:AG78" si="15">DATEDIF(AE51,AF51,"D")+1</f>
        <v>5</v>
      </c>
      <c r="AH51" s="81">
        <f t="shared" si="5"/>
        <v>48</v>
      </c>
      <c r="AI51" s="82">
        <f t="shared" ref="AI51:AI78" si="16">DATEDIF(AC51,AJ51,"D")</f>
        <v>1</v>
      </c>
      <c r="AJ51" s="83">
        <v>45747</v>
      </c>
      <c r="AK51" s="84"/>
    </row>
    <row r="52" spans="1:37" x14ac:dyDescent="0.3">
      <c r="A52" s="85">
        <v>39</v>
      </c>
      <c r="B52" s="85">
        <v>2025</v>
      </c>
      <c r="C52" s="126" t="s">
        <v>415</v>
      </c>
      <c r="D52" s="86" t="s">
        <v>111</v>
      </c>
      <c r="E52" s="87" t="s">
        <v>127</v>
      </c>
      <c r="F52" s="87" t="s">
        <v>390</v>
      </c>
      <c r="G52" s="85" t="s">
        <v>379</v>
      </c>
      <c r="H52" s="88">
        <v>45698</v>
      </c>
      <c r="I52" s="89"/>
      <c r="J52" s="85" t="s">
        <v>381</v>
      </c>
      <c r="K52" s="85" t="s">
        <v>227</v>
      </c>
      <c r="L52" s="85" t="s">
        <v>382</v>
      </c>
      <c r="M52" s="90" t="s">
        <v>424</v>
      </c>
      <c r="N52" s="149">
        <v>16</v>
      </c>
      <c r="O52" s="85">
        <v>496</v>
      </c>
      <c r="P52" s="91">
        <v>0.68</v>
      </c>
      <c r="Q52" s="85">
        <v>1</v>
      </c>
      <c r="R52" s="92">
        <f t="shared" si="14"/>
        <v>2</v>
      </c>
      <c r="S52" s="93">
        <v>45699</v>
      </c>
      <c r="T52" s="88">
        <v>45714</v>
      </c>
      <c r="U52" s="88">
        <v>45714</v>
      </c>
      <c r="V52" s="88">
        <v>45723</v>
      </c>
      <c r="W52" s="94">
        <f t="shared" si="1"/>
        <v>24</v>
      </c>
      <c r="X52" s="88">
        <v>45714</v>
      </c>
      <c r="Y52" s="88">
        <v>45714</v>
      </c>
      <c r="Z52" s="88">
        <v>45714</v>
      </c>
      <c r="AA52" s="88">
        <v>45726</v>
      </c>
      <c r="AB52" s="88">
        <v>45726</v>
      </c>
      <c r="AC52" s="88">
        <v>45727</v>
      </c>
      <c r="AD52" s="123">
        <v>3</v>
      </c>
      <c r="AE52" s="95">
        <f t="shared" si="2"/>
        <v>45714</v>
      </c>
      <c r="AF52" s="96">
        <f t="shared" si="3"/>
        <v>45727</v>
      </c>
      <c r="AG52" s="97">
        <f t="shared" si="15"/>
        <v>14</v>
      </c>
      <c r="AH52" s="98">
        <f t="shared" si="5"/>
        <v>29</v>
      </c>
      <c r="AI52" s="99">
        <f t="shared" si="16"/>
        <v>20</v>
      </c>
      <c r="AJ52" s="100">
        <v>45747</v>
      </c>
      <c r="AK52" s="101"/>
    </row>
    <row r="53" spans="1:37" x14ac:dyDescent="0.3">
      <c r="A53" s="68">
        <v>40</v>
      </c>
      <c r="B53" s="68">
        <v>2025</v>
      </c>
      <c r="C53" s="125" t="s">
        <v>413</v>
      </c>
      <c r="D53" s="69" t="s">
        <v>111</v>
      </c>
      <c r="E53" s="70" t="s">
        <v>127</v>
      </c>
      <c r="F53" s="70" t="s">
        <v>391</v>
      </c>
      <c r="G53" s="68" t="s">
        <v>379</v>
      </c>
      <c r="H53" s="71">
        <v>45698</v>
      </c>
      <c r="I53" s="72"/>
      <c r="J53" s="68" t="s">
        <v>380</v>
      </c>
      <c r="K53" s="68" t="s">
        <v>52</v>
      </c>
      <c r="L53" s="68" t="s">
        <v>385</v>
      </c>
      <c r="M53" s="73" t="s">
        <v>569</v>
      </c>
      <c r="N53" s="148">
        <v>2</v>
      </c>
      <c r="O53" s="68"/>
      <c r="P53" s="74"/>
      <c r="Q53" s="68">
        <v>1</v>
      </c>
      <c r="R53" s="75">
        <f t="shared" si="14"/>
        <v>2</v>
      </c>
      <c r="S53" s="76">
        <v>45699</v>
      </c>
      <c r="T53" s="71">
        <v>45747</v>
      </c>
      <c r="U53" s="71">
        <v>45747</v>
      </c>
      <c r="V53" s="71">
        <v>45747</v>
      </c>
      <c r="W53" s="77">
        <f t="shared" si="1"/>
        <v>48</v>
      </c>
      <c r="X53" s="71">
        <v>45747</v>
      </c>
      <c r="Y53" s="71">
        <v>45747</v>
      </c>
      <c r="Z53" s="71">
        <v>45748</v>
      </c>
      <c r="AA53" s="71">
        <v>45748</v>
      </c>
      <c r="AB53" s="71">
        <v>45748</v>
      </c>
      <c r="AC53" s="71">
        <v>45749</v>
      </c>
      <c r="AD53" s="122">
        <v>3</v>
      </c>
      <c r="AE53" s="78">
        <f t="shared" si="2"/>
        <v>45747</v>
      </c>
      <c r="AF53" s="79">
        <f t="shared" si="3"/>
        <v>45749</v>
      </c>
      <c r="AG53" s="80">
        <f t="shared" si="15"/>
        <v>3</v>
      </c>
      <c r="AH53" s="81">
        <f t="shared" si="5"/>
        <v>51</v>
      </c>
      <c r="AI53" s="82">
        <f t="shared" si="16"/>
        <v>2</v>
      </c>
      <c r="AJ53" s="83">
        <v>45751</v>
      </c>
      <c r="AK53" s="84"/>
    </row>
    <row r="54" spans="1:37" x14ac:dyDescent="0.3">
      <c r="A54" s="57">
        <v>41</v>
      </c>
      <c r="B54" s="57">
        <v>2025</v>
      </c>
      <c r="C54" s="127" t="s">
        <v>393</v>
      </c>
      <c r="D54" s="58" t="s">
        <v>111</v>
      </c>
      <c r="E54" s="59" t="s">
        <v>48</v>
      </c>
      <c r="F54" s="59" t="s">
        <v>392</v>
      </c>
      <c r="G54" s="57" t="s">
        <v>33</v>
      </c>
      <c r="H54" s="41">
        <v>45698</v>
      </c>
      <c r="I54" s="60"/>
      <c r="J54" s="57" t="s">
        <v>386</v>
      </c>
      <c r="K54" s="57" t="s">
        <v>52</v>
      </c>
      <c r="L54" s="57" t="s">
        <v>388</v>
      </c>
      <c r="M54" s="61" t="s">
        <v>558</v>
      </c>
      <c r="N54" s="150">
        <v>20</v>
      </c>
      <c r="O54" s="57">
        <v>496</v>
      </c>
      <c r="P54" s="62">
        <v>0.68</v>
      </c>
      <c r="Q54" s="57">
        <v>1</v>
      </c>
      <c r="R54" s="39">
        <f t="shared" si="14"/>
        <v>1</v>
      </c>
      <c r="S54" s="40">
        <v>45698</v>
      </c>
      <c r="T54" s="41">
        <v>45714</v>
      </c>
      <c r="U54" s="41">
        <v>45714</v>
      </c>
      <c r="V54" s="41">
        <v>45714</v>
      </c>
      <c r="W54" s="42">
        <f t="shared" si="1"/>
        <v>16</v>
      </c>
      <c r="X54" s="41">
        <v>45714</v>
      </c>
      <c r="Y54" s="41">
        <v>45714</v>
      </c>
      <c r="Z54" s="41">
        <v>45714</v>
      </c>
      <c r="AA54" s="41">
        <v>45714</v>
      </c>
      <c r="AB54" s="41">
        <v>45714</v>
      </c>
      <c r="AC54" s="41">
        <v>45714</v>
      </c>
      <c r="AD54" s="121">
        <v>1</v>
      </c>
      <c r="AE54" s="43">
        <f t="shared" si="2"/>
        <v>45714</v>
      </c>
      <c r="AF54" s="63">
        <f t="shared" si="3"/>
        <v>45714</v>
      </c>
      <c r="AG54" s="45">
        <f t="shared" si="15"/>
        <v>1</v>
      </c>
      <c r="AH54" s="64">
        <f t="shared" si="5"/>
        <v>16</v>
      </c>
      <c r="AI54" s="65">
        <f t="shared" si="16"/>
        <v>1</v>
      </c>
      <c r="AJ54" s="48">
        <v>45715</v>
      </c>
      <c r="AK54" s="66"/>
    </row>
    <row r="55" spans="1:37" x14ac:dyDescent="0.3">
      <c r="A55" s="85">
        <v>42</v>
      </c>
      <c r="B55" s="85">
        <v>2025</v>
      </c>
      <c r="C55" s="126" t="s">
        <v>394</v>
      </c>
      <c r="D55" s="86" t="s">
        <v>111</v>
      </c>
      <c r="E55" s="87" t="s">
        <v>383</v>
      </c>
      <c r="F55" s="87" t="s">
        <v>389</v>
      </c>
      <c r="G55" s="85" t="s">
        <v>384</v>
      </c>
      <c r="H55" s="88">
        <v>45698</v>
      </c>
      <c r="I55" s="89"/>
      <c r="J55" s="85" t="s">
        <v>387</v>
      </c>
      <c r="K55" s="85" t="s">
        <v>52</v>
      </c>
      <c r="L55" s="85" t="s">
        <v>113</v>
      </c>
      <c r="M55" s="90" t="s">
        <v>559</v>
      </c>
      <c r="N55" s="149">
        <v>20</v>
      </c>
      <c r="O55" s="85">
        <v>496</v>
      </c>
      <c r="P55" s="91">
        <v>0.68</v>
      </c>
      <c r="Q55" s="85">
        <v>1</v>
      </c>
      <c r="R55" s="92">
        <f t="shared" si="14"/>
        <v>1</v>
      </c>
      <c r="S55" s="93">
        <v>45698</v>
      </c>
      <c r="T55" s="88">
        <v>45714</v>
      </c>
      <c r="U55" s="88">
        <v>45714</v>
      </c>
      <c r="V55" s="88">
        <v>45714</v>
      </c>
      <c r="W55" s="94">
        <f t="shared" si="1"/>
        <v>16</v>
      </c>
      <c r="X55" s="88">
        <v>45714</v>
      </c>
      <c r="Y55" s="88">
        <v>45714</v>
      </c>
      <c r="Z55" s="88">
        <v>45714</v>
      </c>
      <c r="AA55" s="88">
        <v>45714</v>
      </c>
      <c r="AB55" s="88">
        <v>45714</v>
      </c>
      <c r="AC55" s="88">
        <v>45714</v>
      </c>
      <c r="AD55" s="123">
        <v>1</v>
      </c>
      <c r="AE55" s="95">
        <f t="shared" si="2"/>
        <v>45714</v>
      </c>
      <c r="AF55" s="96">
        <f t="shared" si="3"/>
        <v>45714</v>
      </c>
      <c r="AG55" s="97">
        <f t="shared" si="15"/>
        <v>1</v>
      </c>
      <c r="AH55" s="98">
        <f t="shared" si="5"/>
        <v>16</v>
      </c>
      <c r="AI55" s="99">
        <f t="shared" si="16"/>
        <v>1</v>
      </c>
      <c r="AJ55" s="100">
        <v>45715</v>
      </c>
      <c r="AK55" s="101"/>
    </row>
    <row r="56" spans="1:37" x14ac:dyDescent="0.3">
      <c r="A56" s="57">
        <v>43</v>
      </c>
      <c r="B56" s="57">
        <v>2025</v>
      </c>
      <c r="C56" s="124" t="s">
        <v>435</v>
      </c>
      <c r="D56" s="33" t="s">
        <v>111</v>
      </c>
      <c r="E56" s="59" t="s">
        <v>127</v>
      </c>
      <c r="F56" s="59" t="s">
        <v>398</v>
      </c>
      <c r="G56" s="23" t="s">
        <v>396</v>
      </c>
      <c r="H56" s="35">
        <v>45698</v>
      </c>
      <c r="J56" s="23" t="s">
        <v>399</v>
      </c>
      <c r="K56" s="23" t="s">
        <v>400</v>
      </c>
      <c r="L56" s="23" t="s">
        <v>155</v>
      </c>
      <c r="M56" s="61" t="s">
        <v>512</v>
      </c>
      <c r="N56" s="147">
        <v>8</v>
      </c>
      <c r="Q56" s="23">
        <v>1</v>
      </c>
      <c r="R56" s="39">
        <f t="shared" si="14"/>
        <v>2</v>
      </c>
      <c r="S56" s="40">
        <v>45699</v>
      </c>
      <c r="T56" s="41">
        <v>45721</v>
      </c>
      <c r="U56" s="41">
        <v>45720</v>
      </c>
      <c r="V56" s="41">
        <v>45721</v>
      </c>
      <c r="W56" s="42">
        <f t="shared" si="1"/>
        <v>22</v>
      </c>
      <c r="X56" s="41">
        <v>45720</v>
      </c>
      <c r="Y56" s="41" t="s">
        <v>651</v>
      </c>
      <c r="Z56" s="41">
        <v>45723</v>
      </c>
      <c r="AA56" s="41" t="s">
        <v>667</v>
      </c>
      <c r="AB56" s="41">
        <v>45724</v>
      </c>
      <c r="AC56" s="41">
        <v>45726</v>
      </c>
      <c r="AD56" s="121">
        <v>7</v>
      </c>
      <c r="AE56" s="43">
        <f t="shared" si="2"/>
        <v>45720</v>
      </c>
      <c r="AF56" s="44">
        <f t="shared" si="3"/>
        <v>45726</v>
      </c>
      <c r="AG56" s="45">
        <f t="shared" si="15"/>
        <v>7</v>
      </c>
      <c r="AH56" s="46">
        <f t="shared" si="5"/>
        <v>28</v>
      </c>
      <c r="AI56" s="47">
        <f t="shared" si="16"/>
        <v>2</v>
      </c>
      <c r="AJ56" s="48">
        <v>45728</v>
      </c>
    </row>
    <row r="57" spans="1:37" x14ac:dyDescent="0.3">
      <c r="A57" s="68">
        <v>44</v>
      </c>
      <c r="B57" s="68">
        <v>2025</v>
      </c>
      <c r="C57" s="125" t="s">
        <v>409</v>
      </c>
      <c r="D57" s="69" t="s">
        <v>111</v>
      </c>
      <c r="E57" s="70" t="s">
        <v>46</v>
      </c>
      <c r="F57" s="70" t="s">
        <v>98</v>
      </c>
      <c r="G57" s="68" t="s">
        <v>397</v>
      </c>
      <c r="H57" s="71">
        <v>45698</v>
      </c>
      <c r="I57" s="72"/>
      <c r="J57" s="68" t="s">
        <v>407</v>
      </c>
      <c r="K57" s="68"/>
      <c r="L57" s="68"/>
      <c r="M57" s="73" t="s">
        <v>414</v>
      </c>
      <c r="N57" s="148">
        <v>3</v>
      </c>
      <c r="O57" s="68"/>
      <c r="P57" s="74"/>
      <c r="Q57" s="68">
        <v>1</v>
      </c>
      <c r="R57" s="75">
        <f t="shared" si="14"/>
        <v>2</v>
      </c>
      <c r="S57" s="76">
        <v>45699</v>
      </c>
      <c r="T57" s="71">
        <v>45712</v>
      </c>
      <c r="U57" s="71">
        <v>45712</v>
      </c>
      <c r="V57" s="71">
        <v>45712</v>
      </c>
      <c r="W57" s="77">
        <f t="shared" si="1"/>
        <v>13</v>
      </c>
      <c r="X57" s="71">
        <v>45712</v>
      </c>
      <c r="Y57" s="71">
        <v>45730</v>
      </c>
      <c r="Z57" s="71">
        <v>45730</v>
      </c>
      <c r="AA57" s="71">
        <v>45730</v>
      </c>
      <c r="AB57" s="71">
        <v>45730</v>
      </c>
      <c r="AC57" s="71">
        <v>45730</v>
      </c>
      <c r="AD57" s="122">
        <v>2</v>
      </c>
      <c r="AE57" s="78">
        <f t="shared" si="2"/>
        <v>45712</v>
      </c>
      <c r="AF57" s="79">
        <f t="shared" si="3"/>
        <v>45730</v>
      </c>
      <c r="AG57" s="80">
        <f t="shared" si="15"/>
        <v>19</v>
      </c>
      <c r="AH57" s="81">
        <f t="shared" si="5"/>
        <v>32</v>
      </c>
      <c r="AI57" s="82">
        <f t="shared" si="16"/>
        <v>0</v>
      </c>
      <c r="AJ57" s="83">
        <v>45730</v>
      </c>
      <c r="AK57" s="84"/>
    </row>
    <row r="58" spans="1:37" x14ac:dyDescent="0.3">
      <c r="A58" s="85">
        <v>45</v>
      </c>
      <c r="B58" s="85">
        <v>2025</v>
      </c>
      <c r="C58" s="126" t="s">
        <v>410</v>
      </c>
      <c r="D58" s="86" t="s">
        <v>111</v>
      </c>
      <c r="E58" s="87" t="s">
        <v>46</v>
      </c>
      <c r="F58" s="87" t="s">
        <v>411</v>
      </c>
      <c r="G58" s="85" t="s">
        <v>119</v>
      </c>
      <c r="H58" s="88">
        <v>45698</v>
      </c>
      <c r="I58" s="89"/>
      <c r="J58" s="85" t="s">
        <v>408</v>
      </c>
      <c r="K58" s="85" t="s">
        <v>363</v>
      </c>
      <c r="L58" s="85" t="s">
        <v>412</v>
      </c>
      <c r="M58" s="223" t="s">
        <v>2766</v>
      </c>
      <c r="N58" s="149">
        <v>3</v>
      </c>
      <c r="O58" s="85"/>
      <c r="P58" s="91"/>
      <c r="Q58" s="85">
        <v>1</v>
      </c>
      <c r="R58" s="92">
        <f t="shared" si="14"/>
        <v>2</v>
      </c>
      <c r="S58" s="93">
        <v>45699</v>
      </c>
      <c r="T58" s="88">
        <v>45712</v>
      </c>
      <c r="U58" s="88">
        <v>45712</v>
      </c>
      <c r="V58" s="88">
        <v>45722</v>
      </c>
      <c r="W58" s="94">
        <f t="shared" si="1"/>
        <v>23</v>
      </c>
      <c r="X58" s="88">
        <v>45712</v>
      </c>
      <c r="Y58" s="88">
        <v>45712</v>
      </c>
      <c r="Z58" s="88">
        <v>45712</v>
      </c>
      <c r="AA58" s="88">
        <v>45712</v>
      </c>
      <c r="AB58" s="88">
        <v>45712</v>
      </c>
      <c r="AC58" s="88">
        <v>45722</v>
      </c>
      <c r="AD58" s="123">
        <v>2</v>
      </c>
      <c r="AE58" s="95">
        <f t="shared" si="2"/>
        <v>45712</v>
      </c>
      <c r="AF58" s="96">
        <f t="shared" si="3"/>
        <v>45722</v>
      </c>
      <c r="AG58" s="97">
        <f t="shared" si="15"/>
        <v>11</v>
      </c>
      <c r="AH58" s="98">
        <f t="shared" si="5"/>
        <v>24</v>
      </c>
      <c r="AI58" s="99">
        <f t="shared" si="16"/>
        <v>8</v>
      </c>
      <c r="AJ58" s="100">
        <v>45730</v>
      </c>
      <c r="AK58" s="101"/>
    </row>
    <row r="59" spans="1:37" x14ac:dyDescent="0.3">
      <c r="A59" s="57">
        <v>46</v>
      </c>
      <c r="B59" s="57">
        <v>2025</v>
      </c>
      <c r="C59" s="124" t="s">
        <v>419</v>
      </c>
      <c r="D59" s="33" t="s">
        <v>111</v>
      </c>
      <c r="E59" s="59" t="s">
        <v>46</v>
      </c>
      <c r="F59" s="59" t="s">
        <v>420</v>
      </c>
      <c r="G59" s="23" t="s">
        <v>33</v>
      </c>
      <c r="H59" s="35">
        <v>45695</v>
      </c>
      <c r="I59" s="36">
        <v>45705</v>
      </c>
      <c r="J59" s="23" t="s">
        <v>421</v>
      </c>
      <c r="K59" s="23" t="s">
        <v>227</v>
      </c>
      <c r="L59" s="23" t="s">
        <v>422</v>
      </c>
      <c r="M59" s="61" t="s">
        <v>423</v>
      </c>
      <c r="N59" s="147">
        <v>128</v>
      </c>
      <c r="O59" s="23">
        <v>315</v>
      </c>
      <c r="P59" s="38">
        <v>1</v>
      </c>
      <c r="Q59" s="23">
        <v>1</v>
      </c>
      <c r="R59" s="39">
        <f t="shared" si="14"/>
        <v>1</v>
      </c>
      <c r="S59" s="40">
        <v>45695</v>
      </c>
      <c r="T59" s="41">
        <v>45702</v>
      </c>
      <c r="U59" s="41">
        <v>45702</v>
      </c>
      <c r="V59" s="41">
        <v>45702</v>
      </c>
      <c r="W59" s="42">
        <f t="shared" si="1"/>
        <v>7</v>
      </c>
      <c r="X59" s="41">
        <v>45702</v>
      </c>
      <c r="Y59" s="41">
        <v>45702</v>
      </c>
      <c r="Z59" s="41">
        <v>45702</v>
      </c>
      <c r="AA59" s="41">
        <v>45702</v>
      </c>
      <c r="AB59" s="41">
        <v>45702</v>
      </c>
      <c r="AC59" s="41">
        <v>45702</v>
      </c>
      <c r="AD59" s="121">
        <v>1</v>
      </c>
      <c r="AE59" s="43">
        <f t="shared" si="2"/>
        <v>45702</v>
      </c>
      <c r="AF59" s="44">
        <f t="shared" si="3"/>
        <v>45702</v>
      </c>
      <c r="AG59" s="45">
        <f t="shared" si="15"/>
        <v>1</v>
      </c>
      <c r="AH59" s="46">
        <f t="shared" si="5"/>
        <v>7</v>
      </c>
      <c r="AI59" s="47">
        <f t="shared" si="16"/>
        <v>3</v>
      </c>
      <c r="AJ59" s="48">
        <v>45705</v>
      </c>
    </row>
    <row r="60" spans="1:37" x14ac:dyDescent="0.3">
      <c r="A60" s="68">
        <v>47</v>
      </c>
      <c r="B60" s="68">
        <v>2025</v>
      </c>
      <c r="C60" s="125" t="s">
        <v>432</v>
      </c>
      <c r="D60" s="69" t="s">
        <v>111</v>
      </c>
      <c r="E60" s="70" t="s">
        <v>127</v>
      </c>
      <c r="F60" s="70" t="s">
        <v>425</v>
      </c>
      <c r="G60" s="68" t="s">
        <v>33</v>
      </c>
      <c r="H60" s="71">
        <v>45699</v>
      </c>
      <c r="I60" s="72" t="s">
        <v>75</v>
      </c>
      <c r="J60" s="68" t="s">
        <v>427</v>
      </c>
      <c r="K60" s="68"/>
      <c r="L60" s="68" t="s">
        <v>430</v>
      </c>
      <c r="M60" s="73" t="s">
        <v>513</v>
      </c>
      <c r="N60" s="148">
        <v>8</v>
      </c>
      <c r="O60" s="68"/>
      <c r="P60" s="74"/>
      <c r="Q60" s="68">
        <v>1</v>
      </c>
      <c r="R60" s="75">
        <f t="shared" si="14"/>
        <v>1</v>
      </c>
      <c r="S60" s="76">
        <v>45699</v>
      </c>
      <c r="T60" s="71">
        <v>45736</v>
      </c>
      <c r="U60" s="71">
        <v>45736</v>
      </c>
      <c r="V60" s="71">
        <v>45736</v>
      </c>
      <c r="W60" s="77">
        <f t="shared" si="1"/>
        <v>37</v>
      </c>
      <c r="X60" s="71">
        <v>45736</v>
      </c>
      <c r="Y60" s="71">
        <v>45737</v>
      </c>
      <c r="Z60" s="71">
        <v>45737</v>
      </c>
      <c r="AA60" s="71" t="s">
        <v>809</v>
      </c>
      <c r="AB60" s="71">
        <v>45740</v>
      </c>
      <c r="AC60" s="71">
        <v>45741</v>
      </c>
      <c r="AD60" s="122">
        <v>6</v>
      </c>
      <c r="AE60" s="78">
        <f t="shared" si="2"/>
        <v>45736</v>
      </c>
      <c r="AF60" s="79">
        <f t="shared" si="3"/>
        <v>45741</v>
      </c>
      <c r="AG60" s="80">
        <f t="shared" si="15"/>
        <v>6</v>
      </c>
      <c r="AH60" s="81">
        <f t="shared" si="5"/>
        <v>42</v>
      </c>
      <c r="AI60" s="82">
        <f t="shared" si="16"/>
        <v>6</v>
      </c>
      <c r="AJ60" s="83">
        <v>45747</v>
      </c>
      <c r="AK60" s="84"/>
    </row>
    <row r="61" spans="1:37" x14ac:dyDescent="0.3">
      <c r="A61" s="85">
        <v>48</v>
      </c>
      <c r="B61" s="85">
        <v>2025</v>
      </c>
      <c r="C61" s="126" t="s">
        <v>433</v>
      </c>
      <c r="D61" s="86" t="s">
        <v>643</v>
      </c>
      <c r="E61" s="87" t="s">
        <v>127</v>
      </c>
      <c r="F61" s="87" t="s">
        <v>426</v>
      </c>
      <c r="G61" s="85" t="s">
        <v>33</v>
      </c>
      <c r="H61" s="88">
        <v>45699</v>
      </c>
      <c r="I61" s="89" t="s">
        <v>75</v>
      </c>
      <c r="J61" s="85" t="s">
        <v>428</v>
      </c>
      <c r="K61" s="85" t="s">
        <v>429</v>
      </c>
      <c r="L61" s="85"/>
      <c r="M61" s="90" t="s">
        <v>434</v>
      </c>
      <c r="N61" s="149">
        <v>128</v>
      </c>
      <c r="O61" s="85"/>
      <c r="P61" s="91"/>
      <c r="Q61" s="85">
        <v>1</v>
      </c>
      <c r="R61" s="92">
        <f t="shared" si="14"/>
        <v>1</v>
      </c>
      <c r="S61" s="93">
        <v>45699</v>
      </c>
      <c r="T61" s="88">
        <v>45715</v>
      </c>
      <c r="U61" s="88">
        <v>45715</v>
      </c>
      <c r="V61" s="88">
        <v>45715</v>
      </c>
      <c r="W61" s="94">
        <f t="shared" si="1"/>
        <v>16</v>
      </c>
      <c r="X61" s="88">
        <v>45715</v>
      </c>
      <c r="Y61" s="88">
        <v>45715</v>
      </c>
      <c r="Z61" s="88">
        <v>45716</v>
      </c>
      <c r="AA61" s="88">
        <v>45716</v>
      </c>
      <c r="AB61" s="88">
        <v>45719</v>
      </c>
      <c r="AC61" s="88">
        <v>45720</v>
      </c>
      <c r="AD61" s="123">
        <v>4</v>
      </c>
      <c r="AE61" s="95">
        <f t="shared" si="2"/>
        <v>45715</v>
      </c>
      <c r="AF61" s="96">
        <f t="shared" si="3"/>
        <v>45720</v>
      </c>
      <c r="AG61" s="97">
        <f t="shared" si="15"/>
        <v>6</v>
      </c>
      <c r="AH61" s="98">
        <f t="shared" si="5"/>
        <v>21</v>
      </c>
      <c r="AI61" s="99">
        <f t="shared" si="16"/>
        <v>27</v>
      </c>
      <c r="AJ61" s="100">
        <v>45747</v>
      </c>
      <c r="AK61" s="101"/>
    </row>
    <row r="62" spans="1:37" x14ac:dyDescent="0.3">
      <c r="A62" s="68">
        <v>49</v>
      </c>
      <c r="B62" s="68">
        <v>2025</v>
      </c>
      <c r="C62" s="125" t="s">
        <v>460</v>
      </c>
      <c r="D62" s="69" t="s">
        <v>111</v>
      </c>
      <c r="E62" s="70" t="s">
        <v>46</v>
      </c>
      <c r="F62" s="70" t="s">
        <v>441</v>
      </c>
      <c r="G62" s="68" t="s">
        <v>439</v>
      </c>
      <c r="H62" s="71">
        <v>45700</v>
      </c>
      <c r="I62" s="72"/>
      <c r="J62" s="68" t="s">
        <v>49</v>
      </c>
      <c r="K62" s="68"/>
      <c r="L62" s="68"/>
      <c r="M62" s="73" t="s">
        <v>658</v>
      </c>
      <c r="N62" s="148">
        <v>17</v>
      </c>
      <c r="O62" s="68">
        <v>315</v>
      </c>
      <c r="P62" s="74">
        <v>1</v>
      </c>
      <c r="Q62" s="68">
        <v>1</v>
      </c>
      <c r="R62" s="75">
        <f t="shared" si="14"/>
        <v>6</v>
      </c>
      <c r="S62" s="76">
        <v>45705</v>
      </c>
      <c r="T62" s="71">
        <v>45723</v>
      </c>
      <c r="U62" s="71">
        <v>45723</v>
      </c>
      <c r="V62" s="71">
        <v>45723</v>
      </c>
      <c r="W62" s="77">
        <f t="shared" si="1"/>
        <v>18</v>
      </c>
      <c r="X62" s="71">
        <v>45728</v>
      </c>
      <c r="Y62" s="71">
        <v>45728</v>
      </c>
      <c r="Z62" s="71">
        <v>45729</v>
      </c>
      <c r="AA62" s="71">
        <v>45729</v>
      </c>
      <c r="AB62" s="71">
        <v>45734</v>
      </c>
      <c r="AC62" s="71">
        <v>45734</v>
      </c>
      <c r="AD62" s="122">
        <v>3</v>
      </c>
      <c r="AE62" s="78">
        <f t="shared" si="2"/>
        <v>45728</v>
      </c>
      <c r="AF62" s="79">
        <f t="shared" si="3"/>
        <v>45734</v>
      </c>
      <c r="AG62" s="80">
        <f t="shared" si="15"/>
        <v>7</v>
      </c>
      <c r="AH62" s="81">
        <f t="shared" si="5"/>
        <v>34</v>
      </c>
      <c r="AI62" s="82">
        <f t="shared" si="16"/>
        <v>1</v>
      </c>
      <c r="AJ62" s="83">
        <v>45735</v>
      </c>
      <c r="AK62" s="84" t="s">
        <v>777</v>
      </c>
    </row>
    <row r="63" spans="1:37" x14ac:dyDescent="0.3">
      <c r="A63" s="85">
        <v>50</v>
      </c>
      <c r="B63" s="85">
        <v>2025</v>
      </c>
      <c r="C63" s="126" t="s">
        <v>452</v>
      </c>
      <c r="D63" s="86" t="s">
        <v>111</v>
      </c>
      <c r="E63" s="87" t="s">
        <v>46</v>
      </c>
      <c r="F63" s="87" t="s">
        <v>442</v>
      </c>
      <c r="G63" s="85" t="s">
        <v>440</v>
      </c>
      <c r="H63" s="88">
        <v>45700</v>
      </c>
      <c r="I63" s="89"/>
      <c r="J63" s="85" t="s">
        <v>49</v>
      </c>
      <c r="K63" s="85"/>
      <c r="L63" s="85"/>
      <c r="M63" s="90" t="s">
        <v>453</v>
      </c>
      <c r="N63" s="149">
        <v>8</v>
      </c>
      <c r="O63" s="85">
        <v>315</v>
      </c>
      <c r="P63" s="91">
        <v>1</v>
      </c>
      <c r="Q63" s="85">
        <v>1</v>
      </c>
      <c r="R63" s="92">
        <f t="shared" si="14"/>
        <v>6</v>
      </c>
      <c r="S63" s="93">
        <v>45705</v>
      </c>
      <c r="T63" s="88">
        <v>45723</v>
      </c>
      <c r="U63" s="88">
        <v>45723</v>
      </c>
      <c r="V63" s="88">
        <v>45723</v>
      </c>
      <c r="W63" s="94">
        <f t="shared" si="1"/>
        <v>18</v>
      </c>
      <c r="X63" s="88">
        <v>45728</v>
      </c>
      <c r="Y63" s="88">
        <v>45728</v>
      </c>
      <c r="Z63" s="88">
        <v>45729</v>
      </c>
      <c r="AA63" s="88">
        <v>45729</v>
      </c>
      <c r="AB63" s="88">
        <v>45734</v>
      </c>
      <c r="AC63" s="88">
        <v>45734</v>
      </c>
      <c r="AD63" s="123">
        <v>3</v>
      </c>
      <c r="AE63" s="95">
        <f t="shared" si="2"/>
        <v>45728</v>
      </c>
      <c r="AF63" s="96">
        <f t="shared" si="3"/>
        <v>45734</v>
      </c>
      <c r="AG63" s="97">
        <f t="shared" si="15"/>
        <v>7</v>
      </c>
      <c r="AH63" s="98">
        <f t="shared" si="5"/>
        <v>34</v>
      </c>
      <c r="AI63" s="99">
        <f t="shared" si="16"/>
        <v>1</v>
      </c>
      <c r="AJ63" s="100">
        <v>45735</v>
      </c>
      <c r="AK63" s="101"/>
    </row>
    <row r="64" spans="1:37" x14ac:dyDescent="0.3">
      <c r="A64" s="68">
        <v>51</v>
      </c>
      <c r="B64" s="68">
        <v>2025</v>
      </c>
      <c r="C64" s="125" t="s">
        <v>454</v>
      </c>
      <c r="D64" s="69" t="s">
        <v>111</v>
      </c>
      <c r="E64" s="70" t="s">
        <v>46</v>
      </c>
      <c r="F64" s="70" t="s">
        <v>444</v>
      </c>
      <c r="G64" s="68" t="s">
        <v>33</v>
      </c>
      <c r="H64" s="71">
        <v>45700</v>
      </c>
      <c r="I64" s="72"/>
      <c r="J64" s="68" t="s">
        <v>362</v>
      </c>
      <c r="K64" s="68"/>
      <c r="L64" s="68"/>
      <c r="M64" s="73" t="s">
        <v>2763</v>
      </c>
      <c r="N64" s="148">
        <v>3</v>
      </c>
      <c r="O64" s="68">
        <v>315</v>
      </c>
      <c r="P64" s="74">
        <v>1</v>
      </c>
      <c r="Q64" s="68">
        <v>1</v>
      </c>
      <c r="R64" s="75">
        <f t="shared" si="14"/>
        <v>6</v>
      </c>
      <c r="S64" s="76">
        <v>45705</v>
      </c>
      <c r="T64" s="71">
        <v>45723</v>
      </c>
      <c r="U64" s="71">
        <v>45723</v>
      </c>
      <c r="V64" s="71">
        <v>45723</v>
      </c>
      <c r="W64" s="77">
        <f t="shared" si="1"/>
        <v>18</v>
      </c>
      <c r="X64" s="71">
        <v>45729</v>
      </c>
      <c r="Y64" s="71">
        <v>45729</v>
      </c>
      <c r="Z64" s="71">
        <v>45729</v>
      </c>
      <c r="AA64" s="71">
        <v>45729</v>
      </c>
      <c r="AB64" s="71">
        <v>45729</v>
      </c>
      <c r="AC64" s="71">
        <v>45729</v>
      </c>
      <c r="AD64" s="122">
        <v>1</v>
      </c>
      <c r="AE64" s="78">
        <f t="shared" si="2"/>
        <v>45729</v>
      </c>
      <c r="AF64" s="79">
        <f t="shared" si="3"/>
        <v>45729</v>
      </c>
      <c r="AG64" s="80">
        <f t="shared" si="15"/>
        <v>1</v>
      </c>
      <c r="AH64" s="81">
        <f t="shared" si="5"/>
        <v>29</v>
      </c>
      <c r="AI64" s="82">
        <f t="shared" si="16"/>
        <v>1</v>
      </c>
      <c r="AJ64" s="83">
        <v>45730</v>
      </c>
      <c r="AK64" s="84"/>
    </row>
    <row r="65" spans="1:37" x14ac:dyDescent="0.3">
      <c r="A65" s="57">
        <v>52</v>
      </c>
      <c r="B65" s="57">
        <v>2025</v>
      </c>
      <c r="C65" s="127" t="s">
        <v>454</v>
      </c>
      <c r="D65" s="58" t="s">
        <v>111</v>
      </c>
      <c r="E65" s="59" t="s">
        <v>46</v>
      </c>
      <c r="F65" s="59" t="s">
        <v>444</v>
      </c>
      <c r="G65" s="57" t="s">
        <v>119</v>
      </c>
      <c r="H65" s="41">
        <v>45700</v>
      </c>
      <c r="I65" s="60"/>
      <c r="J65" s="57" t="s">
        <v>456</v>
      </c>
      <c r="K65" s="57"/>
      <c r="L65" s="57"/>
      <c r="M65" s="61" t="s">
        <v>2764</v>
      </c>
      <c r="N65" s="150">
        <v>3</v>
      </c>
      <c r="O65" s="57">
        <v>315</v>
      </c>
      <c r="P65" s="62">
        <v>1</v>
      </c>
      <c r="Q65" s="57">
        <v>1</v>
      </c>
      <c r="R65" s="39">
        <f t="shared" si="14"/>
        <v>6</v>
      </c>
      <c r="S65" s="40">
        <v>45705</v>
      </c>
      <c r="T65" s="41">
        <v>45723</v>
      </c>
      <c r="U65" s="41">
        <v>45723</v>
      </c>
      <c r="V65" s="41">
        <v>45723</v>
      </c>
      <c r="W65" s="42">
        <f t="shared" si="1"/>
        <v>18</v>
      </c>
      <c r="X65" s="41">
        <v>45729</v>
      </c>
      <c r="Y65" s="41">
        <v>45729</v>
      </c>
      <c r="Z65" s="41">
        <v>45729</v>
      </c>
      <c r="AA65" s="41">
        <v>45729</v>
      </c>
      <c r="AB65" s="41">
        <v>45729</v>
      </c>
      <c r="AC65" s="41">
        <v>45729</v>
      </c>
      <c r="AD65" s="121">
        <v>1</v>
      </c>
      <c r="AE65" s="43">
        <f t="shared" si="2"/>
        <v>45729</v>
      </c>
      <c r="AF65" s="63">
        <f t="shared" si="3"/>
        <v>45729</v>
      </c>
      <c r="AG65" s="45">
        <f t="shared" si="15"/>
        <v>1</v>
      </c>
      <c r="AH65" s="64">
        <f t="shared" si="5"/>
        <v>29</v>
      </c>
      <c r="AI65" s="65">
        <f t="shared" si="16"/>
        <v>1</v>
      </c>
      <c r="AJ65" s="48">
        <v>45730</v>
      </c>
      <c r="AK65" s="66"/>
    </row>
    <row r="66" spans="1:37" x14ac:dyDescent="0.3">
      <c r="A66" s="85">
        <v>53</v>
      </c>
      <c r="B66" s="85">
        <v>2025</v>
      </c>
      <c r="C66" s="126" t="s">
        <v>454</v>
      </c>
      <c r="D66" s="86" t="s">
        <v>111</v>
      </c>
      <c r="E66" s="87" t="s">
        <v>46</v>
      </c>
      <c r="F66" s="87" t="s">
        <v>455</v>
      </c>
      <c r="G66" s="85" t="s">
        <v>119</v>
      </c>
      <c r="H66" s="88">
        <v>45700</v>
      </c>
      <c r="I66" s="89"/>
      <c r="J66" s="85" t="s">
        <v>457</v>
      </c>
      <c r="K66" s="85" t="s">
        <v>458</v>
      </c>
      <c r="L66" s="85" t="s">
        <v>459</v>
      </c>
      <c r="M66" s="90" t="s">
        <v>2765</v>
      </c>
      <c r="N66" s="149">
        <v>6</v>
      </c>
      <c r="O66" s="85">
        <v>315</v>
      </c>
      <c r="P66" s="91">
        <v>1</v>
      </c>
      <c r="Q66" s="85">
        <v>1</v>
      </c>
      <c r="R66" s="92">
        <f t="shared" si="14"/>
        <v>6</v>
      </c>
      <c r="S66" s="93">
        <v>45705</v>
      </c>
      <c r="T66" s="88">
        <v>45723</v>
      </c>
      <c r="U66" s="88">
        <v>45723</v>
      </c>
      <c r="V66" s="88">
        <v>45723</v>
      </c>
      <c r="W66" s="94">
        <f t="shared" si="1"/>
        <v>18</v>
      </c>
      <c r="X66" s="88">
        <v>45728</v>
      </c>
      <c r="Y66" s="88">
        <v>45728</v>
      </c>
      <c r="Z66" s="88">
        <v>45728</v>
      </c>
      <c r="AA66" s="88">
        <v>45728</v>
      </c>
      <c r="AB66" s="88">
        <v>45728</v>
      </c>
      <c r="AC66" s="88">
        <v>45728</v>
      </c>
      <c r="AD66" s="123">
        <v>1</v>
      </c>
      <c r="AE66" s="95">
        <f t="shared" si="2"/>
        <v>45728</v>
      </c>
      <c r="AF66" s="96">
        <f t="shared" si="3"/>
        <v>45728</v>
      </c>
      <c r="AG66" s="97">
        <f t="shared" si="15"/>
        <v>1</v>
      </c>
      <c r="AH66" s="98">
        <f t="shared" si="5"/>
        <v>28</v>
      </c>
      <c r="AI66" s="99">
        <f t="shared" si="16"/>
        <v>2</v>
      </c>
      <c r="AJ66" s="100">
        <v>45730</v>
      </c>
      <c r="AK66" s="101"/>
    </row>
    <row r="67" spans="1:37" x14ac:dyDescent="0.3">
      <c r="A67" s="57">
        <v>54</v>
      </c>
      <c r="B67" s="57">
        <v>2025</v>
      </c>
      <c r="C67" s="124" t="s">
        <v>596</v>
      </c>
      <c r="D67" s="33" t="s">
        <v>111</v>
      </c>
      <c r="E67" s="59" t="s">
        <v>127</v>
      </c>
      <c r="F67" s="59" t="s">
        <v>310</v>
      </c>
      <c r="G67" s="23" t="s">
        <v>463</v>
      </c>
      <c r="H67" s="35">
        <v>45706</v>
      </c>
      <c r="J67" s="23" t="s">
        <v>469</v>
      </c>
      <c r="K67" s="23" t="s">
        <v>464</v>
      </c>
      <c r="M67" s="61" t="s">
        <v>735</v>
      </c>
      <c r="N67" s="147">
        <v>64</v>
      </c>
      <c r="Q67" s="23">
        <v>1</v>
      </c>
      <c r="R67" s="39">
        <f t="shared" si="14"/>
        <v>7</v>
      </c>
      <c r="S67" s="40">
        <v>45712</v>
      </c>
      <c r="T67" s="273">
        <v>45730</v>
      </c>
      <c r="U67" s="41">
        <v>45729</v>
      </c>
      <c r="V67" s="41">
        <v>45729</v>
      </c>
      <c r="W67" s="42">
        <f t="shared" si="1"/>
        <v>17</v>
      </c>
      <c r="X67" s="41">
        <v>45730</v>
      </c>
      <c r="Y67" s="41">
        <v>45730</v>
      </c>
      <c r="Z67" s="41">
        <v>45730</v>
      </c>
      <c r="AA67" s="41">
        <v>45734</v>
      </c>
      <c r="AB67" s="41">
        <v>45742</v>
      </c>
      <c r="AC67" s="41">
        <v>45742</v>
      </c>
      <c r="AD67" s="121">
        <v>3</v>
      </c>
      <c r="AE67" s="43">
        <f t="shared" si="2"/>
        <v>45730</v>
      </c>
      <c r="AF67" s="44">
        <f t="shared" si="3"/>
        <v>45742</v>
      </c>
      <c r="AG67" s="45">
        <f t="shared" si="15"/>
        <v>13</v>
      </c>
      <c r="AH67" s="46">
        <f t="shared" si="5"/>
        <v>36</v>
      </c>
      <c r="AI67" s="47">
        <f t="shared" si="16"/>
        <v>2</v>
      </c>
      <c r="AJ67" s="48">
        <v>45744</v>
      </c>
      <c r="AK67" s="49" t="s">
        <v>789</v>
      </c>
    </row>
    <row r="68" spans="1:37" x14ac:dyDescent="0.3">
      <c r="A68" s="68">
        <v>55</v>
      </c>
      <c r="B68" s="68">
        <v>2025</v>
      </c>
      <c r="C68" s="125" t="s">
        <v>493</v>
      </c>
      <c r="D68" s="69" t="s">
        <v>111</v>
      </c>
      <c r="E68" s="70" t="s">
        <v>127</v>
      </c>
      <c r="F68" s="70" t="s">
        <v>511</v>
      </c>
      <c r="G68" s="68" t="s">
        <v>466</v>
      </c>
      <c r="H68" s="71">
        <v>45706</v>
      </c>
      <c r="I68" s="72" t="s">
        <v>471</v>
      </c>
      <c r="J68" s="68" t="s">
        <v>470</v>
      </c>
      <c r="K68" s="68"/>
      <c r="L68" s="68" t="s">
        <v>155</v>
      </c>
      <c r="M68" s="73" t="s">
        <v>494</v>
      </c>
      <c r="N68" s="148">
        <v>4</v>
      </c>
      <c r="O68" s="68"/>
      <c r="P68" s="74"/>
      <c r="Q68" s="68">
        <v>1</v>
      </c>
      <c r="R68" s="75">
        <f t="shared" si="14"/>
        <v>2</v>
      </c>
      <c r="S68" s="76">
        <v>45707</v>
      </c>
      <c r="T68" s="71">
        <v>45747</v>
      </c>
      <c r="U68" s="71">
        <v>45747</v>
      </c>
      <c r="V68" s="71">
        <v>45747</v>
      </c>
      <c r="W68" s="77">
        <f t="shared" si="1"/>
        <v>40</v>
      </c>
      <c r="X68" s="71">
        <v>45747</v>
      </c>
      <c r="Y68" s="71">
        <v>45747</v>
      </c>
      <c r="Z68" s="71">
        <v>45748</v>
      </c>
      <c r="AA68" s="71">
        <v>45748</v>
      </c>
      <c r="AB68" s="71">
        <v>45748</v>
      </c>
      <c r="AC68" s="71">
        <v>45749</v>
      </c>
      <c r="AD68" s="122">
        <v>3</v>
      </c>
      <c r="AE68" s="78">
        <f t="shared" si="2"/>
        <v>45747</v>
      </c>
      <c r="AF68" s="79">
        <f t="shared" si="3"/>
        <v>45749</v>
      </c>
      <c r="AG68" s="80">
        <f t="shared" si="15"/>
        <v>3</v>
      </c>
      <c r="AH68" s="81">
        <f t="shared" si="5"/>
        <v>43</v>
      </c>
      <c r="AI68" s="82">
        <f t="shared" si="16"/>
        <v>2</v>
      </c>
      <c r="AJ68" s="83">
        <v>45751</v>
      </c>
      <c r="AK68" s="84"/>
    </row>
    <row r="69" spans="1:37" x14ac:dyDescent="0.3">
      <c r="A69" s="57">
        <v>56</v>
      </c>
      <c r="B69" s="57">
        <v>2025</v>
      </c>
      <c r="C69" s="127" t="s">
        <v>549</v>
      </c>
      <c r="D69" s="58" t="s">
        <v>111</v>
      </c>
      <c r="E69" s="59" t="s">
        <v>47</v>
      </c>
      <c r="F69" s="59" t="s">
        <v>465</v>
      </c>
      <c r="G69" s="57" t="s">
        <v>119</v>
      </c>
      <c r="H69" s="41">
        <v>45706</v>
      </c>
      <c r="I69" s="60" t="s">
        <v>471</v>
      </c>
      <c r="J69" s="57" t="s">
        <v>468</v>
      </c>
      <c r="K69" s="57"/>
      <c r="L69" s="57" t="s">
        <v>113</v>
      </c>
      <c r="M69" s="61" t="s">
        <v>805</v>
      </c>
      <c r="N69" s="150">
        <v>10</v>
      </c>
      <c r="O69" s="57"/>
      <c r="P69" s="62"/>
      <c r="Q69" s="57">
        <v>1</v>
      </c>
      <c r="R69" s="39">
        <f t="shared" si="14"/>
        <v>3</v>
      </c>
      <c r="S69" s="40">
        <v>45708</v>
      </c>
      <c r="T69" s="41">
        <v>45734</v>
      </c>
      <c r="U69" s="355">
        <v>45733</v>
      </c>
      <c r="V69" s="273">
        <v>45740</v>
      </c>
      <c r="W69" s="42">
        <f t="shared" si="1"/>
        <v>32</v>
      </c>
      <c r="X69" s="41">
        <v>45733</v>
      </c>
      <c r="Y69" s="41">
        <v>45733</v>
      </c>
      <c r="Z69" s="41">
        <v>45733</v>
      </c>
      <c r="AA69" s="41">
        <v>45733</v>
      </c>
      <c r="AB69" s="41">
        <v>45734</v>
      </c>
      <c r="AC69" s="41">
        <v>45740</v>
      </c>
      <c r="AD69" s="121">
        <v>3</v>
      </c>
      <c r="AE69" s="43">
        <f t="shared" si="2"/>
        <v>45733</v>
      </c>
      <c r="AF69" s="63">
        <f t="shared" si="3"/>
        <v>45740</v>
      </c>
      <c r="AG69" s="45">
        <f t="shared" si="15"/>
        <v>8</v>
      </c>
      <c r="AH69" s="64">
        <f t="shared" si="5"/>
        <v>34</v>
      </c>
      <c r="AI69" s="65">
        <f t="shared" si="16"/>
        <v>11</v>
      </c>
      <c r="AJ69" s="48">
        <v>45751</v>
      </c>
      <c r="AK69" s="66"/>
    </row>
    <row r="70" spans="1:37" x14ac:dyDescent="0.3">
      <c r="A70" s="57">
        <v>57</v>
      </c>
      <c r="B70" s="57">
        <v>2025</v>
      </c>
      <c r="C70" s="127" t="s">
        <v>543</v>
      </c>
      <c r="D70" s="58" t="s">
        <v>111</v>
      </c>
      <c r="E70" s="59" t="s">
        <v>127</v>
      </c>
      <c r="F70" s="59" t="s">
        <v>465</v>
      </c>
      <c r="G70" s="57" t="s">
        <v>119</v>
      </c>
      <c r="H70" s="41">
        <v>45706</v>
      </c>
      <c r="I70" s="60" t="s">
        <v>471</v>
      </c>
      <c r="J70" s="57" t="s">
        <v>468</v>
      </c>
      <c r="K70" s="57"/>
      <c r="L70" s="57" t="s">
        <v>548</v>
      </c>
      <c r="M70" s="61" t="s">
        <v>545</v>
      </c>
      <c r="N70" s="150">
        <v>10</v>
      </c>
      <c r="O70" s="57"/>
      <c r="P70" s="62"/>
      <c r="Q70" s="57">
        <v>1</v>
      </c>
      <c r="R70" s="39">
        <f t="shared" si="14"/>
        <v>3</v>
      </c>
      <c r="S70" s="40">
        <v>45708</v>
      </c>
      <c r="T70" s="41">
        <v>45734</v>
      </c>
      <c r="U70" s="41">
        <v>45733</v>
      </c>
      <c r="V70" s="41">
        <v>45733</v>
      </c>
      <c r="W70" s="42">
        <f t="shared" ref="W70:W133" si="17">DATEDIF($S70,$V70,"D")</f>
        <v>25</v>
      </c>
      <c r="X70" s="41">
        <v>45733</v>
      </c>
      <c r="Y70" s="41">
        <v>45733</v>
      </c>
      <c r="Z70" s="41">
        <v>45733</v>
      </c>
      <c r="AA70" s="41">
        <v>45733</v>
      </c>
      <c r="AB70" s="41">
        <v>45733</v>
      </c>
      <c r="AC70" s="41">
        <v>45734</v>
      </c>
      <c r="AD70" s="121">
        <v>1</v>
      </c>
      <c r="AE70" s="43">
        <f t="shared" ref="AE70:AE133" si="18">MIN($X70:$AC70)</f>
        <v>45733</v>
      </c>
      <c r="AF70" s="63">
        <f t="shared" ref="AF70:AF133" si="19">MAX($X70:$AC70)</f>
        <v>45734</v>
      </c>
      <c r="AG70" s="45">
        <f t="shared" si="15"/>
        <v>2</v>
      </c>
      <c r="AH70" s="64">
        <f t="shared" ref="AH70:AH133" si="20">DATEDIF($H70,$AC70,"D")</f>
        <v>28</v>
      </c>
      <c r="AI70" s="65">
        <f t="shared" si="16"/>
        <v>17</v>
      </c>
      <c r="AJ70" s="48">
        <v>45751</v>
      </c>
      <c r="AK70" s="66"/>
    </row>
    <row r="71" spans="1:37" x14ac:dyDescent="0.3">
      <c r="A71" s="57">
        <v>58</v>
      </c>
      <c r="B71" s="57">
        <v>2025</v>
      </c>
      <c r="C71" s="127" t="s">
        <v>544</v>
      </c>
      <c r="D71" s="58" t="s">
        <v>111</v>
      </c>
      <c r="E71" s="59" t="s">
        <v>127</v>
      </c>
      <c r="F71" s="59" t="s">
        <v>465</v>
      </c>
      <c r="G71" s="57" t="s">
        <v>467</v>
      </c>
      <c r="H71" s="41">
        <v>45706</v>
      </c>
      <c r="I71" s="60" t="s">
        <v>471</v>
      </c>
      <c r="J71" s="57" t="s">
        <v>468</v>
      </c>
      <c r="K71" s="57"/>
      <c r="L71" s="57" t="s">
        <v>113</v>
      </c>
      <c r="M71" s="61" t="s">
        <v>546</v>
      </c>
      <c r="N71" s="150">
        <v>4</v>
      </c>
      <c r="O71" s="57"/>
      <c r="P71" s="62"/>
      <c r="Q71" s="57">
        <v>1</v>
      </c>
      <c r="R71" s="39">
        <f t="shared" si="14"/>
        <v>3</v>
      </c>
      <c r="S71" s="40">
        <v>45708</v>
      </c>
      <c r="T71" s="41">
        <v>45734</v>
      </c>
      <c r="U71" s="41">
        <v>45733</v>
      </c>
      <c r="V71" s="41">
        <v>45733</v>
      </c>
      <c r="W71" s="42">
        <f t="shared" si="17"/>
        <v>25</v>
      </c>
      <c r="X71" s="41">
        <v>45733</v>
      </c>
      <c r="Y71" s="41">
        <v>45733</v>
      </c>
      <c r="Z71" s="41">
        <v>45733</v>
      </c>
      <c r="AA71" s="41">
        <v>45733</v>
      </c>
      <c r="AB71" s="41">
        <v>45733</v>
      </c>
      <c r="AC71" s="41">
        <v>45734</v>
      </c>
      <c r="AD71" s="121">
        <v>1</v>
      </c>
      <c r="AE71" s="43">
        <f t="shared" si="18"/>
        <v>45733</v>
      </c>
      <c r="AF71" s="63">
        <f t="shared" si="19"/>
        <v>45734</v>
      </c>
      <c r="AG71" s="45">
        <f t="shared" si="15"/>
        <v>2</v>
      </c>
      <c r="AH71" s="64">
        <f t="shared" si="20"/>
        <v>28</v>
      </c>
      <c r="AI71" s="65">
        <f t="shared" si="16"/>
        <v>17</v>
      </c>
      <c r="AJ71" s="48">
        <v>45751</v>
      </c>
      <c r="AK71" s="66"/>
    </row>
    <row r="72" spans="1:37" x14ac:dyDescent="0.3">
      <c r="A72" s="85">
        <v>59</v>
      </c>
      <c r="B72" s="85">
        <v>2025</v>
      </c>
      <c r="C72" s="126" t="s">
        <v>543</v>
      </c>
      <c r="D72" s="86" t="s">
        <v>111</v>
      </c>
      <c r="E72" s="87" t="s">
        <v>127</v>
      </c>
      <c r="F72" s="87" t="s">
        <v>465</v>
      </c>
      <c r="G72" s="85" t="s">
        <v>119</v>
      </c>
      <c r="H72" s="88">
        <v>45706</v>
      </c>
      <c r="I72" s="89" t="s">
        <v>471</v>
      </c>
      <c r="J72" s="85" t="s">
        <v>468</v>
      </c>
      <c r="K72" s="85"/>
      <c r="L72" s="85" t="s">
        <v>548</v>
      </c>
      <c r="M72" s="90" t="s">
        <v>547</v>
      </c>
      <c r="N72" s="149">
        <v>8</v>
      </c>
      <c r="O72" s="85"/>
      <c r="P72" s="91"/>
      <c r="Q72" s="85">
        <v>1</v>
      </c>
      <c r="R72" s="92">
        <f t="shared" si="14"/>
        <v>3</v>
      </c>
      <c r="S72" s="93">
        <v>45708</v>
      </c>
      <c r="T72" s="88">
        <v>45734</v>
      </c>
      <c r="U72" s="88">
        <v>45733</v>
      </c>
      <c r="V72" s="88">
        <v>45733</v>
      </c>
      <c r="W72" s="94">
        <f t="shared" si="17"/>
        <v>25</v>
      </c>
      <c r="X72" s="88">
        <v>45733</v>
      </c>
      <c r="Y72" s="88">
        <v>45733</v>
      </c>
      <c r="Z72" s="88">
        <v>45733</v>
      </c>
      <c r="AA72" s="88">
        <v>45733</v>
      </c>
      <c r="AB72" s="88">
        <v>45733</v>
      </c>
      <c r="AC72" s="88">
        <v>45734</v>
      </c>
      <c r="AD72" s="123">
        <v>1</v>
      </c>
      <c r="AE72" s="95">
        <f t="shared" si="18"/>
        <v>45733</v>
      </c>
      <c r="AF72" s="96">
        <f t="shared" si="19"/>
        <v>45734</v>
      </c>
      <c r="AG72" s="97">
        <f t="shared" si="15"/>
        <v>2</v>
      </c>
      <c r="AH72" s="98">
        <f t="shared" si="20"/>
        <v>28</v>
      </c>
      <c r="AI72" s="99">
        <f t="shared" si="16"/>
        <v>17</v>
      </c>
      <c r="AJ72" s="100">
        <v>45751</v>
      </c>
      <c r="AK72" s="101"/>
    </row>
    <row r="73" spans="1:37" x14ac:dyDescent="0.3">
      <c r="A73" s="57">
        <v>60</v>
      </c>
      <c r="B73" s="57">
        <v>2025</v>
      </c>
      <c r="C73" s="124" t="s">
        <v>492</v>
      </c>
      <c r="D73" s="33" t="s">
        <v>111</v>
      </c>
      <c r="E73" s="59" t="s">
        <v>127</v>
      </c>
      <c r="F73" s="59" t="s">
        <v>465</v>
      </c>
      <c r="G73" s="23" t="s">
        <v>33</v>
      </c>
      <c r="H73" s="35">
        <v>45706</v>
      </c>
      <c r="I73" s="36" t="s">
        <v>471</v>
      </c>
      <c r="J73" s="23" t="s">
        <v>472</v>
      </c>
      <c r="L73" s="23" t="s">
        <v>430</v>
      </c>
      <c r="M73" s="61" t="s">
        <v>490</v>
      </c>
      <c r="N73" s="147">
        <v>4</v>
      </c>
      <c r="Q73" s="23">
        <v>1</v>
      </c>
      <c r="R73" s="39">
        <f t="shared" si="14"/>
        <v>2</v>
      </c>
      <c r="S73" s="40">
        <v>45707</v>
      </c>
      <c r="T73" s="41">
        <v>45742</v>
      </c>
      <c r="U73" s="41">
        <v>45742</v>
      </c>
      <c r="V73" s="71">
        <v>45743</v>
      </c>
      <c r="W73" s="42">
        <f t="shared" si="17"/>
        <v>36</v>
      </c>
      <c r="X73" s="41">
        <v>45742</v>
      </c>
      <c r="Y73" s="41">
        <v>45743</v>
      </c>
      <c r="Z73" s="41">
        <v>45743</v>
      </c>
      <c r="AA73" s="41">
        <v>45743</v>
      </c>
      <c r="AB73" s="41">
        <v>45744</v>
      </c>
      <c r="AC73" s="41">
        <v>45746</v>
      </c>
      <c r="AD73" s="122">
        <v>3</v>
      </c>
      <c r="AE73" s="43">
        <f t="shared" si="18"/>
        <v>45742</v>
      </c>
      <c r="AF73" s="44">
        <f t="shared" si="19"/>
        <v>45746</v>
      </c>
      <c r="AG73" s="45">
        <f t="shared" si="15"/>
        <v>5</v>
      </c>
      <c r="AH73" s="46">
        <f t="shared" si="20"/>
        <v>40</v>
      </c>
      <c r="AI73" s="47">
        <f t="shared" si="16"/>
        <v>15</v>
      </c>
      <c r="AJ73" s="48">
        <v>45761</v>
      </c>
      <c r="AK73" s="49" t="s">
        <v>933</v>
      </c>
    </row>
    <row r="74" spans="1:37" x14ac:dyDescent="0.3">
      <c r="A74" s="57">
        <v>61</v>
      </c>
      <c r="B74" s="57">
        <v>2025</v>
      </c>
      <c r="C74" s="124" t="s">
        <v>506</v>
      </c>
      <c r="D74" s="33" t="s">
        <v>111</v>
      </c>
      <c r="E74" s="59" t="s">
        <v>127</v>
      </c>
      <c r="F74" s="59" t="s">
        <v>465</v>
      </c>
      <c r="G74" s="23" t="s">
        <v>33</v>
      </c>
      <c r="H74" s="35">
        <v>45706</v>
      </c>
      <c r="I74" s="36" t="s">
        <v>75</v>
      </c>
      <c r="J74" s="23" t="s">
        <v>473</v>
      </c>
      <c r="K74" s="23" t="s">
        <v>474</v>
      </c>
      <c r="M74" s="61" t="s">
        <v>481</v>
      </c>
      <c r="N74" s="147">
        <v>32</v>
      </c>
      <c r="Q74" s="23">
        <v>1</v>
      </c>
      <c r="R74" s="39">
        <f t="shared" si="14"/>
        <v>3</v>
      </c>
      <c r="S74" s="40">
        <v>45708</v>
      </c>
      <c r="T74" s="41">
        <v>45730</v>
      </c>
      <c r="U74" s="41">
        <v>45729</v>
      </c>
      <c r="V74" s="41">
        <v>45729</v>
      </c>
      <c r="W74" s="42">
        <f t="shared" si="17"/>
        <v>21</v>
      </c>
      <c r="X74" s="41">
        <v>45730</v>
      </c>
      <c r="Y74" s="41">
        <v>45730</v>
      </c>
      <c r="Z74" s="41">
        <v>45730</v>
      </c>
      <c r="AA74" s="41">
        <v>45733</v>
      </c>
      <c r="AB74" s="41">
        <v>45733</v>
      </c>
      <c r="AC74" s="41">
        <v>45733</v>
      </c>
      <c r="AD74" s="121">
        <v>2</v>
      </c>
      <c r="AE74" s="43">
        <f t="shared" si="18"/>
        <v>45730</v>
      </c>
      <c r="AF74" s="44">
        <f t="shared" si="19"/>
        <v>45733</v>
      </c>
      <c r="AG74" s="45">
        <f t="shared" si="15"/>
        <v>4</v>
      </c>
      <c r="AH74" s="46">
        <f t="shared" si="20"/>
        <v>27</v>
      </c>
      <c r="AI74" s="47">
        <f t="shared" si="16"/>
        <v>28</v>
      </c>
      <c r="AJ74" s="48">
        <v>45761</v>
      </c>
    </row>
    <row r="75" spans="1:37" x14ac:dyDescent="0.3">
      <c r="A75" s="68">
        <v>62</v>
      </c>
      <c r="B75" s="68">
        <v>2025</v>
      </c>
      <c r="C75" s="125" t="s">
        <v>550</v>
      </c>
      <c r="D75" s="69" t="s">
        <v>111</v>
      </c>
      <c r="E75" s="70" t="s">
        <v>47</v>
      </c>
      <c r="F75" s="70" t="s">
        <v>465</v>
      </c>
      <c r="G75" s="68" t="s">
        <v>33</v>
      </c>
      <c r="H75" s="71">
        <v>45706</v>
      </c>
      <c r="I75" s="72" t="s">
        <v>75</v>
      </c>
      <c r="J75" s="68" t="s">
        <v>551</v>
      </c>
      <c r="K75" s="68"/>
      <c r="L75" s="68" t="s">
        <v>155</v>
      </c>
      <c r="M75" s="73" t="s">
        <v>489</v>
      </c>
      <c r="N75" s="148">
        <v>1</v>
      </c>
      <c r="O75" s="68"/>
      <c r="P75" s="74"/>
      <c r="Q75" s="68">
        <v>1</v>
      </c>
      <c r="R75" s="75">
        <f t="shared" si="14"/>
        <v>3</v>
      </c>
      <c r="S75" s="76">
        <v>45708</v>
      </c>
      <c r="T75" s="71">
        <v>45747</v>
      </c>
      <c r="U75" s="71">
        <v>45748</v>
      </c>
      <c r="V75" s="71">
        <v>45748</v>
      </c>
      <c r="W75" s="77">
        <f t="shared" si="17"/>
        <v>40</v>
      </c>
      <c r="X75" s="71">
        <v>45749</v>
      </c>
      <c r="Y75" s="71">
        <v>45749</v>
      </c>
      <c r="Z75" s="71">
        <v>45750</v>
      </c>
      <c r="AA75" s="71">
        <v>45750</v>
      </c>
      <c r="AB75" s="71">
        <v>45750</v>
      </c>
      <c r="AC75" s="71">
        <v>45750</v>
      </c>
      <c r="AD75" s="122">
        <v>2</v>
      </c>
      <c r="AE75" s="78">
        <f t="shared" si="18"/>
        <v>45749</v>
      </c>
      <c r="AF75" s="79">
        <f t="shared" si="19"/>
        <v>45750</v>
      </c>
      <c r="AG75" s="80">
        <f t="shared" si="15"/>
        <v>2</v>
      </c>
      <c r="AH75" s="81">
        <f t="shared" si="20"/>
        <v>44</v>
      </c>
      <c r="AI75" s="82">
        <f t="shared" si="16"/>
        <v>1</v>
      </c>
      <c r="AJ75" s="83">
        <v>45751</v>
      </c>
      <c r="AK75" s="84"/>
    </row>
    <row r="76" spans="1:37" x14ac:dyDescent="0.3">
      <c r="A76" s="85">
        <v>63</v>
      </c>
      <c r="B76" s="85">
        <v>2025</v>
      </c>
      <c r="C76" s="126" t="s">
        <v>571</v>
      </c>
      <c r="D76" s="86" t="s">
        <v>111</v>
      </c>
      <c r="E76" s="87" t="s">
        <v>46</v>
      </c>
      <c r="F76" s="87" t="s">
        <v>465</v>
      </c>
      <c r="G76" s="85" t="s">
        <v>33</v>
      </c>
      <c r="H76" s="88">
        <v>45706</v>
      </c>
      <c r="I76" s="89" t="s">
        <v>75</v>
      </c>
      <c r="J76" s="85" t="s">
        <v>475</v>
      </c>
      <c r="K76" s="85"/>
      <c r="L76" s="85"/>
      <c r="M76" s="90" t="s">
        <v>479</v>
      </c>
      <c r="N76" s="149">
        <v>8</v>
      </c>
      <c r="O76" s="85">
        <v>153</v>
      </c>
      <c r="P76" s="91">
        <v>1</v>
      </c>
      <c r="Q76" s="85">
        <v>1</v>
      </c>
      <c r="R76" s="92">
        <f t="shared" si="14"/>
        <v>4</v>
      </c>
      <c r="S76" s="93">
        <v>45709</v>
      </c>
      <c r="T76" s="88">
        <v>45742</v>
      </c>
      <c r="U76" s="353">
        <v>45742</v>
      </c>
      <c r="V76" s="88">
        <v>45743</v>
      </c>
      <c r="W76" s="94">
        <f t="shared" si="17"/>
        <v>34</v>
      </c>
      <c r="X76" s="88">
        <v>45742</v>
      </c>
      <c r="Y76" s="88">
        <v>45743</v>
      </c>
      <c r="Z76" s="88">
        <v>45743</v>
      </c>
      <c r="AA76" s="88">
        <v>45743</v>
      </c>
      <c r="AB76" s="88">
        <v>45743</v>
      </c>
      <c r="AC76" s="88">
        <v>45743</v>
      </c>
      <c r="AD76" s="123">
        <v>2</v>
      </c>
      <c r="AE76" s="95">
        <f t="shared" si="18"/>
        <v>45742</v>
      </c>
      <c r="AF76" s="96">
        <f t="shared" si="19"/>
        <v>45743</v>
      </c>
      <c r="AG76" s="97">
        <f t="shared" si="15"/>
        <v>2</v>
      </c>
      <c r="AH76" s="98">
        <f t="shared" si="20"/>
        <v>37</v>
      </c>
      <c r="AI76" s="99">
        <f t="shared" si="16"/>
        <v>8</v>
      </c>
      <c r="AJ76" s="100">
        <v>45751</v>
      </c>
      <c r="AK76" s="101"/>
    </row>
    <row r="77" spans="1:37" x14ac:dyDescent="0.3">
      <c r="A77" s="68">
        <v>64</v>
      </c>
      <c r="B77" s="68">
        <v>2025</v>
      </c>
      <c r="C77" s="125" t="s">
        <v>570</v>
      </c>
      <c r="D77" s="69" t="s">
        <v>111</v>
      </c>
      <c r="E77" s="70" t="s">
        <v>47</v>
      </c>
      <c r="F77" s="70" t="s">
        <v>465</v>
      </c>
      <c r="G77" s="68" t="s">
        <v>33</v>
      </c>
      <c r="H77" s="71">
        <v>45706</v>
      </c>
      <c r="I77" s="72" t="s">
        <v>75</v>
      </c>
      <c r="J77" s="68" t="s">
        <v>551</v>
      </c>
      <c r="K77" s="68"/>
      <c r="L77" s="68" t="s">
        <v>476</v>
      </c>
      <c r="M77" s="73" t="s">
        <v>486</v>
      </c>
      <c r="N77" s="148">
        <v>1</v>
      </c>
      <c r="O77" s="68"/>
      <c r="P77" s="74"/>
      <c r="Q77" s="68">
        <v>1</v>
      </c>
      <c r="R77" s="75">
        <f t="shared" si="14"/>
        <v>4</v>
      </c>
      <c r="S77" s="76">
        <v>45709</v>
      </c>
      <c r="T77" s="71">
        <v>45751</v>
      </c>
      <c r="U77" s="71">
        <v>45751</v>
      </c>
      <c r="V77" s="71">
        <v>45754</v>
      </c>
      <c r="W77" s="77">
        <f t="shared" si="17"/>
        <v>45</v>
      </c>
      <c r="X77" s="71">
        <v>45751</v>
      </c>
      <c r="Y77" s="71">
        <v>45751</v>
      </c>
      <c r="Z77" s="71">
        <v>45752</v>
      </c>
      <c r="AA77" s="71">
        <v>45754</v>
      </c>
      <c r="AB77" s="71">
        <v>45754</v>
      </c>
      <c r="AC77" s="71">
        <v>45759</v>
      </c>
      <c r="AD77" s="122">
        <v>5</v>
      </c>
      <c r="AE77" s="78">
        <f t="shared" si="18"/>
        <v>45751</v>
      </c>
      <c r="AF77" s="79">
        <f t="shared" si="19"/>
        <v>45759</v>
      </c>
      <c r="AG77" s="80">
        <f t="shared" si="15"/>
        <v>9</v>
      </c>
      <c r="AH77" s="81">
        <f t="shared" si="20"/>
        <v>53</v>
      </c>
      <c r="AI77" s="82">
        <f t="shared" si="16"/>
        <v>2</v>
      </c>
      <c r="AJ77" s="83">
        <v>45761</v>
      </c>
      <c r="AK77" s="84"/>
    </row>
    <row r="78" spans="1:37" x14ac:dyDescent="0.3">
      <c r="A78" s="85">
        <v>65</v>
      </c>
      <c r="B78" s="85">
        <v>2025</v>
      </c>
      <c r="C78" s="126" t="s">
        <v>533</v>
      </c>
      <c r="D78" s="86" t="s">
        <v>111</v>
      </c>
      <c r="E78" s="87" t="s">
        <v>46</v>
      </c>
      <c r="F78" s="87" t="s">
        <v>465</v>
      </c>
      <c r="G78" s="85" t="s">
        <v>33</v>
      </c>
      <c r="H78" s="88">
        <v>45706</v>
      </c>
      <c r="I78" s="89" t="s">
        <v>75</v>
      </c>
      <c r="J78" s="85" t="s">
        <v>469</v>
      </c>
      <c r="K78" s="85" t="s">
        <v>477</v>
      </c>
      <c r="L78" s="85" t="s">
        <v>478</v>
      </c>
      <c r="M78" s="90" t="s">
        <v>534</v>
      </c>
      <c r="N78" s="149">
        <v>8</v>
      </c>
      <c r="O78" s="85">
        <v>153</v>
      </c>
      <c r="P78" s="91">
        <v>1</v>
      </c>
      <c r="Q78" s="85">
        <v>1</v>
      </c>
      <c r="R78" s="92">
        <f t="shared" si="14"/>
        <v>3</v>
      </c>
      <c r="S78" s="93">
        <v>45708</v>
      </c>
      <c r="T78" s="88">
        <v>45736</v>
      </c>
      <c r="U78" s="88">
        <v>45736</v>
      </c>
      <c r="V78" s="88">
        <v>45736</v>
      </c>
      <c r="W78" s="94">
        <f t="shared" si="17"/>
        <v>28</v>
      </c>
      <c r="X78" s="88">
        <v>45737</v>
      </c>
      <c r="Y78" s="88">
        <v>45741</v>
      </c>
      <c r="Z78" s="88">
        <v>45741</v>
      </c>
      <c r="AA78" s="88">
        <v>45741</v>
      </c>
      <c r="AB78" s="88">
        <v>45741</v>
      </c>
      <c r="AC78" s="88">
        <v>45741</v>
      </c>
      <c r="AD78" s="123">
        <v>2</v>
      </c>
      <c r="AE78" s="95">
        <f t="shared" si="18"/>
        <v>45737</v>
      </c>
      <c r="AF78" s="96">
        <f t="shared" si="19"/>
        <v>45741</v>
      </c>
      <c r="AG78" s="97">
        <f t="shared" si="15"/>
        <v>5</v>
      </c>
      <c r="AH78" s="98">
        <f t="shared" si="20"/>
        <v>35</v>
      </c>
      <c r="AI78" s="99">
        <f t="shared" si="16"/>
        <v>20</v>
      </c>
      <c r="AJ78" s="100">
        <v>45761</v>
      </c>
      <c r="AK78" s="101"/>
    </row>
    <row r="79" spans="1:37" x14ac:dyDescent="0.3">
      <c r="A79" s="57">
        <v>66</v>
      </c>
      <c r="B79" s="57">
        <v>2025</v>
      </c>
      <c r="C79" s="124" t="s">
        <v>906</v>
      </c>
      <c r="D79" s="33" t="s">
        <v>111</v>
      </c>
      <c r="E79" s="59" t="s">
        <v>127</v>
      </c>
      <c r="F79" s="59" t="s">
        <v>484</v>
      </c>
      <c r="G79" s="23" t="s">
        <v>483</v>
      </c>
      <c r="H79" s="35">
        <v>45706</v>
      </c>
      <c r="J79" s="23" t="s">
        <v>482</v>
      </c>
      <c r="K79" s="23" t="s">
        <v>474</v>
      </c>
      <c r="L79" s="23" t="s">
        <v>491</v>
      </c>
      <c r="M79" s="61" t="s">
        <v>495</v>
      </c>
      <c r="N79" s="147">
        <v>7</v>
      </c>
      <c r="Q79" s="23">
        <v>1</v>
      </c>
      <c r="R79" s="39">
        <f t="shared" ref="R79:R106" si="21">DATEDIF(H79,S79,"D")+1</f>
        <v>2</v>
      </c>
      <c r="S79" s="40">
        <v>45707</v>
      </c>
      <c r="T79" s="41">
        <v>45712</v>
      </c>
      <c r="U79" s="41">
        <v>45712</v>
      </c>
      <c r="V79" s="41">
        <v>45712</v>
      </c>
      <c r="W79" s="42">
        <f t="shared" si="17"/>
        <v>5</v>
      </c>
      <c r="X79" s="41" t="s">
        <v>591</v>
      </c>
      <c r="Y79" s="41" t="s">
        <v>592</v>
      </c>
      <c r="Z79" s="41" t="s">
        <v>593</v>
      </c>
      <c r="AA79" s="41" t="s">
        <v>594</v>
      </c>
      <c r="AB79" s="41" t="s">
        <v>594</v>
      </c>
      <c r="AC79" s="41" t="s">
        <v>593</v>
      </c>
      <c r="AD79" s="121" t="s">
        <v>595</v>
      </c>
      <c r="AE79" s="43">
        <f t="shared" si="18"/>
        <v>0</v>
      </c>
      <c r="AF79" s="44">
        <f t="shared" si="19"/>
        <v>0</v>
      </c>
      <c r="AG79" s="45">
        <f t="shared" ref="AG79:AG106" si="22">DATEDIF(AE79,AF79,"D")+1</f>
        <v>1</v>
      </c>
      <c r="AH79" s="46" t="e">
        <f t="shared" si="20"/>
        <v>#VALUE!</v>
      </c>
      <c r="AI79" s="47" t="e">
        <f t="shared" ref="AI79:AI106" si="23">DATEDIF(AC79,AJ79,"D")</f>
        <v>#VALUE!</v>
      </c>
      <c r="AJ79" s="48">
        <v>45712</v>
      </c>
    </row>
    <row r="80" spans="1:37" x14ac:dyDescent="0.3">
      <c r="A80" s="68">
        <v>67</v>
      </c>
      <c r="B80" s="68">
        <v>2025</v>
      </c>
      <c r="C80" s="125" t="s">
        <v>507</v>
      </c>
      <c r="D80" s="69" t="s">
        <v>111</v>
      </c>
      <c r="E80" s="70" t="s">
        <v>127</v>
      </c>
      <c r="F80" s="70" t="s">
        <v>501</v>
      </c>
      <c r="G80" s="68" t="s">
        <v>497</v>
      </c>
      <c r="H80" s="71">
        <v>45708</v>
      </c>
      <c r="I80" s="72">
        <v>45730</v>
      </c>
      <c r="J80" s="68" t="s">
        <v>498</v>
      </c>
      <c r="K80" s="68"/>
      <c r="L80" s="68" t="s">
        <v>262</v>
      </c>
      <c r="M80" s="201" t="s">
        <v>509</v>
      </c>
      <c r="N80" s="148">
        <v>10</v>
      </c>
      <c r="O80" s="68"/>
      <c r="P80" s="74"/>
      <c r="Q80" s="68">
        <v>1</v>
      </c>
      <c r="R80" s="75">
        <f t="shared" si="21"/>
        <v>1</v>
      </c>
      <c r="S80" s="76">
        <v>45708</v>
      </c>
      <c r="T80" s="71">
        <v>45727</v>
      </c>
      <c r="U80" s="71">
        <v>45727</v>
      </c>
      <c r="V80" s="71">
        <v>45727</v>
      </c>
      <c r="W80" s="77">
        <f t="shared" si="17"/>
        <v>19</v>
      </c>
      <c r="X80" s="71">
        <v>45722</v>
      </c>
      <c r="Y80" s="71">
        <v>45723</v>
      </c>
      <c r="Z80" s="71">
        <v>45726</v>
      </c>
      <c r="AA80" s="71" t="s">
        <v>694</v>
      </c>
      <c r="AB80" s="71">
        <v>45728</v>
      </c>
      <c r="AC80" s="71">
        <v>45728</v>
      </c>
      <c r="AD80" s="122">
        <v>5</v>
      </c>
      <c r="AE80" s="78">
        <f t="shared" si="18"/>
        <v>45722</v>
      </c>
      <c r="AF80" s="79">
        <f t="shared" si="19"/>
        <v>45728</v>
      </c>
      <c r="AG80" s="80">
        <f t="shared" si="22"/>
        <v>7</v>
      </c>
      <c r="AH80" s="81">
        <f t="shared" si="20"/>
        <v>20</v>
      </c>
      <c r="AI80" s="82">
        <f t="shared" si="23"/>
        <v>2</v>
      </c>
      <c r="AJ80" s="83">
        <v>45730</v>
      </c>
      <c r="AK80" s="84"/>
    </row>
    <row r="81" spans="1:37" x14ac:dyDescent="0.3">
      <c r="A81" s="57">
        <v>68</v>
      </c>
      <c r="B81" s="57">
        <v>2025</v>
      </c>
      <c r="C81" s="127" t="s">
        <v>507</v>
      </c>
      <c r="D81" s="58" t="s">
        <v>111</v>
      </c>
      <c r="E81" s="59" t="s">
        <v>127</v>
      </c>
      <c r="F81" s="59" t="s">
        <v>501</v>
      </c>
      <c r="G81" s="57" t="s">
        <v>497</v>
      </c>
      <c r="H81" s="41">
        <v>45708</v>
      </c>
      <c r="I81" s="60">
        <v>45730</v>
      </c>
      <c r="J81" s="57" t="s">
        <v>502</v>
      </c>
      <c r="K81" s="57"/>
      <c r="L81" s="57"/>
      <c r="M81" s="61" t="s">
        <v>510</v>
      </c>
      <c r="N81" s="150">
        <v>40</v>
      </c>
      <c r="O81" s="57">
        <v>496</v>
      </c>
      <c r="P81" s="62">
        <v>0.68</v>
      </c>
      <c r="Q81" s="57">
        <v>1</v>
      </c>
      <c r="R81" s="39">
        <f t="shared" si="21"/>
        <v>1</v>
      </c>
      <c r="S81" s="40">
        <v>45708</v>
      </c>
      <c r="T81" s="41">
        <v>45727</v>
      </c>
      <c r="U81" s="41">
        <v>45727</v>
      </c>
      <c r="V81" s="41">
        <v>45727</v>
      </c>
      <c r="W81" s="42">
        <f t="shared" si="17"/>
        <v>19</v>
      </c>
      <c r="X81" s="41">
        <v>45727</v>
      </c>
      <c r="Y81" s="41">
        <v>45727</v>
      </c>
      <c r="Z81" s="41">
        <v>45727</v>
      </c>
      <c r="AA81" s="41">
        <v>45727</v>
      </c>
      <c r="AB81" s="41">
        <v>45727</v>
      </c>
      <c r="AC81" s="41">
        <v>45727</v>
      </c>
      <c r="AD81" s="121">
        <v>1</v>
      </c>
      <c r="AE81" s="43">
        <f t="shared" si="18"/>
        <v>45727</v>
      </c>
      <c r="AF81" s="63">
        <f t="shared" si="19"/>
        <v>45727</v>
      </c>
      <c r="AG81" s="45">
        <f t="shared" si="22"/>
        <v>1</v>
      </c>
      <c r="AH81" s="64">
        <f t="shared" si="20"/>
        <v>19</v>
      </c>
      <c r="AI81" s="65">
        <f t="shared" si="23"/>
        <v>3</v>
      </c>
      <c r="AJ81" s="48">
        <v>45730</v>
      </c>
      <c r="AK81" s="66"/>
    </row>
    <row r="82" spans="1:37" x14ac:dyDescent="0.3">
      <c r="A82" s="85">
        <v>69</v>
      </c>
      <c r="B82" s="85">
        <v>2025</v>
      </c>
      <c r="C82" s="126" t="s">
        <v>508</v>
      </c>
      <c r="D82" s="86" t="s">
        <v>111</v>
      </c>
      <c r="E82" s="87" t="s">
        <v>127</v>
      </c>
      <c r="F82" s="87" t="s">
        <v>501</v>
      </c>
      <c r="G82" s="85" t="s">
        <v>497</v>
      </c>
      <c r="H82" s="88">
        <v>45708</v>
      </c>
      <c r="I82" s="89">
        <v>45730</v>
      </c>
      <c r="J82" s="85" t="s">
        <v>503</v>
      </c>
      <c r="K82" s="85" t="s">
        <v>363</v>
      </c>
      <c r="L82" s="85" t="s">
        <v>505</v>
      </c>
      <c r="M82" s="90" t="s">
        <v>504</v>
      </c>
      <c r="N82" s="149">
        <v>40</v>
      </c>
      <c r="O82" s="85">
        <v>496</v>
      </c>
      <c r="P82" s="91">
        <v>0.68</v>
      </c>
      <c r="Q82" s="85">
        <v>1</v>
      </c>
      <c r="R82" s="92">
        <f t="shared" si="21"/>
        <v>1</v>
      </c>
      <c r="S82" s="93">
        <v>45708</v>
      </c>
      <c r="T82" s="88">
        <v>45726</v>
      </c>
      <c r="U82" s="88">
        <v>45726</v>
      </c>
      <c r="V82" s="88">
        <v>45726</v>
      </c>
      <c r="W82" s="94">
        <f t="shared" si="17"/>
        <v>18</v>
      </c>
      <c r="X82" s="88">
        <v>45726</v>
      </c>
      <c r="Y82" s="88">
        <v>45726</v>
      </c>
      <c r="Z82" s="88">
        <v>45726</v>
      </c>
      <c r="AA82" s="88">
        <v>45726</v>
      </c>
      <c r="AB82" s="88">
        <v>45726</v>
      </c>
      <c r="AC82" s="88">
        <v>45726</v>
      </c>
      <c r="AD82" s="123">
        <v>1</v>
      </c>
      <c r="AE82" s="95">
        <f t="shared" si="18"/>
        <v>45726</v>
      </c>
      <c r="AF82" s="96">
        <f t="shared" si="19"/>
        <v>45726</v>
      </c>
      <c r="AG82" s="97">
        <f t="shared" si="22"/>
        <v>1</v>
      </c>
      <c r="AH82" s="98">
        <f t="shared" si="20"/>
        <v>18</v>
      </c>
      <c r="AI82" s="99">
        <f t="shared" si="23"/>
        <v>4</v>
      </c>
      <c r="AJ82" s="100">
        <v>45730</v>
      </c>
      <c r="AK82" s="101"/>
    </row>
    <row r="83" spans="1:37" x14ac:dyDescent="0.3">
      <c r="A83" s="68">
        <v>70</v>
      </c>
      <c r="B83" s="68">
        <v>2025</v>
      </c>
      <c r="C83" s="125" t="s">
        <v>540</v>
      </c>
      <c r="D83" s="69" t="s">
        <v>111</v>
      </c>
      <c r="E83" s="70" t="s">
        <v>196</v>
      </c>
      <c r="F83" s="70" t="s">
        <v>517</v>
      </c>
      <c r="G83" s="68" t="s">
        <v>119</v>
      </c>
      <c r="H83" s="71">
        <v>45708</v>
      </c>
      <c r="I83" s="72">
        <v>45730</v>
      </c>
      <c r="J83" s="68" t="s">
        <v>521</v>
      </c>
      <c r="K83" s="68"/>
      <c r="L83" s="68"/>
      <c r="M83" s="201" t="s">
        <v>519</v>
      </c>
      <c r="N83" s="148">
        <v>4</v>
      </c>
      <c r="O83" s="68">
        <v>496</v>
      </c>
      <c r="P83" s="74">
        <v>0.68</v>
      </c>
      <c r="Q83" s="68">
        <v>1</v>
      </c>
      <c r="R83" s="75">
        <f t="shared" si="21"/>
        <v>1</v>
      </c>
      <c r="S83" s="76">
        <v>45708</v>
      </c>
      <c r="T83" s="71">
        <v>45728</v>
      </c>
      <c r="U83" s="71">
        <v>45728</v>
      </c>
      <c r="V83" s="71">
        <v>45728</v>
      </c>
      <c r="W83" s="77">
        <f t="shared" si="17"/>
        <v>20</v>
      </c>
      <c r="X83" s="71">
        <v>45728</v>
      </c>
      <c r="Y83" s="71">
        <v>45728</v>
      </c>
      <c r="Z83" s="71">
        <v>45729</v>
      </c>
      <c r="AA83" s="71">
        <v>45729</v>
      </c>
      <c r="AB83" s="71">
        <v>45729</v>
      </c>
      <c r="AC83" s="71">
        <v>45729</v>
      </c>
      <c r="AD83" s="122">
        <v>2</v>
      </c>
      <c r="AE83" s="78">
        <f t="shared" si="18"/>
        <v>45728</v>
      </c>
      <c r="AF83" s="79">
        <f t="shared" si="19"/>
        <v>45729</v>
      </c>
      <c r="AG83" s="80">
        <f t="shared" si="22"/>
        <v>2</v>
      </c>
      <c r="AH83" s="81">
        <f t="shared" si="20"/>
        <v>21</v>
      </c>
      <c r="AI83" s="82">
        <f t="shared" si="23"/>
        <v>1</v>
      </c>
      <c r="AJ83" s="83">
        <v>45730</v>
      </c>
      <c r="AK83" s="84"/>
    </row>
    <row r="84" spans="1:37" x14ac:dyDescent="0.3">
      <c r="A84" s="57">
        <v>71</v>
      </c>
      <c r="B84" s="57">
        <v>2025</v>
      </c>
      <c r="C84" s="127" t="s">
        <v>541</v>
      </c>
      <c r="D84" s="58" t="s">
        <v>111</v>
      </c>
      <c r="E84" s="59" t="s">
        <v>516</v>
      </c>
      <c r="F84" s="59" t="s">
        <v>518</v>
      </c>
      <c r="G84" s="57" t="s">
        <v>119</v>
      </c>
      <c r="H84" s="41">
        <v>45708</v>
      </c>
      <c r="I84" s="60">
        <v>45730</v>
      </c>
      <c r="J84" s="57" t="s">
        <v>522</v>
      </c>
      <c r="K84" s="57"/>
      <c r="L84" s="57"/>
      <c r="M84" s="61" t="s">
        <v>539</v>
      </c>
      <c r="N84" s="150">
        <v>4</v>
      </c>
      <c r="O84" s="57">
        <v>496</v>
      </c>
      <c r="P84" s="62">
        <v>0.68</v>
      </c>
      <c r="Q84" s="57">
        <v>1</v>
      </c>
      <c r="R84" s="39">
        <f t="shared" si="21"/>
        <v>1</v>
      </c>
      <c r="S84" s="40">
        <v>45708</v>
      </c>
      <c r="T84" s="41">
        <v>45728</v>
      </c>
      <c r="U84" s="41">
        <v>45728</v>
      </c>
      <c r="V84" s="41">
        <v>45728</v>
      </c>
      <c r="W84" s="42">
        <f t="shared" si="17"/>
        <v>20</v>
      </c>
      <c r="X84" s="41">
        <v>45728</v>
      </c>
      <c r="Y84" s="41">
        <v>45728</v>
      </c>
      <c r="Z84" s="41">
        <v>45728</v>
      </c>
      <c r="AA84" s="41">
        <v>45728</v>
      </c>
      <c r="AB84" s="41">
        <v>45728</v>
      </c>
      <c r="AC84" s="41">
        <v>45728</v>
      </c>
      <c r="AD84" s="121">
        <v>1</v>
      </c>
      <c r="AE84" s="43">
        <f t="shared" si="18"/>
        <v>45728</v>
      </c>
      <c r="AF84" s="63">
        <f t="shared" si="19"/>
        <v>45728</v>
      </c>
      <c r="AG84" s="45">
        <f t="shared" si="22"/>
        <v>1</v>
      </c>
      <c r="AH84" s="64">
        <f t="shared" si="20"/>
        <v>20</v>
      </c>
      <c r="AI84" s="65">
        <f t="shared" si="23"/>
        <v>2</v>
      </c>
      <c r="AJ84" s="48">
        <v>45730</v>
      </c>
      <c r="AK84" s="66"/>
    </row>
    <row r="85" spans="1:37" x14ac:dyDescent="0.3">
      <c r="A85" s="85">
        <v>72</v>
      </c>
      <c r="B85" s="85">
        <v>2025</v>
      </c>
      <c r="C85" s="126" t="s">
        <v>540</v>
      </c>
      <c r="D85" s="86" t="s">
        <v>111</v>
      </c>
      <c r="E85" s="87" t="s">
        <v>196</v>
      </c>
      <c r="F85" s="87" t="s">
        <v>517</v>
      </c>
      <c r="G85" s="85" t="s">
        <v>515</v>
      </c>
      <c r="H85" s="88">
        <v>45708</v>
      </c>
      <c r="I85" s="89">
        <v>45730</v>
      </c>
      <c r="J85" s="85" t="s">
        <v>523</v>
      </c>
      <c r="K85" s="85" t="s">
        <v>524</v>
      </c>
      <c r="L85" s="85" t="s">
        <v>525</v>
      </c>
      <c r="M85" s="90" t="s">
        <v>520</v>
      </c>
      <c r="N85" s="149">
        <v>4</v>
      </c>
      <c r="O85" s="85">
        <v>496</v>
      </c>
      <c r="P85" s="91">
        <v>0.68</v>
      </c>
      <c r="Q85" s="85">
        <v>1</v>
      </c>
      <c r="R85" s="92">
        <f t="shared" si="21"/>
        <v>1</v>
      </c>
      <c r="S85" s="93">
        <v>45708</v>
      </c>
      <c r="T85" s="88">
        <v>45728</v>
      </c>
      <c r="U85" s="88">
        <v>45728</v>
      </c>
      <c r="V85" s="88">
        <v>45728</v>
      </c>
      <c r="W85" s="94">
        <f t="shared" si="17"/>
        <v>20</v>
      </c>
      <c r="X85" s="88">
        <v>45728</v>
      </c>
      <c r="Y85" s="88">
        <v>45728</v>
      </c>
      <c r="Z85" s="88">
        <v>45728</v>
      </c>
      <c r="AA85" s="88">
        <v>45728</v>
      </c>
      <c r="AB85" s="88">
        <v>45728</v>
      </c>
      <c r="AC85" s="88">
        <v>45728</v>
      </c>
      <c r="AD85" s="123">
        <v>1</v>
      </c>
      <c r="AE85" s="95">
        <f t="shared" si="18"/>
        <v>45728</v>
      </c>
      <c r="AF85" s="96">
        <f t="shared" si="19"/>
        <v>45728</v>
      </c>
      <c r="AG85" s="97">
        <f t="shared" si="22"/>
        <v>1</v>
      </c>
      <c r="AH85" s="98">
        <f t="shared" si="20"/>
        <v>20</v>
      </c>
      <c r="AI85" s="99">
        <f t="shared" si="23"/>
        <v>2</v>
      </c>
      <c r="AJ85" s="100">
        <v>45730</v>
      </c>
      <c r="AK85" s="101"/>
    </row>
    <row r="86" spans="1:37" x14ac:dyDescent="0.3">
      <c r="A86" s="57">
        <v>73</v>
      </c>
      <c r="B86" s="57">
        <v>2025</v>
      </c>
      <c r="C86" s="124" t="s">
        <v>572</v>
      </c>
      <c r="D86" s="33" t="s">
        <v>111</v>
      </c>
      <c r="E86" s="59" t="s">
        <v>127</v>
      </c>
      <c r="F86" s="59" t="s">
        <v>500</v>
      </c>
      <c r="G86" s="23" t="s">
        <v>343</v>
      </c>
      <c r="H86" s="35">
        <v>45708</v>
      </c>
      <c r="I86" s="36" t="s">
        <v>529</v>
      </c>
      <c r="J86" s="23" t="s">
        <v>498</v>
      </c>
      <c r="L86" s="23" t="s">
        <v>499</v>
      </c>
      <c r="M86" s="262" t="s">
        <v>527</v>
      </c>
      <c r="N86" s="147">
        <v>1</v>
      </c>
      <c r="O86" s="23">
        <v>441</v>
      </c>
      <c r="P86" s="38">
        <v>1</v>
      </c>
      <c r="Q86" s="23">
        <v>1</v>
      </c>
      <c r="R86" s="39">
        <f t="shared" si="21"/>
        <v>2</v>
      </c>
      <c r="S86" s="76">
        <v>45709</v>
      </c>
      <c r="T86" s="41">
        <v>45727</v>
      </c>
      <c r="U86" s="41">
        <v>45727</v>
      </c>
      <c r="V86" s="41">
        <v>45727</v>
      </c>
      <c r="W86" s="42">
        <f t="shared" si="17"/>
        <v>18</v>
      </c>
      <c r="X86" s="41">
        <v>45722</v>
      </c>
      <c r="Y86" s="41">
        <v>45723</v>
      </c>
      <c r="Z86" s="41">
        <v>45726</v>
      </c>
      <c r="AA86" s="41" t="s">
        <v>693</v>
      </c>
      <c r="AB86" s="41">
        <v>45728</v>
      </c>
      <c r="AC86" s="41">
        <v>45728</v>
      </c>
      <c r="AD86" s="121">
        <v>5</v>
      </c>
      <c r="AE86" s="43">
        <f t="shared" si="18"/>
        <v>45722</v>
      </c>
      <c r="AF86" s="44">
        <f t="shared" si="19"/>
        <v>45728</v>
      </c>
      <c r="AG86" s="45">
        <f t="shared" si="22"/>
        <v>7</v>
      </c>
      <c r="AH86" s="46">
        <f t="shared" si="20"/>
        <v>20</v>
      </c>
      <c r="AI86" s="47">
        <f t="shared" si="23"/>
        <v>2</v>
      </c>
      <c r="AJ86" s="48">
        <v>45730</v>
      </c>
    </row>
    <row r="87" spans="1:37" x14ac:dyDescent="0.3">
      <c r="A87" s="57">
        <v>74</v>
      </c>
      <c r="B87" s="57">
        <v>2025</v>
      </c>
      <c r="C87" s="124" t="s">
        <v>573</v>
      </c>
      <c r="D87" s="33" t="s">
        <v>111</v>
      </c>
      <c r="E87" s="59" t="s">
        <v>46</v>
      </c>
      <c r="F87" s="59" t="s">
        <v>500</v>
      </c>
      <c r="G87" s="23" t="s">
        <v>343</v>
      </c>
      <c r="H87" s="35">
        <v>45708</v>
      </c>
      <c r="I87" s="36" t="s">
        <v>528</v>
      </c>
      <c r="J87" s="23" t="s">
        <v>49</v>
      </c>
      <c r="M87" s="61" t="s">
        <v>574</v>
      </c>
      <c r="N87" s="147">
        <v>4</v>
      </c>
      <c r="O87" s="23">
        <v>441</v>
      </c>
      <c r="P87" s="38">
        <v>1</v>
      </c>
      <c r="Q87" s="23">
        <v>1</v>
      </c>
      <c r="R87" s="39">
        <f t="shared" si="21"/>
        <v>2</v>
      </c>
      <c r="S87" s="40">
        <v>45709</v>
      </c>
      <c r="T87" s="41">
        <v>45740</v>
      </c>
      <c r="U87" s="41">
        <v>45727</v>
      </c>
      <c r="V87" s="41">
        <v>45727</v>
      </c>
      <c r="W87" s="42">
        <f t="shared" si="17"/>
        <v>18</v>
      </c>
      <c r="X87" s="41">
        <v>45727</v>
      </c>
      <c r="Y87" s="41">
        <v>45727</v>
      </c>
      <c r="Z87" s="41">
        <v>45727</v>
      </c>
      <c r="AA87" s="41">
        <v>45727</v>
      </c>
      <c r="AB87" s="41">
        <v>45727</v>
      </c>
      <c r="AC87" s="41">
        <v>45727</v>
      </c>
      <c r="AD87" s="121">
        <v>1</v>
      </c>
      <c r="AE87" s="43">
        <f t="shared" si="18"/>
        <v>45727</v>
      </c>
      <c r="AF87" s="44">
        <f t="shared" si="19"/>
        <v>45727</v>
      </c>
      <c r="AG87" s="45">
        <f t="shared" si="22"/>
        <v>1</v>
      </c>
      <c r="AH87" s="46">
        <f t="shared" si="20"/>
        <v>19</v>
      </c>
      <c r="AI87" s="47">
        <f t="shared" si="23"/>
        <v>3</v>
      </c>
      <c r="AJ87" s="48">
        <v>45730</v>
      </c>
    </row>
    <row r="88" spans="1:37" x14ac:dyDescent="0.3">
      <c r="A88" s="68">
        <v>75</v>
      </c>
      <c r="B88" s="68">
        <v>2025</v>
      </c>
      <c r="C88" s="125" t="s">
        <v>578</v>
      </c>
      <c r="D88" s="69" t="s">
        <v>111</v>
      </c>
      <c r="E88" s="70" t="s">
        <v>46</v>
      </c>
      <c r="F88" s="70" t="s">
        <v>500</v>
      </c>
      <c r="G88" s="68" t="s">
        <v>343</v>
      </c>
      <c r="H88" s="71">
        <v>45708</v>
      </c>
      <c r="I88" s="72" t="s">
        <v>528</v>
      </c>
      <c r="J88" s="68" t="s">
        <v>522</v>
      </c>
      <c r="K88" s="68"/>
      <c r="L88" s="68"/>
      <c r="M88" s="73" t="s">
        <v>532</v>
      </c>
      <c r="N88" s="148">
        <v>128</v>
      </c>
      <c r="O88" s="68">
        <v>441</v>
      </c>
      <c r="P88" s="74">
        <v>1</v>
      </c>
      <c r="Q88" s="68">
        <v>1</v>
      </c>
      <c r="R88" s="75">
        <f t="shared" si="21"/>
        <v>2</v>
      </c>
      <c r="S88" s="76">
        <v>45709</v>
      </c>
      <c r="T88" s="71">
        <v>45740</v>
      </c>
      <c r="U88" s="71">
        <v>45740</v>
      </c>
      <c r="V88" s="71">
        <v>45740</v>
      </c>
      <c r="W88" s="77">
        <f t="shared" si="17"/>
        <v>31</v>
      </c>
      <c r="X88" s="71">
        <v>45740</v>
      </c>
      <c r="Y88" s="71">
        <v>45740</v>
      </c>
      <c r="Z88" s="71">
        <v>45740</v>
      </c>
      <c r="AA88" s="71">
        <v>45740</v>
      </c>
      <c r="AB88" s="71">
        <v>45740</v>
      </c>
      <c r="AC88" s="71">
        <v>45740</v>
      </c>
      <c r="AD88" s="122">
        <v>1</v>
      </c>
      <c r="AE88" s="78">
        <f t="shared" si="18"/>
        <v>45740</v>
      </c>
      <c r="AF88" s="79">
        <f t="shared" si="19"/>
        <v>45740</v>
      </c>
      <c r="AG88" s="80">
        <f t="shared" si="22"/>
        <v>1</v>
      </c>
      <c r="AH88" s="81">
        <f t="shared" si="20"/>
        <v>32</v>
      </c>
      <c r="AI88" s="82">
        <f t="shared" si="23"/>
        <v>7</v>
      </c>
      <c r="AJ88" s="83">
        <v>45747</v>
      </c>
      <c r="AK88" s="84"/>
    </row>
    <row r="89" spans="1:37" x14ac:dyDescent="0.3">
      <c r="A89" s="85">
        <v>76</v>
      </c>
      <c r="B89" s="85">
        <v>2025</v>
      </c>
      <c r="C89" s="126" t="s">
        <v>575</v>
      </c>
      <c r="D89" s="86" t="s">
        <v>111</v>
      </c>
      <c r="E89" s="87" t="s">
        <v>46</v>
      </c>
      <c r="F89" s="87" t="s">
        <v>500</v>
      </c>
      <c r="G89" s="85" t="s">
        <v>343</v>
      </c>
      <c r="H89" s="88">
        <v>45708</v>
      </c>
      <c r="I89" s="89" t="s">
        <v>528</v>
      </c>
      <c r="J89" s="85" t="s">
        <v>530</v>
      </c>
      <c r="K89" s="85"/>
      <c r="L89" s="85"/>
      <c r="M89" s="90" t="s">
        <v>531</v>
      </c>
      <c r="N89" s="149">
        <v>128</v>
      </c>
      <c r="O89" s="85">
        <v>441</v>
      </c>
      <c r="P89" s="91">
        <v>1</v>
      </c>
      <c r="Q89" s="85">
        <v>1</v>
      </c>
      <c r="R89" s="92">
        <f t="shared" si="21"/>
        <v>2</v>
      </c>
      <c r="S89" s="40">
        <v>45709</v>
      </c>
      <c r="T89" s="88">
        <v>45740</v>
      </c>
      <c r="U89" s="88">
        <v>45740</v>
      </c>
      <c r="V89" s="88">
        <v>45740</v>
      </c>
      <c r="W89" s="94">
        <f t="shared" si="17"/>
        <v>31</v>
      </c>
      <c r="X89" s="88">
        <v>45740</v>
      </c>
      <c r="Y89" s="88">
        <v>45740</v>
      </c>
      <c r="Z89" s="88">
        <v>45740</v>
      </c>
      <c r="AA89" s="88">
        <v>45740</v>
      </c>
      <c r="AB89" s="88">
        <v>45740</v>
      </c>
      <c r="AC89" s="88">
        <v>45740</v>
      </c>
      <c r="AD89" s="123">
        <v>1</v>
      </c>
      <c r="AE89" s="95">
        <f t="shared" si="18"/>
        <v>45740</v>
      </c>
      <c r="AF89" s="96">
        <f t="shared" si="19"/>
        <v>45740</v>
      </c>
      <c r="AG89" s="97">
        <f t="shared" si="22"/>
        <v>1</v>
      </c>
      <c r="AH89" s="98">
        <f t="shared" si="20"/>
        <v>32</v>
      </c>
      <c r="AI89" s="99">
        <f t="shared" si="23"/>
        <v>7</v>
      </c>
      <c r="AJ89" s="100">
        <v>45747</v>
      </c>
      <c r="AK89" s="101"/>
    </row>
    <row r="90" spans="1:37" x14ac:dyDescent="0.3">
      <c r="A90" s="57">
        <v>77</v>
      </c>
      <c r="B90" s="57">
        <v>2025</v>
      </c>
      <c r="C90" s="124" t="s">
        <v>576</v>
      </c>
      <c r="D90" s="33" t="s">
        <v>111</v>
      </c>
      <c r="E90" s="59" t="s">
        <v>127</v>
      </c>
      <c r="F90" s="59" t="s">
        <v>552</v>
      </c>
      <c r="G90" s="23" t="s">
        <v>554</v>
      </c>
      <c r="H90" s="35">
        <v>45709</v>
      </c>
      <c r="I90" s="36" t="s">
        <v>562</v>
      </c>
      <c r="J90" s="23" t="s">
        <v>556</v>
      </c>
      <c r="K90" s="57" t="s">
        <v>52</v>
      </c>
      <c r="L90" s="57" t="s">
        <v>388</v>
      </c>
      <c r="M90" s="61" t="s">
        <v>561</v>
      </c>
      <c r="N90" s="147">
        <v>16</v>
      </c>
      <c r="O90" s="23">
        <v>496</v>
      </c>
      <c r="P90" s="38">
        <v>0.68</v>
      </c>
      <c r="Q90" s="23">
        <v>1</v>
      </c>
      <c r="R90" s="39">
        <f t="shared" si="21"/>
        <v>1</v>
      </c>
      <c r="S90" s="76">
        <v>45709</v>
      </c>
      <c r="T90" s="41">
        <v>45740</v>
      </c>
      <c r="U90" s="41">
        <v>45740</v>
      </c>
      <c r="V90" s="41">
        <v>45740</v>
      </c>
      <c r="W90" s="42">
        <f t="shared" si="17"/>
        <v>31</v>
      </c>
      <c r="X90" s="41">
        <v>45740</v>
      </c>
      <c r="Y90" s="41">
        <v>45740</v>
      </c>
      <c r="Z90" s="41">
        <v>45740</v>
      </c>
      <c r="AA90" s="41">
        <v>45740</v>
      </c>
      <c r="AB90" s="41">
        <v>45740</v>
      </c>
      <c r="AC90" s="41">
        <v>45740</v>
      </c>
      <c r="AD90" s="121">
        <v>1</v>
      </c>
      <c r="AE90" s="43">
        <f t="shared" si="18"/>
        <v>45740</v>
      </c>
      <c r="AF90" s="44">
        <f t="shared" si="19"/>
        <v>45740</v>
      </c>
      <c r="AG90" s="45">
        <f t="shared" si="22"/>
        <v>1</v>
      </c>
      <c r="AH90" s="46">
        <f t="shared" si="20"/>
        <v>31</v>
      </c>
      <c r="AI90" s="47">
        <f t="shared" si="23"/>
        <v>2</v>
      </c>
      <c r="AJ90" s="48">
        <v>45742</v>
      </c>
    </row>
    <row r="91" spans="1:37" x14ac:dyDescent="0.3">
      <c r="A91" s="57">
        <v>78</v>
      </c>
      <c r="B91" s="57">
        <v>2025</v>
      </c>
      <c r="C91" s="124" t="s">
        <v>577</v>
      </c>
      <c r="D91" s="33" t="s">
        <v>111</v>
      </c>
      <c r="E91" s="59" t="s">
        <v>127</v>
      </c>
      <c r="F91" s="59" t="s">
        <v>553</v>
      </c>
      <c r="G91" s="23" t="s">
        <v>555</v>
      </c>
      <c r="H91" s="35">
        <v>45709</v>
      </c>
      <c r="I91" s="36" t="s">
        <v>563</v>
      </c>
      <c r="J91" s="23" t="s">
        <v>557</v>
      </c>
      <c r="K91" s="57" t="s">
        <v>52</v>
      </c>
      <c r="L91" s="57" t="s">
        <v>388</v>
      </c>
      <c r="M91" s="61" t="s">
        <v>560</v>
      </c>
      <c r="N91" s="147">
        <v>16</v>
      </c>
      <c r="O91" s="23">
        <v>496</v>
      </c>
      <c r="P91" s="38">
        <v>0.68</v>
      </c>
      <c r="Q91" s="23">
        <v>1</v>
      </c>
      <c r="R91" s="39">
        <f t="shared" si="21"/>
        <v>1</v>
      </c>
      <c r="S91" s="40">
        <v>45709</v>
      </c>
      <c r="T91" s="41">
        <v>45740</v>
      </c>
      <c r="U91" s="41">
        <v>45740</v>
      </c>
      <c r="V91" s="41">
        <v>45740</v>
      </c>
      <c r="W91" s="42">
        <f t="shared" si="17"/>
        <v>31</v>
      </c>
      <c r="X91" s="41">
        <v>45740</v>
      </c>
      <c r="Y91" s="41">
        <v>45740</v>
      </c>
      <c r="Z91" s="41">
        <v>45740</v>
      </c>
      <c r="AA91" s="41">
        <v>45740</v>
      </c>
      <c r="AB91" s="41">
        <v>45740</v>
      </c>
      <c r="AC91" s="41">
        <v>45740</v>
      </c>
      <c r="AD91" s="121">
        <v>1</v>
      </c>
      <c r="AE91" s="43">
        <f t="shared" si="18"/>
        <v>45740</v>
      </c>
      <c r="AF91" s="44">
        <f t="shared" si="19"/>
        <v>45740</v>
      </c>
      <c r="AG91" s="45">
        <f t="shared" si="22"/>
        <v>1</v>
      </c>
      <c r="AH91" s="46">
        <f t="shared" si="20"/>
        <v>31</v>
      </c>
      <c r="AI91" s="47">
        <f t="shared" si="23"/>
        <v>2</v>
      </c>
      <c r="AJ91" s="48">
        <v>45742</v>
      </c>
    </row>
    <row r="92" spans="1:37" x14ac:dyDescent="0.3">
      <c r="A92" s="68">
        <v>79</v>
      </c>
      <c r="B92" s="68">
        <v>2025</v>
      </c>
      <c r="C92" s="125" t="s">
        <v>579</v>
      </c>
      <c r="D92" s="69" t="s">
        <v>111</v>
      </c>
      <c r="E92" s="70" t="s">
        <v>566</v>
      </c>
      <c r="F92" s="70" t="s">
        <v>567</v>
      </c>
      <c r="G92" s="68" t="s">
        <v>106</v>
      </c>
      <c r="H92" s="71">
        <v>45709</v>
      </c>
      <c r="I92" s="72">
        <v>45722</v>
      </c>
      <c r="J92" s="68" t="s">
        <v>568</v>
      </c>
      <c r="K92" s="68"/>
      <c r="L92" s="68"/>
      <c r="M92" s="73" t="s">
        <v>621</v>
      </c>
      <c r="N92" s="148">
        <v>2</v>
      </c>
      <c r="O92" s="68"/>
      <c r="P92" s="74"/>
      <c r="Q92" s="68">
        <v>1</v>
      </c>
      <c r="R92" s="75">
        <f t="shared" si="21"/>
        <v>2</v>
      </c>
      <c r="S92" s="76">
        <v>45710</v>
      </c>
      <c r="T92" s="71">
        <v>45721</v>
      </c>
      <c r="U92" s="71">
        <v>45721</v>
      </c>
      <c r="V92" s="71">
        <v>45722</v>
      </c>
      <c r="W92" s="77">
        <f t="shared" si="17"/>
        <v>12</v>
      </c>
      <c r="X92" s="71">
        <v>45721</v>
      </c>
      <c r="Y92" s="71">
        <v>45721</v>
      </c>
      <c r="Z92" s="71">
        <v>45722</v>
      </c>
      <c r="AA92" s="71">
        <v>45722</v>
      </c>
      <c r="AB92" s="71">
        <v>45722</v>
      </c>
      <c r="AC92" s="71">
        <v>45722</v>
      </c>
      <c r="AD92" s="122">
        <v>1</v>
      </c>
      <c r="AE92" s="78">
        <f t="shared" si="18"/>
        <v>45721</v>
      </c>
      <c r="AF92" s="79">
        <f t="shared" si="19"/>
        <v>45722</v>
      </c>
      <c r="AG92" s="80">
        <f t="shared" si="22"/>
        <v>2</v>
      </c>
      <c r="AH92" s="81">
        <f t="shared" si="20"/>
        <v>13</v>
      </c>
      <c r="AI92" s="82">
        <f t="shared" si="23"/>
        <v>0</v>
      </c>
      <c r="AJ92" s="83">
        <v>45722</v>
      </c>
      <c r="AK92" s="84"/>
    </row>
    <row r="93" spans="1:37" x14ac:dyDescent="0.3">
      <c r="A93" s="57">
        <v>80</v>
      </c>
      <c r="B93" s="57">
        <v>2025</v>
      </c>
      <c r="C93" s="124" t="s">
        <v>590</v>
      </c>
      <c r="D93" s="33" t="s">
        <v>111</v>
      </c>
      <c r="E93" s="59" t="s">
        <v>46</v>
      </c>
      <c r="F93" s="59" t="s">
        <v>120</v>
      </c>
      <c r="G93" s="23" t="s">
        <v>583</v>
      </c>
      <c r="H93" s="35">
        <v>45712</v>
      </c>
      <c r="I93" s="36" t="s">
        <v>584</v>
      </c>
      <c r="J93" s="23" t="s">
        <v>585</v>
      </c>
      <c r="L93" s="23" t="s">
        <v>586</v>
      </c>
      <c r="M93" s="61" t="s">
        <v>587</v>
      </c>
      <c r="N93" s="147">
        <v>16</v>
      </c>
      <c r="O93" s="23">
        <v>153</v>
      </c>
      <c r="P93" s="38">
        <v>1</v>
      </c>
      <c r="Q93" s="23">
        <v>1</v>
      </c>
      <c r="R93" s="39">
        <f t="shared" si="21"/>
        <v>1</v>
      </c>
      <c r="S93" s="40">
        <v>45712</v>
      </c>
      <c r="T93" s="41">
        <v>45740</v>
      </c>
      <c r="U93" s="41">
        <v>45740</v>
      </c>
      <c r="V93" s="41">
        <v>45740</v>
      </c>
      <c r="W93" s="42">
        <f t="shared" si="17"/>
        <v>28</v>
      </c>
      <c r="X93" s="41">
        <v>45740</v>
      </c>
      <c r="Y93" s="41">
        <v>45740</v>
      </c>
      <c r="Z93" s="41">
        <v>45740</v>
      </c>
      <c r="AA93" s="41">
        <v>45740</v>
      </c>
      <c r="AB93" s="41">
        <v>45740</v>
      </c>
      <c r="AC93" s="41">
        <v>45740</v>
      </c>
      <c r="AD93" s="121">
        <v>1</v>
      </c>
      <c r="AE93" s="43">
        <f t="shared" si="18"/>
        <v>45740</v>
      </c>
      <c r="AF93" s="44">
        <f t="shared" si="19"/>
        <v>45740</v>
      </c>
      <c r="AG93" s="45">
        <f t="shared" si="22"/>
        <v>1</v>
      </c>
      <c r="AH93" s="46">
        <f t="shared" si="20"/>
        <v>28</v>
      </c>
      <c r="AI93" s="47">
        <f t="shared" si="23"/>
        <v>2</v>
      </c>
      <c r="AJ93" s="48">
        <v>45742</v>
      </c>
    </row>
    <row r="94" spans="1:37" x14ac:dyDescent="0.3">
      <c r="A94" s="68">
        <v>81</v>
      </c>
      <c r="B94" s="68">
        <v>2025</v>
      </c>
      <c r="C94" s="125" t="s">
        <v>600</v>
      </c>
      <c r="D94" s="69" t="s">
        <v>111</v>
      </c>
      <c r="E94" s="70" t="s">
        <v>46</v>
      </c>
      <c r="F94" s="70" t="s">
        <v>601</v>
      </c>
      <c r="G94" s="68" t="s">
        <v>33</v>
      </c>
      <c r="H94" s="71">
        <v>45713</v>
      </c>
      <c r="I94" s="72" t="s">
        <v>602</v>
      </c>
      <c r="J94" s="68" t="s">
        <v>603</v>
      </c>
      <c r="K94" s="68"/>
      <c r="L94" s="68" t="s">
        <v>604</v>
      </c>
      <c r="M94" s="73" t="s">
        <v>623</v>
      </c>
      <c r="N94" s="148">
        <v>3</v>
      </c>
      <c r="O94" s="68">
        <v>153</v>
      </c>
      <c r="P94" s="74">
        <v>1</v>
      </c>
      <c r="Q94" s="68">
        <v>1</v>
      </c>
      <c r="R94" s="75">
        <f t="shared" si="21"/>
        <v>1</v>
      </c>
      <c r="S94" s="76">
        <v>45713</v>
      </c>
      <c r="T94" s="71">
        <v>45715</v>
      </c>
      <c r="U94" s="71">
        <v>45715</v>
      </c>
      <c r="V94" s="71">
        <v>45715</v>
      </c>
      <c r="W94" s="77">
        <f t="shared" si="17"/>
        <v>2</v>
      </c>
      <c r="X94" s="71">
        <v>45715</v>
      </c>
      <c r="Y94" s="71" t="s">
        <v>636</v>
      </c>
      <c r="Z94" s="71" t="s">
        <v>632</v>
      </c>
      <c r="AA94" s="71" t="s">
        <v>632</v>
      </c>
      <c r="AB94" s="71" t="s">
        <v>637</v>
      </c>
      <c r="AC94" s="71">
        <v>45715</v>
      </c>
      <c r="AD94" s="122">
        <v>1</v>
      </c>
      <c r="AE94" s="78">
        <f t="shared" si="18"/>
        <v>45715</v>
      </c>
      <c r="AF94" s="79">
        <f t="shared" si="19"/>
        <v>45715</v>
      </c>
      <c r="AG94" s="80">
        <f t="shared" si="22"/>
        <v>1</v>
      </c>
      <c r="AH94" s="81">
        <f t="shared" si="20"/>
        <v>2</v>
      </c>
      <c r="AI94" s="82">
        <f t="shared" si="23"/>
        <v>0</v>
      </c>
      <c r="AJ94" s="83">
        <v>45715</v>
      </c>
      <c r="AK94" s="84"/>
    </row>
    <row r="95" spans="1:37" x14ac:dyDescent="0.3">
      <c r="A95" s="85">
        <v>82</v>
      </c>
      <c r="B95" s="85">
        <v>2025</v>
      </c>
      <c r="C95" s="126" t="s">
        <v>615</v>
      </c>
      <c r="D95" s="86" t="s">
        <v>111</v>
      </c>
      <c r="E95" s="87" t="s">
        <v>127</v>
      </c>
      <c r="F95" s="87" t="s">
        <v>71</v>
      </c>
      <c r="G95" s="85" t="s">
        <v>608</v>
      </c>
      <c r="H95" s="88">
        <v>45713</v>
      </c>
      <c r="I95" s="89" t="s">
        <v>75</v>
      </c>
      <c r="J95" s="85" t="s">
        <v>364</v>
      </c>
      <c r="K95" s="85" t="s">
        <v>242</v>
      </c>
      <c r="L95" s="85" t="s">
        <v>609</v>
      </c>
      <c r="M95" s="90" t="s">
        <v>642</v>
      </c>
      <c r="N95" s="149">
        <v>1</v>
      </c>
      <c r="O95" s="85">
        <v>315</v>
      </c>
      <c r="P95" s="91">
        <v>1</v>
      </c>
      <c r="Q95" s="85">
        <v>1</v>
      </c>
      <c r="R95" s="92">
        <f t="shared" si="21"/>
        <v>2</v>
      </c>
      <c r="S95" s="93">
        <v>45714</v>
      </c>
      <c r="T95" s="88">
        <v>45721</v>
      </c>
      <c r="U95" s="88">
        <v>45720</v>
      </c>
      <c r="V95" s="88">
        <v>45720</v>
      </c>
      <c r="W95" s="94">
        <f t="shared" si="17"/>
        <v>6</v>
      </c>
      <c r="X95" s="88">
        <v>45721</v>
      </c>
      <c r="Y95" s="88">
        <v>45721</v>
      </c>
      <c r="Z95" s="88">
        <v>45721</v>
      </c>
      <c r="AA95" s="88">
        <v>45721</v>
      </c>
      <c r="AB95" s="88">
        <v>45721</v>
      </c>
      <c r="AC95" s="88">
        <v>45721</v>
      </c>
      <c r="AD95" s="123">
        <v>1</v>
      </c>
      <c r="AE95" s="95">
        <f t="shared" si="18"/>
        <v>45721</v>
      </c>
      <c r="AF95" s="96">
        <f t="shared" si="19"/>
        <v>45721</v>
      </c>
      <c r="AG95" s="97">
        <f t="shared" si="22"/>
        <v>1</v>
      </c>
      <c r="AH95" s="98">
        <f t="shared" si="20"/>
        <v>8</v>
      </c>
      <c r="AI95" s="99">
        <f t="shared" si="23"/>
        <v>9</v>
      </c>
      <c r="AJ95" s="100">
        <v>45730</v>
      </c>
      <c r="AK95" s="101"/>
    </row>
    <row r="96" spans="1:37" x14ac:dyDescent="0.3">
      <c r="A96" s="68">
        <v>83</v>
      </c>
      <c r="B96" s="68">
        <v>2025</v>
      </c>
      <c r="C96" s="125" t="s">
        <v>652</v>
      </c>
      <c r="D96" s="69" t="s">
        <v>111</v>
      </c>
      <c r="E96" s="70" t="s">
        <v>46</v>
      </c>
      <c r="F96" s="70" t="s">
        <v>310</v>
      </c>
      <c r="G96" s="68" t="s">
        <v>625</v>
      </c>
      <c r="H96" s="71">
        <v>45714</v>
      </c>
      <c r="I96" s="72" t="s">
        <v>632</v>
      </c>
      <c r="J96" s="68" t="s">
        <v>624</v>
      </c>
      <c r="K96" s="68" t="s">
        <v>112</v>
      </c>
      <c r="L96" s="68"/>
      <c r="M96" s="73" t="s">
        <v>633</v>
      </c>
      <c r="N96" s="148">
        <v>4</v>
      </c>
      <c r="O96" s="68">
        <v>200</v>
      </c>
      <c r="P96" s="74">
        <v>0.9</v>
      </c>
      <c r="Q96" s="68">
        <v>1</v>
      </c>
      <c r="R96" s="75">
        <f t="shared" si="21"/>
        <v>3</v>
      </c>
      <c r="S96" s="76">
        <v>45716</v>
      </c>
      <c r="T96" s="71">
        <v>45737</v>
      </c>
      <c r="U96" s="71">
        <v>45733</v>
      </c>
      <c r="V96" s="365">
        <v>45742</v>
      </c>
      <c r="W96" s="77">
        <f t="shared" si="17"/>
        <v>26</v>
      </c>
      <c r="X96" s="71">
        <v>45737</v>
      </c>
      <c r="Y96" s="71">
        <v>45737</v>
      </c>
      <c r="Z96" s="71">
        <v>45737</v>
      </c>
      <c r="AA96" s="71">
        <v>45737</v>
      </c>
      <c r="AB96" s="71">
        <v>45740</v>
      </c>
      <c r="AC96" s="71">
        <v>45742</v>
      </c>
      <c r="AD96" s="122">
        <v>2</v>
      </c>
      <c r="AE96" s="78">
        <f t="shared" si="18"/>
        <v>45737</v>
      </c>
      <c r="AF96" s="79">
        <f t="shared" si="19"/>
        <v>45742</v>
      </c>
      <c r="AG96" s="80">
        <f t="shared" si="22"/>
        <v>6</v>
      </c>
      <c r="AH96" s="81">
        <f t="shared" si="20"/>
        <v>28</v>
      </c>
      <c r="AI96" s="82">
        <f t="shared" si="23"/>
        <v>0</v>
      </c>
      <c r="AJ96" s="83">
        <v>45742</v>
      </c>
      <c r="AK96" s="84"/>
    </row>
    <row r="97" spans="1:37" x14ac:dyDescent="0.3">
      <c r="A97" s="57">
        <v>84</v>
      </c>
      <c r="B97" s="57">
        <v>2025</v>
      </c>
      <c r="C97" s="127" t="s">
        <v>653</v>
      </c>
      <c r="D97" s="58" t="s">
        <v>111</v>
      </c>
      <c r="E97" s="59" t="s">
        <v>46</v>
      </c>
      <c r="F97" s="59" t="s">
        <v>631</v>
      </c>
      <c r="G97" s="57" t="s">
        <v>630</v>
      </c>
      <c r="H97" s="41">
        <v>45714</v>
      </c>
      <c r="I97" s="60" t="s">
        <v>632</v>
      </c>
      <c r="J97" s="57" t="s">
        <v>626</v>
      </c>
      <c r="K97" s="57" t="s">
        <v>628</v>
      </c>
      <c r="L97" s="57"/>
      <c r="M97" s="61" t="s">
        <v>634</v>
      </c>
      <c r="N97" s="150">
        <v>4</v>
      </c>
      <c r="O97" s="57">
        <v>200</v>
      </c>
      <c r="P97" s="62">
        <v>0.9</v>
      </c>
      <c r="Q97" s="57">
        <v>1</v>
      </c>
      <c r="R97" s="39">
        <f t="shared" si="21"/>
        <v>3</v>
      </c>
      <c r="S97" s="40">
        <v>45716</v>
      </c>
      <c r="T97" s="41">
        <v>45737</v>
      </c>
      <c r="U97" s="41">
        <v>45733</v>
      </c>
      <c r="V97" s="273">
        <v>45742</v>
      </c>
      <c r="W97" s="42">
        <f t="shared" si="17"/>
        <v>26</v>
      </c>
      <c r="X97" s="41">
        <v>45737</v>
      </c>
      <c r="Y97" s="41">
        <v>45737</v>
      </c>
      <c r="Z97" s="41">
        <v>45737</v>
      </c>
      <c r="AA97" s="41">
        <v>45737</v>
      </c>
      <c r="AB97" s="41">
        <v>45740</v>
      </c>
      <c r="AC97" s="41">
        <v>45742</v>
      </c>
      <c r="AD97" s="121">
        <v>2</v>
      </c>
      <c r="AE97" s="43">
        <f t="shared" si="18"/>
        <v>45737</v>
      </c>
      <c r="AF97" s="63">
        <f t="shared" si="19"/>
        <v>45742</v>
      </c>
      <c r="AG97" s="45">
        <f t="shared" si="22"/>
        <v>6</v>
      </c>
      <c r="AH97" s="64">
        <f t="shared" si="20"/>
        <v>28</v>
      </c>
      <c r="AI97" s="65">
        <f t="shared" si="23"/>
        <v>0</v>
      </c>
      <c r="AJ97" s="48">
        <v>45742</v>
      </c>
      <c r="AK97" s="66"/>
    </row>
    <row r="98" spans="1:37" x14ac:dyDescent="0.3">
      <c r="A98" s="85">
        <v>85</v>
      </c>
      <c r="B98" s="85">
        <v>2025</v>
      </c>
      <c r="C98" s="126" t="s">
        <v>653</v>
      </c>
      <c r="D98" s="86" t="s">
        <v>111</v>
      </c>
      <c r="E98" s="87" t="s">
        <v>46</v>
      </c>
      <c r="F98" s="87" t="s">
        <v>310</v>
      </c>
      <c r="G98" s="85" t="s">
        <v>119</v>
      </c>
      <c r="H98" s="88">
        <v>45714</v>
      </c>
      <c r="I98" s="89" t="s">
        <v>632</v>
      </c>
      <c r="J98" s="85" t="s">
        <v>627</v>
      </c>
      <c r="K98" s="85" t="s">
        <v>629</v>
      </c>
      <c r="L98" s="85"/>
      <c r="M98" s="90" t="s">
        <v>804</v>
      </c>
      <c r="N98" s="149">
        <v>4</v>
      </c>
      <c r="O98" s="85">
        <v>441</v>
      </c>
      <c r="P98" s="91">
        <v>1</v>
      </c>
      <c r="Q98" s="85">
        <v>1</v>
      </c>
      <c r="R98" s="92">
        <f t="shared" si="21"/>
        <v>3</v>
      </c>
      <c r="S98" s="93">
        <v>45716</v>
      </c>
      <c r="T98" s="88">
        <v>45737</v>
      </c>
      <c r="U98" s="353">
        <v>45733</v>
      </c>
      <c r="V98" s="354">
        <v>45742</v>
      </c>
      <c r="W98" s="94">
        <f t="shared" si="17"/>
        <v>26</v>
      </c>
      <c r="X98" s="88">
        <v>45737</v>
      </c>
      <c r="Y98" s="88">
        <v>45737</v>
      </c>
      <c r="Z98" s="88">
        <v>45737</v>
      </c>
      <c r="AA98" s="353">
        <v>45737</v>
      </c>
      <c r="AB98" s="88">
        <v>45740</v>
      </c>
      <c r="AC98" s="88">
        <v>45742</v>
      </c>
      <c r="AD98" s="123">
        <v>2</v>
      </c>
      <c r="AE98" s="95">
        <f t="shared" si="18"/>
        <v>45737</v>
      </c>
      <c r="AF98" s="96">
        <f t="shared" si="19"/>
        <v>45742</v>
      </c>
      <c r="AG98" s="97">
        <f t="shared" si="22"/>
        <v>6</v>
      </c>
      <c r="AH98" s="98">
        <f t="shared" si="20"/>
        <v>28</v>
      </c>
      <c r="AI98" s="99">
        <f t="shared" si="23"/>
        <v>0</v>
      </c>
      <c r="AJ98" s="100">
        <v>45742</v>
      </c>
      <c r="AK98" s="101"/>
    </row>
    <row r="99" spans="1:37" x14ac:dyDescent="0.3">
      <c r="A99" s="57">
        <v>86</v>
      </c>
      <c r="B99" s="57">
        <v>2025</v>
      </c>
      <c r="C99" s="124" t="s">
        <v>687</v>
      </c>
      <c r="D99" s="33" t="s">
        <v>111</v>
      </c>
      <c r="E99" s="59" t="s">
        <v>127</v>
      </c>
      <c r="F99" s="59" t="s">
        <v>681</v>
      </c>
      <c r="G99" s="23" t="s">
        <v>659</v>
      </c>
      <c r="H99" s="35">
        <v>45723</v>
      </c>
      <c r="J99" s="23" t="s">
        <v>675</v>
      </c>
      <c r="L99" s="23" t="s">
        <v>430</v>
      </c>
      <c r="M99" s="61" t="s">
        <v>2600</v>
      </c>
      <c r="N99" s="147">
        <v>2</v>
      </c>
      <c r="O99" s="23">
        <v>496</v>
      </c>
      <c r="P99" s="38">
        <v>0.68</v>
      </c>
      <c r="Q99" s="23">
        <v>1</v>
      </c>
      <c r="R99" s="75">
        <f t="shared" si="21"/>
        <v>4</v>
      </c>
      <c r="S99" s="40">
        <v>45726</v>
      </c>
      <c r="T99" s="41">
        <v>45763</v>
      </c>
      <c r="U99" s="41">
        <v>45762</v>
      </c>
      <c r="V99" s="41">
        <v>45762</v>
      </c>
      <c r="W99" s="42">
        <f t="shared" si="17"/>
        <v>36</v>
      </c>
      <c r="X99" s="41">
        <v>45762</v>
      </c>
      <c r="Y99" s="41">
        <v>45762</v>
      </c>
      <c r="Z99" s="41">
        <v>45762</v>
      </c>
      <c r="AA99" s="41">
        <v>45762</v>
      </c>
      <c r="AB99" s="41">
        <v>45764</v>
      </c>
      <c r="AC99" s="41">
        <v>45764</v>
      </c>
      <c r="AD99" s="121">
        <v>2</v>
      </c>
      <c r="AE99" s="43">
        <f t="shared" si="18"/>
        <v>45762</v>
      </c>
      <c r="AF99" s="44">
        <f t="shared" si="19"/>
        <v>45764</v>
      </c>
      <c r="AG99" s="45">
        <f t="shared" si="22"/>
        <v>3</v>
      </c>
      <c r="AH99" s="46">
        <f t="shared" si="20"/>
        <v>41</v>
      </c>
      <c r="AI99" s="47">
        <f t="shared" si="23"/>
        <v>1</v>
      </c>
      <c r="AJ99" s="48">
        <v>45765</v>
      </c>
    </row>
    <row r="100" spans="1:37" x14ac:dyDescent="0.3">
      <c r="A100" s="57">
        <v>87</v>
      </c>
      <c r="B100" s="57">
        <v>2025</v>
      </c>
      <c r="C100" s="124" t="s">
        <v>685</v>
      </c>
      <c r="D100" s="33" t="s">
        <v>111</v>
      </c>
      <c r="E100" s="59" t="s">
        <v>127</v>
      </c>
      <c r="F100" s="59" t="s">
        <v>681</v>
      </c>
      <c r="G100" s="23" t="s">
        <v>660</v>
      </c>
      <c r="H100" s="35">
        <v>45723</v>
      </c>
      <c r="J100" s="23" t="s">
        <v>676</v>
      </c>
      <c r="K100" s="23" t="s">
        <v>227</v>
      </c>
      <c r="M100" s="61" t="s">
        <v>2601</v>
      </c>
      <c r="N100" s="147">
        <v>32</v>
      </c>
      <c r="O100" s="23">
        <v>496</v>
      </c>
      <c r="P100" s="38">
        <v>0.68</v>
      </c>
      <c r="Q100" s="23">
        <v>1</v>
      </c>
      <c r="R100" s="39">
        <f t="shared" si="21"/>
        <v>4</v>
      </c>
      <c r="S100" s="40">
        <v>45726</v>
      </c>
      <c r="T100" s="41">
        <v>45743</v>
      </c>
      <c r="U100" s="41">
        <v>45743</v>
      </c>
      <c r="V100" s="41">
        <v>45744</v>
      </c>
      <c r="W100" s="42">
        <f t="shared" si="17"/>
        <v>18</v>
      </c>
      <c r="X100" s="41">
        <v>45743</v>
      </c>
      <c r="Y100" s="41">
        <v>45744</v>
      </c>
      <c r="Z100" s="41">
        <v>45746</v>
      </c>
      <c r="AA100" s="41" t="s">
        <v>864</v>
      </c>
      <c r="AB100" s="41">
        <v>45748</v>
      </c>
      <c r="AC100" s="41">
        <v>45750</v>
      </c>
      <c r="AD100" s="121">
        <v>6</v>
      </c>
      <c r="AE100" s="43">
        <f t="shared" si="18"/>
        <v>45743</v>
      </c>
      <c r="AF100" s="44">
        <f t="shared" si="19"/>
        <v>45750</v>
      </c>
      <c r="AG100" s="45">
        <f t="shared" si="22"/>
        <v>8</v>
      </c>
      <c r="AH100" s="46">
        <f t="shared" si="20"/>
        <v>27</v>
      </c>
      <c r="AI100" s="47">
        <f t="shared" si="23"/>
        <v>15</v>
      </c>
      <c r="AJ100" s="48">
        <v>45765</v>
      </c>
    </row>
    <row r="101" spans="1:37" x14ac:dyDescent="0.3">
      <c r="A101" s="85">
        <v>88</v>
      </c>
      <c r="B101" s="85">
        <v>2025</v>
      </c>
      <c r="C101" s="126" t="s">
        <v>2599</v>
      </c>
      <c r="D101" s="86" t="s">
        <v>111</v>
      </c>
      <c r="E101" s="87" t="s">
        <v>127</v>
      </c>
      <c r="F101" s="87" t="s">
        <v>682</v>
      </c>
      <c r="G101" s="85" t="s">
        <v>661</v>
      </c>
      <c r="H101" s="88">
        <v>45723</v>
      </c>
      <c r="I101" s="89"/>
      <c r="J101" s="85" t="s">
        <v>679</v>
      </c>
      <c r="K101" s="85"/>
      <c r="L101" s="85" t="s">
        <v>155</v>
      </c>
      <c r="M101" s="90" t="s">
        <v>2602</v>
      </c>
      <c r="N101" s="149">
        <v>2</v>
      </c>
      <c r="O101" s="85">
        <v>496</v>
      </c>
      <c r="P101" s="91">
        <v>0.68</v>
      </c>
      <c r="Q101" s="85"/>
      <c r="R101" s="92">
        <f t="shared" si="21"/>
        <v>4</v>
      </c>
      <c r="S101" s="93">
        <v>45726</v>
      </c>
      <c r="T101" s="88">
        <v>45768</v>
      </c>
      <c r="U101" s="88">
        <v>45768</v>
      </c>
      <c r="V101" s="88">
        <v>45768</v>
      </c>
      <c r="W101" s="94">
        <f t="shared" si="17"/>
        <v>42</v>
      </c>
      <c r="X101" s="88">
        <v>45768</v>
      </c>
      <c r="Y101" s="88">
        <v>45768</v>
      </c>
      <c r="Z101" s="88">
        <v>45769</v>
      </c>
      <c r="AA101" s="88">
        <v>45769</v>
      </c>
      <c r="AB101" s="88">
        <v>45770</v>
      </c>
      <c r="AC101" s="88">
        <v>45770</v>
      </c>
      <c r="AD101" s="123">
        <v>3</v>
      </c>
      <c r="AE101" s="95">
        <f t="shared" si="18"/>
        <v>45768</v>
      </c>
      <c r="AF101" s="96">
        <f t="shared" si="19"/>
        <v>45770</v>
      </c>
      <c r="AG101" s="97">
        <f t="shared" si="22"/>
        <v>3</v>
      </c>
      <c r="AH101" s="98">
        <f t="shared" si="20"/>
        <v>47</v>
      </c>
      <c r="AI101" s="99">
        <f t="shared" si="23"/>
        <v>1</v>
      </c>
      <c r="AJ101" s="100">
        <v>45771</v>
      </c>
      <c r="AK101" s="101"/>
    </row>
    <row r="102" spans="1:37" x14ac:dyDescent="0.3">
      <c r="A102" s="57">
        <v>89</v>
      </c>
      <c r="B102" s="57">
        <v>2025</v>
      </c>
      <c r="C102" s="127" t="s">
        <v>689</v>
      </c>
      <c r="D102" s="58" t="s">
        <v>111</v>
      </c>
      <c r="E102" s="59" t="s">
        <v>127</v>
      </c>
      <c r="F102" s="59" t="s">
        <v>683</v>
      </c>
      <c r="G102" s="57" t="s">
        <v>343</v>
      </c>
      <c r="H102" s="41">
        <v>45723</v>
      </c>
      <c r="I102" s="60"/>
      <c r="J102" s="57" t="s">
        <v>678</v>
      </c>
      <c r="K102" s="57"/>
      <c r="L102" s="57" t="s">
        <v>673</v>
      </c>
      <c r="M102" s="61" t="s">
        <v>672</v>
      </c>
      <c r="N102" s="150">
        <v>2</v>
      </c>
      <c r="O102" s="57">
        <v>315</v>
      </c>
      <c r="P102" s="62">
        <v>1</v>
      </c>
      <c r="Q102" s="57">
        <v>1</v>
      </c>
      <c r="R102" s="39">
        <f t="shared" si="21"/>
        <v>4</v>
      </c>
      <c r="S102" s="40">
        <v>45726</v>
      </c>
      <c r="T102" s="41">
        <v>45772</v>
      </c>
      <c r="U102" s="41">
        <v>45771</v>
      </c>
      <c r="V102" s="41">
        <v>45771</v>
      </c>
      <c r="W102" s="42">
        <f t="shared" si="17"/>
        <v>45</v>
      </c>
      <c r="X102" s="41">
        <v>45771</v>
      </c>
      <c r="Y102" s="41">
        <v>45771</v>
      </c>
      <c r="Z102" s="41">
        <v>45771</v>
      </c>
      <c r="AA102" s="41">
        <v>45771</v>
      </c>
      <c r="AB102" s="41">
        <v>45773</v>
      </c>
      <c r="AC102" s="41">
        <v>45773</v>
      </c>
      <c r="AD102" s="121">
        <v>2</v>
      </c>
      <c r="AE102" s="43">
        <f t="shared" si="18"/>
        <v>45771</v>
      </c>
      <c r="AF102" s="63">
        <f t="shared" si="19"/>
        <v>45773</v>
      </c>
      <c r="AG102" s="45">
        <f t="shared" si="22"/>
        <v>3</v>
      </c>
      <c r="AH102" s="64">
        <f t="shared" si="20"/>
        <v>50</v>
      </c>
      <c r="AI102" s="65">
        <f t="shared" si="23"/>
        <v>2</v>
      </c>
      <c r="AJ102" s="48">
        <v>45775</v>
      </c>
      <c r="AK102" s="66"/>
    </row>
    <row r="103" spans="1:37" x14ac:dyDescent="0.3">
      <c r="A103" s="57">
        <v>90</v>
      </c>
      <c r="B103" s="57">
        <v>2025</v>
      </c>
      <c r="C103" s="127" t="s">
        <v>686</v>
      </c>
      <c r="D103" s="58" t="s">
        <v>111</v>
      </c>
      <c r="E103" s="59" t="s">
        <v>127</v>
      </c>
      <c r="F103" s="59" t="s">
        <v>684</v>
      </c>
      <c r="G103" s="57" t="s">
        <v>343</v>
      </c>
      <c r="H103" s="41">
        <v>45723</v>
      </c>
      <c r="I103" s="60"/>
      <c r="J103" s="57" t="s">
        <v>677</v>
      </c>
      <c r="K103" s="57" t="s">
        <v>227</v>
      </c>
      <c r="L103" s="57"/>
      <c r="M103" s="61" t="s">
        <v>674</v>
      </c>
      <c r="N103" s="150">
        <v>16</v>
      </c>
      <c r="O103" s="57">
        <v>315</v>
      </c>
      <c r="P103" s="62">
        <v>1</v>
      </c>
      <c r="Q103" s="57">
        <v>1</v>
      </c>
      <c r="R103" s="39">
        <f t="shared" si="21"/>
        <v>4</v>
      </c>
      <c r="S103" s="40">
        <v>45726</v>
      </c>
      <c r="T103" s="41">
        <v>45743</v>
      </c>
      <c r="U103" s="41">
        <v>45743</v>
      </c>
      <c r="V103" s="41">
        <v>45744</v>
      </c>
      <c r="W103" s="42">
        <f t="shared" si="17"/>
        <v>18</v>
      </c>
      <c r="X103" s="41">
        <v>45743</v>
      </c>
      <c r="Y103" s="41">
        <v>45743</v>
      </c>
      <c r="Z103" s="41">
        <v>45744</v>
      </c>
      <c r="AA103" s="41">
        <v>45746</v>
      </c>
      <c r="AB103" s="41">
        <v>45747</v>
      </c>
      <c r="AC103" s="41">
        <v>45748</v>
      </c>
      <c r="AD103" s="121">
        <v>5</v>
      </c>
      <c r="AE103" s="43">
        <f t="shared" si="18"/>
        <v>45743</v>
      </c>
      <c r="AF103" s="63">
        <f t="shared" si="19"/>
        <v>45748</v>
      </c>
      <c r="AG103" s="45">
        <f t="shared" si="22"/>
        <v>6</v>
      </c>
      <c r="AH103" s="64">
        <f t="shared" si="20"/>
        <v>25</v>
      </c>
      <c r="AI103" s="65">
        <f t="shared" si="23"/>
        <v>27</v>
      </c>
      <c r="AJ103" s="48">
        <v>45775</v>
      </c>
      <c r="AK103" s="66"/>
    </row>
    <row r="104" spans="1:37" x14ac:dyDescent="0.3">
      <c r="A104" s="85">
        <v>91</v>
      </c>
      <c r="B104" s="85">
        <v>2025</v>
      </c>
      <c r="C104" s="126" t="s">
        <v>690</v>
      </c>
      <c r="D104" s="86" t="s">
        <v>111</v>
      </c>
      <c r="E104" s="87" t="s">
        <v>127</v>
      </c>
      <c r="F104" s="87" t="s">
        <v>682</v>
      </c>
      <c r="G104" s="85" t="s">
        <v>343</v>
      </c>
      <c r="H104" s="88">
        <v>45723</v>
      </c>
      <c r="I104" s="89"/>
      <c r="J104" s="85" t="s">
        <v>680</v>
      </c>
      <c r="K104" s="85"/>
      <c r="L104" s="85" t="s">
        <v>671</v>
      </c>
      <c r="M104" s="90" t="s">
        <v>688</v>
      </c>
      <c r="N104" s="149">
        <v>2</v>
      </c>
      <c r="O104" s="85">
        <v>315</v>
      </c>
      <c r="P104" s="91">
        <v>1</v>
      </c>
      <c r="Q104" s="85">
        <v>1</v>
      </c>
      <c r="R104" s="92">
        <f t="shared" si="21"/>
        <v>4</v>
      </c>
      <c r="S104" s="93">
        <v>45726</v>
      </c>
      <c r="T104" s="88">
        <v>45775</v>
      </c>
      <c r="U104" s="88">
        <v>45775</v>
      </c>
      <c r="V104" s="353">
        <v>45776</v>
      </c>
      <c r="W104" s="94">
        <f t="shared" si="17"/>
        <v>50</v>
      </c>
      <c r="X104" s="88">
        <v>45775</v>
      </c>
      <c r="Y104" s="88">
        <v>45776</v>
      </c>
      <c r="Z104" s="88">
        <v>45776</v>
      </c>
      <c r="AA104" s="88">
        <v>45776</v>
      </c>
      <c r="AB104" s="88">
        <v>45776</v>
      </c>
      <c r="AC104" s="88">
        <v>45777</v>
      </c>
      <c r="AD104" s="123">
        <v>2</v>
      </c>
      <c r="AE104" s="95">
        <f t="shared" si="18"/>
        <v>45775</v>
      </c>
      <c r="AF104" s="96">
        <f t="shared" si="19"/>
        <v>45777</v>
      </c>
      <c r="AG104" s="97">
        <f t="shared" si="22"/>
        <v>3</v>
      </c>
      <c r="AH104" s="98">
        <f t="shared" si="20"/>
        <v>54</v>
      </c>
      <c r="AI104" s="99">
        <f t="shared" si="23"/>
        <v>0</v>
      </c>
      <c r="AJ104" s="100">
        <v>45777</v>
      </c>
      <c r="AK104" s="101"/>
    </row>
    <row r="105" spans="1:37" x14ac:dyDescent="0.3">
      <c r="A105" s="57">
        <v>92</v>
      </c>
      <c r="B105" s="57">
        <v>2025</v>
      </c>
      <c r="C105" s="124" t="s">
        <v>662</v>
      </c>
      <c r="D105" s="33" t="s">
        <v>111</v>
      </c>
      <c r="E105" s="59" t="s">
        <v>127</v>
      </c>
      <c r="F105" s="59" t="s">
        <v>663</v>
      </c>
      <c r="G105" s="23" t="s">
        <v>33</v>
      </c>
      <c r="H105" s="35">
        <v>45723</v>
      </c>
      <c r="J105" s="23" t="s">
        <v>89</v>
      </c>
      <c r="L105" s="23" t="s">
        <v>113</v>
      </c>
      <c r="M105" s="294" t="s">
        <v>1061</v>
      </c>
      <c r="N105" s="147">
        <v>1</v>
      </c>
      <c r="O105" s="23">
        <v>496</v>
      </c>
      <c r="P105" s="38">
        <v>0.68</v>
      </c>
      <c r="Q105" s="23">
        <v>1</v>
      </c>
      <c r="R105" s="39">
        <f t="shared" si="21"/>
        <v>1</v>
      </c>
      <c r="S105" s="40">
        <v>45723</v>
      </c>
      <c r="T105" s="41">
        <v>45728</v>
      </c>
      <c r="U105" s="41">
        <v>45728</v>
      </c>
      <c r="V105" s="41">
        <v>45728</v>
      </c>
      <c r="W105" s="42">
        <f t="shared" si="17"/>
        <v>5</v>
      </c>
      <c r="X105" s="41">
        <v>45728</v>
      </c>
      <c r="Y105" s="41">
        <v>45728</v>
      </c>
      <c r="Z105" s="41">
        <v>45728</v>
      </c>
      <c r="AA105" s="41">
        <v>45728</v>
      </c>
      <c r="AB105" s="41">
        <v>45728</v>
      </c>
      <c r="AC105" s="41">
        <v>45728</v>
      </c>
      <c r="AD105" s="121">
        <v>1</v>
      </c>
      <c r="AE105" s="43">
        <f t="shared" si="18"/>
        <v>45728</v>
      </c>
      <c r="AF105" s="44">
        <f t="shared" si="19"/>
        <v>45728</v>
      </c>
      <c r="AG105" s="45">
        <f t="shared" si="22"/>
        <v>1</v>
      </c>
      <c r="AH105" s="46">
        <f t="shared" si="20"/>
        <v>5</v>
      </c>
      <c r="AI105" s="47">
        <f t="shared" si="23"/>
        <v>1</v>
      </c>
      <c r="AJ105" s="48">
        <v>45729</v>
      </c>
    </row>
    <row r="106" spans="1:37" x14ac:dyDescent="0.3">
      <c r="A106" s="57">
        <v>93</v>
      </c>
      <c r="B106" s="57">
        <v>2025</v>
      </c>
      <c r="C106" s="124" t="s">
        <v>696</v>
      </c>
      <c r="D106" s="33" t="s">
        <v>111</v>
      </c>
      <c r="E106" s="59" t="s">
        <v>697</v>
      </c>
      <c r="F106" s="59" t="s">
        <v>699</v>
      </c>
      <c r="G106" s="23" t="s">
        <v>33</v>
      </c>
      <c r="H106" s="35">
        <v>45727</v>
      </c>
      <c r="J106" s="23" t="s">
        <v>164</v>
      </c>
      <c r="M106" s="61" t="s">
        <v>698</v>
      </c>
      <c r="N106" s="147">
        <v>12</v>
      </c>
      <c r="Q106" s="23">
        <v>1</v>
      </c>
      <c r="R106" s="39">
        <f t="shared" si="21"/>
        <v>1</v>
      </c>
      <c r="S106" s="40">
        <v>45727</v>
      </c>
      <c r="T106" s="41">
        <v>45729</v>
      </c>
      <c r="U106" s="41">
        <v>45729</v>
      </c>
      <c r="V106" s="41">
        <v>45729</v>
      </c>
      <c r="W106" s="42">
        <f t="shared" si="17"/>
        <v>2</v>
      </c>
      <c r="X106" s="41" t="s">
        <v>756</v>
      </c>
      <c r="Y106" s="41" t="s">
        <v>757</v>
      </c>
      <c r="Z106" s="41" t="s">
        <v>758</v>
      </c>
      <c r="AA106" s="41" t="s">
        <v>758</v>
      </c>
      <c r="AB106" s="41" t="s">
        <v>757</v>
      </c>
      <c r="AC106" s="41" t="s">
        <v>758</v>
      </c>
      <c r="AD106" s="121" t="s">
        <v>759</v>
      </c>
      <c r="AE106" s="43">
        <f t="shared" si="18"/>
        <v>0</v>
      </c>
      <c r="AF106" s="44">
        <f t="shared" si="19"/>
        <v>0</v>
      </c>
      <c r="AG106" s="45">
        <f t="shared" si="22"/>
        <v>1</v>
      </c>
      <c r="AH106" s="46" t="e">
        <f t="shared" si="20"/>
        <v>#VALUE!</v>
      </c>
      <c r="AI106" s="47" t="e">
        <f t="shared" si="23"/>
        <v>#VALUE!</v>
      </c>
      <c r="AJ106" s="48">
        <v>45730</v>
      </c>
    </row>
    <row r="107" spans="1:37" x14ac:dyDescent="0.3">
      <c r="A107" s="57">
        <v>94</v>
      </c>
      <c r="B107" s="57">
        <v>2025</v>
      </c>
      <c r="C107" s="124" t="s">
        <v>700</v>
      </c>
      <c r="D107" s="33" t="s">
        <v>111</v>
      </c>
      <c r="E107" s="59" t="s">
        <v>127</v>
      </c>
      <c r="F107" s="59" t="s">
        <v>699</v>
      </c>
      <c r="G107" s="23" t="s">
        <v>33</v>
      </c>
      <c r="H107" s="35">
        <v>45727</v>
      </c>
      <c r="J107" s="23" t="s">
        <v>701</v>
      </c>
      <c r="M107" s="61" t="s">
        <v>702</v>
      </c>
      <c r="N107" s="147">
        <v>1</v>
      </c>
      <c r="Q107" s="23">
        <v>1</v>
      </c>
      <c r="R107" s="39">
        <f t="shared" ref="R107:R139" si="24">DATEDIF(H107,S107,"D")+1</f>
        <v>1</v>
      </c>
      <c r="S107" s="40">
        <v>45727</v>
      </c>
      <c r="T107" s="41">
        <v>45729</v>
      </c>
      <c r="U107" s="41">
        <v>45729</v>
      </c>
      <c r="V107" s="41">
        <v>45729</v>
      </c>
      <c r="W107" s="42">
        <f t="shared" si="17"/>
        <v>2</v>
      </c>
      <c r="X107" s="41">
        <v>45729</v>
      </c>
      <c r="Y107" s="41">
        <v>45729</v>
      </c>
      <c r="Z107" s="41">
        <v>45729</v>
      </c>
      <c r="AA107" s="41">
        <v>45729</v>
      </c>
      <c r="AB107" s="41">
        <v>45729</v>
      </c>
      <c r="AC107" s="41">
        <v>45729</v>
      </c>
      <c r="AD107" s="121">
        <v>1</v>
      </c>
      <c r="AE107" s="43">
        <f t="shared" si="18"/>
        <v>45729</v>
      </c>
      <c r="AF107" s="44">
        <f t="shared" si="19"/>
        <v>45729</v>
      </c>
      <c r="AG107" s="45">
        <f t="shared" ref="AG107:AG139" si="25">DATEDIF(AE107,AF107,"D")+1</f>
        <v>1</v>
      </c>
      <c r="AH107" s="46">
        <f t="shared" si="20"/>
        <v>2</v>
      </c>
      <c r="AI107" s="47">
        <f t="shared" ref="AI107:AI139" si="26">DATEDIF(AC107,AJ107,"D")</f>
        <v>1</v>
      </c>
      <c r="AJ107" s="48">
        <v>45730</v>
      </c>
    </row>
    <row r="108" spans="1:37" x14ac:dyDescent="0.3">
      <c r="A108" s="57">
        <v>95</v>
      </c>
      <c r="B108" s="57">
        <v>2025</v>
      </c>
      <c r="C108" s="124" t="s">
        <v>731</v>
      </c>
      <c r="D108" s="33" t="s">
        <v>111</v>
      </c>
      <c r="E108" s="59" t="s">
        <v>127</v>
      </c>
      <c r="F108" s="59" t="s">
        <v>120</v>
      </c>
      <c r="G108" s="23" t="s">
        <v>712</v>
      </c>
      <c r="H108" s="35">
        <v>45728</v>
      </c>
      <c r="J108" s="23" t="s">
        <v>713</v>
      </c>
      <c r="K108" s="23" t="s">
        <v>714</v>
      </c>
      <c r="M108" s="61" t="s">
        <v>715</v>
      </c>
      <c r="N108" s="147">
        <v>1</v>
      </c>
      <c r="O108" s="23">
        <v>153</v>
      </c>
      <c r="P108" s="38">
        <v>1</v>
      </c>
      <c r="Q108" s="23">
        <v>1</v>
      </c>
      <c r="R108" s="39">
        <f t="shared" si="24"/>
        <v>1</v>
      </c>
      <c r="S108" s="40">
        <v>45728</v>
      </c>
      <c r="T108" s="41">
        <v>45741</v>
      </c>
      <c r="U108" s="41">
        <v>45740</v>
      </c>
      <c r="V108" s="41">
        <v>45740</v>
      </c>
      <c r="W108" s="42">
        <f t="shared" si="17"/>
        <v>12</v>
      </c>
      <c r="X108" s="41">
        <v>45740</v>
      </c>
      <c r="Y108" s="41">
        <v>45740</v>
      </c>
      <c r="Z108" s="41">
        <v>45740</v>
      </c>
      <c r="AA108" s="41">
        <v>45740</v>
      </c>
      <c r="AB108" s="41">
        <v>45740</v>
      </c>
      <c r="AC108" s="41">
        <v>45740</v>
      </c>
      <c r="AD108" s="121">
        <v>1</v>
      </c>
      <c r="AE108" s="43">
        <f t="shared" si="18"/>
        <v>45740</v>
      </c>
      <c r="AF108" s="44">
        <f t="shared" si="19"/>
        <v>45740</v>
      </c>
      <c r="AG108" s="45">
        <f t="shared" si="25"/>
        <v>1</v>
      </c>
      <c r="AH108" s="46">
        <f t="shared" si="20"/>
        <v>12</v>
      </c>
      <c r="AI108" s="47">
        <f t="shared" si="26"/>
        <v>2</v>
      </c>
      <c r="AJ108" s="48">
        <v>45742</v>
      </c>
    </row>
    <row r="109" spans="1:37" x14ac:dyDescent="0.3">
      <c r="A109" s="315">
        <v>96</v>
      </c>
      <c r="B109" s="315">
        <v>2025</v>
      </c>
      <c r="C109" s="316" t="s">
        <v>720</v>
      </c>
      <c r="D109" s="317" t="s">
        <v>111</v>
      </c>
      <c r="E109" s="318" t="s">
        <v>48</v>
      </c>
      <c r="F109" s="318" t="s">
        <v>721</v>
      </c>
      <c r="G109" s="315" t="s">
        <v>722</v>
      </c>
      <c r="H109" s="319">
        <v>45728</v>
      </c>
      <c r="I109" s="320"/>
      <c r="J109" s="315" t="s">
        <v>723</v>
      </c>
      <c r="K109" s="315"/>
      <c r="L109" s="315"/>
      <c r="M109" s="321" t="s">
        <v>724</v>
      </c>
      <c r="N109" s="322">
        <v>93</v>
      </c>
      <c r="O109" s="315"/>
      <c r="P109" s="323"/>
      <c r="Q109" s="315">
        <v>1</v>
      </c>
      <c r="R109" s="324">
        <f t="shared" si="24"/>
        <v>1</v>
      </c>
      <c r="S109" s="325">
        <v>45728</v>
      </c>
      <c r="T109" s="319">
        <v>45744</v>
      </c>
      <c r="U109" s="319">
        <v>45744</v>
      </c>
      <c r="V109" s="319">
        <v>45744</v>
      </c>
      <c r="W109" s="326">
        <f t="shared" si="17"/>
        <v>16</v>
      </c>
      <c r="X109" s="319">
        <v>45744</v>
      </c>
      <c r="Y109" s="319">
        <v>45744</v>
      </c>
      <c r="Z109" s="319">
        <v>45744</v>
      </c>
      <c r="AA109" s="319">
        <v>45745</v>
      </c>
      <c r="AB109" s="319">
        <v>45746</v>
      </c>
      <c r="AC109" s="319">
        <v>45747</v>
      </c>
      <c r="AD109" s="327">
        <v>4</v>
      </c>
      <c r="AE109" s="328">
        <f t="shared" si="18"/>
        <v>45744</v>
      </c>
      <c r="AF109" s="329">
        <f t="shared" si="19"/>
        <v>45747</v>
      </c>
      <c r="AG109" s="330">
        <f t="shared" si="25"/>
        <v>4</v>
      </c>
      <c r="AH109" s="331">
        <f t="shared" si="20"/>
        <v>19</v>
      </c>
      <c r="AI109" s="332">
        <f t="shared" si="26"/>
        <v>0</v>
      </c>
      <c r="AJ109" s="333">
        <v>45747</v>
      </c>
      <c r="AK109" s="334"/>
    </row>
    <row r="110" spans="1:37" x14ac:dyDescent="0.3">
      <c r="A110" s="68">
        <v>97</v>
      </c>
      <c r="B110" s="68">
        <v>2025</v>
      </c>
      <c r="C110" s="125" t="s">
        <v>762</v>
      </c>
      <c r="D110" s="69" t="s">
        <v>111</v>
      </c>
      <c r="E110" s="70" t="s">
        <v>127</v>
      </c>
      <c r="F110" s="70" t="s">
        <v>681</v>
      </c>
      <c r="G110" s="68" t="s">
        <v>33</v>
      </c>
      <c r="H110" s="71">
        <v>45728</v>
      </c>
      <c r="I110" s="72"/>
      <c r="J110" s="68" t="s">
        <v>725</v>
      </c>
      <c r="K110" s="68"/>
      <c r="L110" s="68" t="s">
        <v>155</v>
      </c>
      <c r="M110" s="73" t="s">
        <v>743</v>
      </c>
      <c r="N110" s="148">
        <v>12</v>
      </c>
      <c r="O110" s="68">
        <v>496</v>
      </c>
      <c r="P110" s="74">
        <v>0.68</v>
      </c>
      <c r="Q110" s="68">
        <v>1</v>
      </c>
      <c r="R110" s="75">
        <f t="shared" si="24"/>
        <v>2</v>
      </c>
      <c r="S110" s="76">
        <v>45729</v>
      </c>
      <c r="T110" s="71">
        <v>45756</v>
      </c>
      <c r="U110" s="71">
        <v>45756</v>
      </c>
      <c r="V110" s="71">
        <v>45756</v>
      </c>
      <c r="W110" s="77">
        <f t="shared" si="17"/>
        <v>27</v>
      </c>
      <c r="X110" s="71">
        <v>45756</v>
      </c>
      <c r="Y110" s="71">
        <v>45756</v>
      </c>
      <c r="Z110" s="71">
        <v>45757</v>
      </c>
      <c r="AA110" s="71">
        <v>45757</v>
      </c>
      <c r="AB110" s="71" t="s">
        <v>1016</v>
      </c>
      <c r="AC110" s="71">
        <v>45761</v>
      </c>
      <c r="AD110" s="122">
        <v>5</v>
      </c>
      <c r="AE110" s="78">
        <f t="shared" si="18"/>
        <v>45756</v>
      </c>
      <c r="AF110" s="79">
        <f t="shared" si="19"/>
        <v>45761</v>
      </c>
      <c r="AG110" s="80">
        <f t="shared" si="25"/>
        <v>6</v>
      </c>
      <c r="AH110" s="81">
        <f t="shared" si="20"/>
        <v>33</v>
      </c>
      <c r="AI110" s="82">
        <f t="shared" si="26"/>
        <v>2</v>
      </c>
      <c r="AJ110" s="83">
        <v>45763</v>
      </c>
      <c r="AK110" s="84"/>
    </row>
    <row r="111" spans="1:37" x14ac:dyDescent="0.3">
      <c r="A111" s="85">
        <v>98</v>
      </c>
      <c r="B111" s="85">
        <v>2025</v>
      </c>
      <c r="C111" s="126" t="s">
        <v>763</v>
      </c>
      <c r="D111" s="86" t="s">
        <v>111</v>
      </c>
      <c r="E111" s="87" t="s">
        <v>127</v>
      </c>
      <c r="F111" s="87" t="s">
        <v>728</v>
      </c>
      <c r="G111" s="85" t="s">
        <v>33</v>
      </c>
      <c r="H111" s="88">
        <v>45728</v>
      </c>
      <c r="I111" s="89"/>
      <c r="J111" s="85" t="s">
        <v>726</v>
      </c>
      <c r="K111" s="85" t="s">
        <v>727</v>
      </c>
      <c r="L111" s="85"/>
      <c r="M111" s="90" t="s">
        <v>729</v>
      </c>
      <c r="N111" s="149">
        <v>192</v>
      </c>
      <c r="O111" s="85">
        <v>496</v>
      </c>
      <c r="P111" s="91">
        <v>0.68</v>
      </c>
      <c r="Q111" s="85">
        <v>1</v>
      </c>
      <c r="R111" s="92">
        <f t="shared" si="24"/>
        <v>2</v>
      </c>
      <c r="S111" s="93">
        <v>45729</v>
      </c>
      <c r="T111" s="88">
        <v>45757</v>
      </c>
      <c r="U111" s="88">
        <v>45757</v>
      </c>
      <c r="V111" s="88">
        <v>45757</v>
      </c>
      <c r="W111" s="94">
        <f t="shared" si="17"/>
        <v>28</v>
      </c>
      <c r="X111" s="88">
        <v>45757</v>
      </c>
      <c r="Y111" s="88">
        <v>45757</v>
      </c>
      <c r="Z111" s="88">
        <v>45757</v>
      </c>
      <c r="AA111" s="88">
        <v>45757</v>
      </c>
      <c r="AB111" s="88">
        <v>45757</v>
      </c>
      <c r="AC111" s="88">
        <v>45758</v>
      </c>
      <c r="AD111" s="123">
        <v>2</v>
      </c>
      <c r="AE111" s="95">
        <f t="shared" si="18"/>
        <v>45757</v>
      </c>
      <c r="AF111" s="96">
        <f t="shared" si="19"/>
        <v>45758</v>
      </c>
      <c r="AG111" s="97">
        <f t="shared" si="25"/>
        <v>2</v>
      </c>
      <c r="AH111" s="98">
        <f t="shared" si="20"/>
        <v>30</v>
      </c>
      <c r="AI111" s="99">
        <f t="shared" si="26"/>
        <v>5</v>
      </c>
      <c r="AJ111" s="100">
        <v>45763</v>
      </c>
      <c r="AK111" s="101"/>
    </row>
    <row r="112" spans="1:37" x14ac:dyDescent="0.3">
      <c r="A112" s="68">
        <v>99</v>
      </c>
      <c r="B112" s="68">
        <v>2025</v>
      </c>
      <c r="C112" s="125" t="s">
        <v>761</v>
      </c>
      <c r="D112" s="69" t="s">
        <v>111</v>
      </c>
      <c r="E112" s="70" t="s">
        <v>127</v>
      </c>
      <c r="F112" s="70" t="s">
        <v>120</v>
      </c>
      <c r="G112" s="68" t="s">
        <v>745</v>
      </c>
      <c r="H112" s="71">
        <v>45729</v>
      </c>
      <c r="I112" s="72"/>
      <c r="J112" s="68" t="s">
        <v>747</v>
      </c>
      <c r="K112" s="68" t="s">
        <v>749</v>
      </c>
      <c r="L112" s="68"/>
      <c r="M112" s="73" t="s">
        <v>984</v>
      </c>
      <c r="N112" s="148">
        <v>2</v>
      </c>
      <c r="O112" s="68">
        <v>254</v>
      </c>
      <c r="P112" s="74"/>
      <c r="Q112" s="68">
        <v>1</v>
      </c>
      <c r="R112" s="75">
        <f t="shared" si="24"/>
        <v>2</v>
      </c>
      <c r="S112" s="76">
        <v>45730</v>
      </c>
      <c r="T112" s="71">
        <v>45761</v>
      </c>
      <c r="U112" s="71">
        <v>45757</v>
      </c>
      <c r="V112" s="71">
        <v>45758</v>
      </c>
      <c r="W112" s="77">
        <f t="shared" si="17"/>
        <v>28</v>
      </c>
      <c r="X112" s="71">
        <v>45761</v>
      </c>
      <c r="Y112" s="71">
        <v>45761</v>
      </c>
      <c r="Z112" s="71">
        <v>45761</v>
      </c>
      <c r="AA112" s="71">
        <v>45761</v>
      </c>
      <c r="AB112" s="71">
        <v>45761</v>
      </c>
      <c r="AC112" s="71">
        <v>45761</v>
      </c>
      <c r="AD112" s="122">
        <v>1</v>
      </c>
      <c r="AE112" s="78">
        <f t="shared" si="18"/>
        <v>45761</v>
      </c>
      <c r="AF112" s="79">
        <f t="shared" si="19"/>
        <v>45761</v>
      </c>
      <c r="AG112" s="80">
        <f t="shared" si="25"/>
        <v>1</v>
      </c>
      <c r="AH112" s="81">
        <f t="shared" si="20"/>
        <v>32</v>
      </c>
      <c r="AI112" s="82">
        <f t="shared" si="26"/>
        <v>2</v>
      </c>
      <c r="AJ112" s="83">
        <v>45763</v>
      </c>
      <c r="AK112" s="84"/>
    </row>
    <row r="113" spans="1:37" x14ac:dyDescent="0.3">
      <c r="A113" s="85">
        <v>100</v>
      </c>
      <c r="B113" s="85">
        <v>2025</v>
      </c>
      <c r="C113" s="126" t="s">
        <v>751</v>
      </c>
      <c r="D113" s="86" t="s">
        <v>111</v>
      </c>
      <c r="E113" s="87" t="s">
        <v>127</v>
      </c>
      <c r="F113" s="87" t="s">
        <v>120</v>
      </c>
      <c r="G113" s="85" t="s">
        <v>746</v>
      </c>
      <c r="H113" s="88">
        <v>45729</v>
      </c>
      <c r="I113" s="89"/>
      <c r="J113" s="85" t="s">
        <v>748</v>
      </c>
      <c r="K113" s="85" t="s">
        <v>750</v>
      </c>
      <c r="L113" s="85"/>
      <c r="M113" s="90" t="s">
        <v>985</v>
      </c>
      <c r="N113" s="149">
        <v>2</v>
      </c>
      <c r="O113" s="85">
        <v>153</v>
      </c>
      <c r="P113" s="91">
        <v>1</v>
      </c>
      <c r="Q113" s="85">
        <v>1</v>
      </c>
      <c r="R113" s="92">
        <f t="shared" si="24"/>
        <v>2</v>
      </c>
      <c r="S113" s="93">
        <v>45730</v>
      </c>
      <c r="T113" s="88">
        <v>45761</v>
      </c>
      <c r="U113" s="88">
        <v>45757</v>
      </c>
      <c r="V113" s="88">
        <v>45758</v>
      </c>
      <c r="W113" s="94">
        <f t="shared" si="17"/>
        <v>28</v>
      </c>
      <c r="X113" s="88">
        <v>45761</v>
      </c>
      <c r="Y113" s="88">
        <v>45761</v>
      </c>
      <c r="Z113" s="88">
        <v>45761</v>
      </c>
      <c r="AA113" s="88">
        <v>45761</v>
      </c>
      <c r="AB113" s="88">
        <v>45761</v>
      </c>
      <c r="AC113" s="88">
        <v>45761</v>
      </c>
      <c r="AD113" s="123">
        <v>1</v>
      </c>
      <c r="AE113" s="95">
        <f t="shared" si="18"/>
        <v>45761</v>
      </c>
      <c r="AF113" s="96">
        <f t="shared" si="19"/>
        <v>45761</v>
      </c>
      <c r="AG113" s="97">
        <f t="shared" si="25"/>
        <v>1</v>
      </c>
      <c r="AH113" s="98">
        <f t="shared" si="20"/>
        <v>32</v>
      </c>
      <c r="AI113" s="99">
        <f t="shared" si="26"/>
        <v>2</v>
      </c>
      <c r="AJ113" s="100">
        <v>45763</v>
      </c>
      <c r="AK113" s="101"/>
    </row>
    <row r="114" spans="1:37" x14ac:dyDescent="0.3">
      <c r="A114" s="57">
        <v>101</v>
      </c>
      <c r="B114" s="57">
        <v>2025</v>
      </c>
      <c r="C114" s="124" t="s">
        <v>786</v>
      </c>
      <c r="D114" s="33" t="s">
        <v>111</v>
      </c>
      <c r="E114" s="59" t="s">
        <v>127</v>
      </c>
      <c r="F114" s="59" t="s">
        <v>783</v>
      </c>
      <c r="G114" s="23" t="s">
        <v>33</v>
      </c>
      <c r="H114" s="35">
        <v>45735</v>
      </c>
      <c r="J114" s="23" t="s">
        <v>157</v>
      </c>
      <c r="M114" s="61" t="s">
        <v>784</v>
      </c>
      <c r="N114" s="147">
        <v>2</v>
      </c>
      <c r="Q114" s="23">
        <v>1</v>
      </c>
      <c r="R114" s="39">
        <f t="shared" si="24"/>
        <v>1</v>
      </c>
      <c r="S114" s="40">
        <v>45735</v>
      </c>
      <c r="T114" s="41">
        <v>45754</v>
      </c>
      <c r="U114" s="41">
        <v>45751</v>
      </c>
      <c r="V114" s="41">
        <v>45751</v>
      </c>
      <c r="W114" s="42">
        <f t="shared" si="17"/>
        <v>16</v>
      </c>
      <c r="X114" s="41">
        <v>45751</v>
      </c>
      <c r="Y114" s="41">
        <v>45751</v>
      </c>
      <c r="Z114" s="41">
        <v>45751</v>
      </c>
      <c r="AA114" s="41">
        <v>45751</v>
      </c>
      <c r="AB114" s="41">
        <v>45751</v>
      </c>
      <c r="AC114" s="41">
        <v>45751</v>
      </c>
      <c r="AD114" s="121">
        <v>1</v>
      </c>
      <c r="AE114" s="43">
        <f t="shared" si="18"/>
        <v>45751</v>
      </c>
      <c r="AF114" s="44">
        <f t="shared" si="19"/>
        <v>45751</v>
      </c>
      <c r="AG114" s="45">
        <f t="shared" si="25"/>
        <v>1</v>
      </c>
      <c r="AH114" s="46">
        <f t="shared" si="20"/>
        <v>16</v>
      </c>
      <c r="AI114" s="47">
        <f t="shared" si="26"/>
        <v>6</v>
      </c>
      <c r="AJ114" s="48">
        <v>45757</v>
      </c>
    </row>
    <row r="115" spans="1:37" x14ac:dyDescent="0.3">
      <c r="A115" s="57">
        <v>102</v>
      </c>
      <c r="B115" s="57">
        <v>2025</v>
      </c>
      <c r="C115" s="124" t="s">
        <v>791</v>
      </c>
      <c r="D115" s="33" t="s">
        <v>111</v>
      </c>
      <c r="E115" s="59" t="s">
        <v>48</v>
      </c>
      <c r="F115" s="59" t="s">
        <v>1244</v>
      </c>
      <c r="G115" s="23" t="s">
        <v>792</v>
      </c>
      <c r="H115" s="35">
        <v>45736</v>
      </c>
      <c r="J115" s="23" t="s">
        <v>793</v>
      </c>
      <c r="M115" s="61" t="s">
        <v>799</v>
      </c>
      <c r="N115" s="147">
        <v>1</v>
      </c>
      <c r="Q115" s="23">
        <v>1</v>
      </c>
      <c r="R115" s="39">
        <f t="shared" si="24"/>
        <v>1</v>
      </c>
      <c r="S115" s="40">
        <v>45736</v>
      </c>
      <c r="T115" s="41">
        <v>45743</v>
      </c>
      <c r="U115" s="41">
        <v>45742</v>
      </c>
      <c r="V115" s="41">
        <v>45742</v>
      </c>
      <c r="W115" s="42">
        <f t="shared" si="17"/>
        <v>6</v>
      </c>
      <c r="X115" s="41" t="s">
        <v>830</v>
      </c>
      <c r="Y115" s="41" t="s">
        <v>830</v>
      </c>
      <c r="Z115" s="41" t="s">
        <v>830</v>
      </c>
      <c r="AA115" s="41" t="s">
        <v>830</v>
      </c>
      <c r="AB115" s="41" t="s">
        <v>830</v>
      </c>
      <c r="AC115" s="41" t="s">
        <v>830</v>
      </c>
      <c r="AD115" s="121" t="s">
        <v>831</v>
      </c>
      <c r="AE115" s="43">
        <f t="shared" si="18"/>
        <v>0</v>
      </c>
      <c r="AF115" s="44">
        <f t="shared" si="19"/>
        <v>0</v>
      </c>
      <c r="AG115" s="45">
        <f t="shared" si="25"/>
        <v>1</v>
      </c>
      <c r="AH115" s="46" t="e">
        <f t="shared" si="20"/>
        <v>#VALUE!</v>
      </c>
      <c r="AI115" s="47" t="e">
        <f t="shared" si="26"/>
        <v>#VALUE!</v>
      </c>
      <c r="AJ115" s="48">
        <v>45742</v>
      </c>
    </row>
    <row r="116" spans="1:37" x14ac:dyDescent="0.3">
      <c r="A116" s="57">
        <v>103</v>
      </c>
      <c r="B116" s="57">
        <v>2025</v>
      </c>
      <c r="C116" s="124" t="s">
        <v>798</v>
      </c>
      <c r="D116" s="33" t="s">
        <v>111</v>
      </c>
      <c r="E116" s="59" t="s">
        <v>797</v>
      </c>
      <c r="F116" s="59" t="s">
        <v>1241</v>
      </c>
      <c r="G116" s="23" t="s">
        <v>795</v>
      </c>
      <c r="H116" s="35">
        <v>45736</v>
      </c>
      <c r="J116" s="23" t="s">
        <v>796</v>
      </c>
      <c r="M116" s="61" t="s">
        <v>794</v>
      </c>
      <c r="N116" s="147">
        <v>8</v>
      </c>
      <c r="Q116" s="23">
        <v>1</v>
      </c>
      <c r="R116" s="39">
        <f t="shared" si="24"/>
        <v>1</v>
      </c>
      <c r="S116" s="40">
        <v>45736</v>
      </c>
      <c r="T116" s="41">
        <v>45737</v>
      </c>
      <c r="U116" s="41">
        <v>45737</v>
      </c>
      <c r="V116" s="41">
        <v>45737</v>
      </c>
      <c r="W116" s="42">
        <f t="shared" si="17"/>
        <v>1</v>
      </c>
      <c r="X116" s="41">
        <v>45737</v>
      </c>
      <c r="Y116" s="41">
        <v>45737</v>
      </c>
      <c r="Z116" s="41">
        <v>45737</v>
      </c>
      <c r="AA116" s="41">
        <v>45737</v>
      </c>
      <c r="AB116" s="41">
        <v>45737</v>
      </c>
      <c r="AC116" s="41">
        <v>45737</v>
      </c>
      <c r="AD116" s="121">
        <v>1</v>
      </c>
      <c r="AE116" s="43">
        <f t="shared" si="18"/>
        <v>45737</v>
      </c>
      <c r="AF116" s="44">
        <f t="shared" si="19"/>
        <v>45737</v>
      </c>
      <c r="AG116" s="45">
        <f t="shared" si="25"/>
        <v>1</v>
      </c>
      <c r="AH116" s="46">
        <f t="shared" si="20"/>
        <v>1</v>
      </c>
      <c r="AI116" s="47">
        <f t="shared" si="26"/>
        <v>0</v>
      </c>
      <c r="AJ116" s="48">
        <v>45737</v>
      </c>
    </row>
    <row r="117" spans="1:37" x14ac:dyDescent="0.3">
      <c r="A117" s="57">
        <v>104</v>
      </c>
      <c r="B117" s="57">
        <v>2025</v>
      </c>
      <c r="C117" s="124" t="s">
        <v>810</v>
      </c>
      <c r="D117" s="33" t="s">
        <v>111</v>
      </c>
      <c r="E117" s="59" t="s">
        <v>127</v>
      </c>
      <c r="F117" s="59" t="s">
        <v>344</v>
      </c>
      <c r="G117" s="23" t="s">
        <v>343</v>
      </c>
      <c r="H117" s="35">
        <v>45740</v>
      </c>
      <c r="J117" s="23" t="s">
        <v>49</v>
      </c>
      <c r="M117" s="61" t="s">
        <v>806</v>
      </c>
      <c r="N117" s="147">
        <v>1</v>
      </c>
      <c r="Q117" s="23">
        <v>1</v>
      </c>
      <c r="R117" s="39">
        <f t="shared" si="24"/>
        <v>1</v>
      </c>
      <c r="S117" s="40">
        <v>45740</v>
      </c>
      <c r="T117" s="41">
        <v>45743</v>
      </c>
      <c r="U117" s="41">
        <v>45743</v>
      </c>
      <c r="V117" s="41">
        <v>45743</v>
      </c>
      <c r="W117" s="42">
        <f t="shared" si="17"/>
        <v>3</v>
      </c>
      <c r="X117" s="41">
        <v>45743</v>
      </c>
      <c r="Y117" s="41">
        <v>45743</v>
      </c>
      <c r="Z117" s="41">
        <v>45743</v>
      </c>
      <c r="AA117" s="41">
        <v>45743</v>
      </c>
      <c r="AB117" s="41">
        <v>45743</v>
      </c>
      <c r="AC117" s="41">
        <v>45743</v>
      </c>
      <c r="AD117" s="121">
        <v>1</v>
      </c>
      <c r="AE117" s="43">
        <f t="shared" si="18"/>
        <v>45743</v>
      </c>
      <c r="AF117" s="44">
        <f t="shared" si="19"/>
        <v>45743</v>
      </c>
      <c r="AG117" s="45">
        <f t="shared" si="25"/>
        <v>1</v>
      </c>
      <c r="AH117" s="46">
        <f t="shared" si="20"/>
        <v>3</v>
      </c>
      <c r="AI117" s="47">
        <f t="shared" si="26"/>
        <v>1</v>
      </c>
      <c r="AJ117" s="48">
        <v>45744</v>
      </c>
    </row>
    <row r="118" spans="1:37" x14ac:dyDescent="0.3">
      <c r="A118" s="68">
        <v>105</v>
      </c>
      <c r="B118" s="68">
        <v>2025</v>
      </c>
      <c r="C118" s="125" t="s">
        <v>828</v>
      </c>
      <c r="D118" s="69" t="s">
        <v>111</v>
      </c>
      <c r="E118" s="70" t="s">
        <v>46</v>
      </c>
      <c r="F118" s="70" t="s">
        <v>990</v>
      </c>
      <c r="G118" s="68" t="s">
        <v>811</v>
      </c>
      <c r="H118" s="71">
        <v>45740</v>
      </c>
      <c r="I118" s="72"/>
      <c r="J118" s="68" t="s">
        <v>362</v>
      </c>
      <c r="K118" s="68"/>
      <c r="L118" s="68"/>
      <c r="M118" s="73" t="s">
        <v>2760</v>
      </c>
      <c r="N118" s="148">
        <v>15</v>
      </c>
      <c r="O118" s="68"/>
      <c r="P118" s="74"/>
      <c r="Q118" s="68">
        <v>1</v>
      </c>
      <c r="R118" s="75">
        <f t="shared" si="24"/>
        <v>8</v>
      </c>
      <c r="S118" s="76">
        <v>45747</v>
      </c>
      <c r="T118" s="71">
        <v>45765</v>
      </c>
      <c r="U118" s="428">
        <v>45762</v>
      </c>
      <c r="V118" s="365">
        <v>45766</v>
      </c>
      <c r="W118" s="77">
        <f t="shared" si="17"/>
        <v>19</v>
      </c>
      <c r="X118" s="71">
        <v>45762</v>
      </c>
      <c r="Y118" s="71">
        <v>45762</v>
      </c>
      <c r="Z118" s="71">
        <v>45764</v>
      </c>
      <c r="AA118" s="71">
        <v>45768</v>
      </c>
      <c r="AB118" s="71">
        <v>45769</v>
      </c>
      <c r="AC118" s="71">
        <v>45769</v>
      </c>
      <c r="AD118" s="122">
        <v>4</v>
      </c>
      <c r="AE118" s="78">
        <f t="shared" si="18"/>
        <v>45762</v>
      </c>
      <c r="AF118" s="79">
        <f t="shared" si="19"/>
        <v>45769</v>
      </c>
      <c r="AG118" s="80">
        <f t="shared" si="25"/>
        <v>8</v>
      </c>
      <c r="AH118" s="81">
        <f t="shared" si="20"/>
        <v>29</v>
      </c>
      <c r="AI118" s="82">
        <f t="shared" si="26"/>
        <v>2</v>
      </c>
      <c r="AJ118" s="83">
        <v>45771</v>
      </c>
      <c r="AK118" s="84"/>
    </row>
    <row r="119" spans="1:37" x14ac:dyDescent="0.3">
      <c r="A119" s="57">
        <v>106</v>
      </c>
      <c r="B119" s="57">
        <v>2025</v>
      </c>
      <c r="C119" s="127" t="s">
        <v>828</v>
      </c>
      <c r="D119" s="58" t="s">
        <v>111</v>
      </c>
      <c r="E119" s="59" t="s">
        <v>46</v>
      </c>
      <c r="F119" s="59" t="s">
        <v>990</v>
      </c>
      <c r="G119" s="57" t="s">
        <v>812</v>
      </c>
      <c r="H119" s="41">
        <v>45740</v>
      </c>
      <c r="I119" s="60"/>
      <c r="J119" s="57" t="s">
        <v>49</v>
      </c>
      <c r="K119" s="57"/>
      <c r="L119" s="57"/>
      <c r="M119" s="61" t="s">
        <v>2761</v>
      </c>
      <c r="N119" s="150">
        <v>15</v>
      </c>
      <c r="O119" s="57">
        <v>315</v>
      </c>
      <c r="P119" s="62">
        <v>1</v>
      </c>
      <c r="Q119" s="57">
        <v>1</v>
      </c>
      <c r="R119" s="39">
        <f t="shared" si="24"/>
        <v>8</v>
      </c>
      <c r="S119" s="40">
        <v>45747</v>
      </c>
      <c r="T119" s="41">
        <v>45756</v>
      </c>
      <c r="U119" s="41">
        <v>45756</v>
      </c>
      <c r="V119" s="41">
        <v>45761</v>
      </c>
      <c r="W119" s="42">
        <f t="shared" si="17"/>
        <v>14</v>
      </c>
      <c r="X119" s="41">
        <v>45756</v>
      </c>
      <c r="Y119" s="41">
        <v>45756</v>
      </c>
      <c r="Z119" s="41">
        <v>45761</v>
      </c>
      <c r="AA119" s="41">
        <v>45761</v>
      </c>
      <c r="AB119" s="41">
        <v>45761</v>
      </c>
      <c r="AC119" s="41">
        <v>45761</v>
      </c>
      <c r="AD119" s="121">
        <v>4</v>
      </c>
      <c r="AE119" s="43">
        <f t="shared" si="18"/>
        <v>45756</v>
      </c>
      <c r="AF119" s="63">
        <f t="shared" si="19"/>
        <v>45761</v>
      </c>
      <c r="AG119" s="45">
        <f t="shared" si="25"/>
        <v>6</v>
      </c>
      <c r="AH119" s="64">
        <f t="shared" si="20"/>
        <v>21</v>
      </c>
      <c r="AI119" s="65">
        <f t="shared" si="26"/>
        <v>10</v>
      </c>
      <c r="AJ119" s="48">
        <v>45771</v>
      </c>
      <c r="AK119" s="66"/>
    </row>
    <row r="120" spans="1:37" x14ac:dyDescent="0.3">
      <c r="A120" s="85">
        <v>107</v>
      </c>
      <c r="B120" s="85">
        <v>2025</v>
      </c>
      <c r="C120" s="126" t="s">
        <v>829</v>
      </c>
      <c r="D120" s="86" t="s">
        <v>111</v>
      </c>
      <c r="E120" s="87" t="s">
        <v>46</v>
      </c>
      <c r="F120" s="87" t="s">
        <v>1013</v>
      </c>
      <c r="G120" s="85" t="s">
        <v>33</v>
      </c>
      <c r="H120" s="88">
        <v>45741</v>
      </c>
      <c r="I120" s="89"/>
      <c r="J120" s="85" t="s">
        <v>364</v>
      </c>
      <c r="K120" s="85" t="s">
        <v>363</v>
      </c>
      <c r="L120" s="85"/>
      <c r="M120" s="90" t="s">
        <v>2762</v>
      </c>
      <c r="N120" s="149">
        <v>15</v>
      </c>
      <c r="O120" s="85">
        <v>315</v>
      </c>
      <c r="P120" s="91">
        <v>1</v>
      </c>
      <c r="Q120" s="85">
        <v>1</v>
      </c>
      <c r="R120" s="92">
        <f t="shared" si="24"/>
        <v>7</v>
      </c>
      <c r="S120" s="93">
        <v>45747</v>
      </c>
      <c r="T120" s="88">
        <v>45756</v>
      </c>
      <c r="U120" s="88">
        <v>45756</v>
      </c>
      <c r="V120" s="88">
        <v>45756</v>
      </c>
      <c r="W120" s="94">
        <f t="shared" si="17"/>
        <v>9</v>
      </c>
      <c r="X120" s="88">
        <v>45756</v>
      </c>
      <c r="Y120" s="88">
        <v>45756</v>
      </c>
      <c r="Z120" s="88">
        <v>45761</v>
      </c>
      <c r="AA120" s="88">
        <v>45761</v>
      </c>
      <c r="AB120" s="88">
        <v>45761</v>
      </c>
      <c r="AC120" s="88">
        <v>45761</v>
      </c>
      <c r="AD120" s="123">
        <v>2</v>
      </c>
      <c r="AE120" s="95">
        <f t="shared" si="18"/>
        <v>45756</v>
      </c>
      <c r="AF120" s="96">
        <f t="shared" si="19"/>
        <v>45761</v>
      </c>
      <c r="AG120" s="97">
        <f t="shared" si="25"/>
        <v>6</v>
      </c>
      <c r="AH120" s="98">
        <f t="shared" si="20"/>
        <v>20</v>
      </c>
      <c r="AI120" s="99">
        <f t="shared" si="26"/>
        <v>10</v>
      </c>
      <c r="AJ120" s="100">
        <v>45771</v>
      </c>
      <c r="AK120" s="101"/>
    </row>
    <row r="121" spans="1:37" x14ac:dyDescent="0.3">
      <c r="A121" s="57">
        <v>108</v>
      </c>
      <c r="B121" s="57">
        <v>2025</v>
      </c>
      <c r="C121" s="124" t="s">
        <v>827</v>
      </c>
      <c r="D121" s="33" t="s">
        <v>111</v>
      </c>
      <c r="E121" s="59" t="s">
        <v>48</v>
      </c>
      <c r="F121" s="59" t="s">
        <v>989</v>
      </c>
      <c r="G121" s="23" t="s">
        <v>823</v>
      </c>
      <c r="H121" s="35">
        <v>45742</v>
      </c>
      <c r="J121" s="23" t="s">
        <v>824</v>
      </c>
      <c r="M121" s="61" t="s">
        <v>822</v>
      </c>
      <c r="N121" s="147">
        <v>5</v>
      </c>
      <c r="O121" s="23">
        <v>315</v>
      </c>
      <c r="P121" s="38">
        <v>1</v>
      </c>
      <c r="Q121" s="23">
        <v>1</v>
      </c>
      <c r="R121" s="39">
        <f t="shared" si="24"/>
        <v>1</v>
      </c>
      <c r="S121" s="40">
        <v>45742</v>
      </c>
      <c r="T121" s="41">
        <v>45764</v>
      </c>
      <c r="U121" s="41">
        <v>45761</v>
      </c>
      <c r="V121" s="41">
        <v>45761</v>
      </c>
      <c r="W121" s="42">
        <f t="shared" si="17"/>
        <v>19</v>
      </c>
      <c r="X121" s="41">
        <v>45761</v>
      </c>
      <c r="Y121" s="41">
        <v>45761</v>
      </c>
      <c r="Z121" s="41">
        <v>45761</v>
      </c>
      <c r="AA121" s="41">
        <v>45761</v>
      </c>
      <c r="AB121" s="41">
        <v>45761</v>
      </c>
      <c r="AC121" s="41">
        <v>45761</v>
      </c>
      <c r="AD121" s="121">
        <v>1</v>
      </c>
      <c r="AE121" s="43">
        <f t="shared" si="18"/>
        <v>45761</v>
      </c>
      <c r="AF121" s="44">
        <f t="shared" si="19"/>
        <v>45761</v>
      </c>
      <c r="AG121" s="45">
        <f t="shared" si="25"/>
        <v>1</v>
      </c>
      <c r="AH121" s="46">
        <f t="shared" si="20"/>
        <v>19</v>
      </c>
      <c r="AI121" s="47">
        <f t="shared" si="26"/>
        <v>2</v>
      </c>
      <c r="AJ121" s="48">
        <v>45763</v>
      </c>
    </row>
    <row r="122" spans="1:37" x14ac:dyDescent="0.3">
      <c r="A122" s="57">
        <v>109</v>
      </c>
      <c r="B122" s="57">
        <v>2025</v>
      </c>
      <c r="C122" s="124" t="s">
        <v>1030</v>
      </c>
      <c r="D122" s="33" t="s">
        <v>111</v>
      </c>
      <c r="E122" s="59" t="s">
        <v>840</v>
      </c>
      <c r="F122" s="59" t="s">
        <v>120</v>
      </c>
      <c r="G122" s="23" t="s">
        <v>841</v>
      </c>
      <c r="H122" s="35">
        <v>45742</v>
      </c>
      <c r="J122" s="23" t="s">
        <v>842</v>
      </c>
      <c r="K122" s="23" t="s">
        <v>843</v>
      </c>
      <c r="M122" s="61" t="s">
        <v>1157</v>
      </c>
      <c r="N122" s="147">
        <v>96</v>
      </c>
      <c r="Q122" s="23">
        <v>1</v>
      </c>
      <c r="R122" s="39">
        <f t="shared" si="24"/>
        <v>20</v>
      </c>
      <c r="S122" s="40">
        <v>45761</v>
      </c>
      <c r="T122" s="41">
        <v>45778</v>
      </c>
      <c r="U122" s="41">
        <v>45777</v>
      </c>
      <c r="V122" s="41">
        <v>45777</v>
      </c>
      <c r="W122" s="42">
        <f t="shared" si="17"/>
        <v>16</v>
      </c>
      <c r="X122" s="41">
        <v>45784</v>
      </c>
      <c r="Y122" s="41">
        <v>45784</v>
      </c>
      <c r="Z122" s="41">
        <v>45784</v>
      </c>
      <c r="AA122" s="41">
        <v>45784</v>
      </c>
      <c r="AB122" s="41">
        <v>45784</v>
      </c>
      <c r="AC122" s="41">
        <v>45784</v>
      </c>
      <c r="AD122" s="121">
        <v>1</v>
      </c>
      <c r="AE122" s="43">
        <f t="shared" si="18"/>
        <v>45784</v>
      </c>
      <c r="AF122" s="44">
        <f t="shared" si="19"/>
        <v>45784</v>
      </c>
      <c r="AG122" s="45">
        <f t="shared" si="25"/>
        <v>1</v>
      </c>
      <c r="AH122" s="46">
        <f t="shared" si="20"/>
        <v>42</v>
      </c>
      <c r="AI122" s="47">
        <f t="shared" si="26"/>
        <v>1</v>
      </c>
      <c r="AJ122" s="48">
        <v>45785</v>
      </c>
    </row>
    <row r="123" spans="1:37" x14ac:dyDescent="0.3">
      <c r="A123" s="57">
        <v>110</v>
      </c>
      <c r="B123" s="57">
        <v>2025</v>
      </c>
      <c r="C123" s="124" t="s">
        <v>862</v>
      </c>
      <c r="D123" s="33" t="s">
        <v>111</v>
      </c>
      <c r="E123" s="59" t="s">
        <v>127</v>
      </c>
      <c r="F123" s="59" t="s">
        <v>853</v>
      </c>
      <c r="G123" s="23" t="s">
        <v>851</v>
      </c>
      <c r="H123" s="35">
        <v>45747</v>
      </c>
      <c r="J123" s="23" t="s">
        <v>852</v>
      </c>
      <c r="K123" s="23" t="s">
        <v>112</v>
      </c>
      <c r="M123" s="61" t="s">
        <v>1051</v>
      </c>
      <c r="N123" s="147">
        <v>8</v>
      </c>
      <c r="Q123" s="23">
        <v>1</v>
      </c>
      <c r="R123" s="39">
        <f t="shared" si="24"/>
        <v>1</v>
      </c>
      <c r="S123" s="40">
        <v>45747</v>
      </c>
      <c r="T123" s="41">
        <v>45764</v>
      </c>
      <c r="U123" s="41">
        <v>45764</v>
      </c>
      <c r="V123" s="41">
        <v>45764</v>
      </c>
      <c r="W123" s="42">
        <f t="shared" si="17"/>
        <v>17</v>
      </c>
      <c r="X123" s="41">
        <v>45764</v>
      </c>
      <c r="Y123" s="41">
        <v>45764</v>
      </c>
      <c r="Z123" s="41">
        <v>45764</v>
      </c>
      <c r="AA123" s="41">
        <v>45764</v>
      </c>
      <c r="AB123" s="41">
        <v>45769</v>
      </c>
      <c r="AC123" s="41">
        <v>45770</v>
      </c>
      <c r="AD123" s="121">
        <v>3</v>
      </c>
      <c r="AE123" s="43">
        <f t="shared" si="18"/>
        <v>45764</v>
      </c>
      <c r="AF123" s="44">
        <f t="shared" si="19"/>
        <v>45770</v>
      </c>
      <c r="AG123" s="45">
        <f t="shared" si="25"/>
        <v>7</v>
      </c>
      <c r="AH123" s="46">
        <f t="shared" si="20"/>
        <v>23</v>
      </c>
      <c r="AI123" s="47">
        <f t="shared" si="26"/>
        <v>1</v>
      </c>
      <c r="AJ123" s="48">
        <v>45771</v>
      </c>
    </row>
    <row r="124" spans="1:37" x14ac:dyDescent="0.3">
      <c r="A124" s="57">
        <v>111</v>
      </c>
      <c r="B124" s="57">
        <v>2025</v>
      </c>
      <c r="C124" s="124" t="s">
        <v>855</v>
      </c>
      <c r="D124" s="33" t="s">
        <v>111</v>
      </c>
      <c r="E124" s="59" t="s">
        <v>127</v>
      </c>
      <c r="F124" s="59" t="s">
        <v>869</v>
      </c>
      <c r="G124" s="23" t="s">
        <v>33</v>
      </c>
      <c r="H124" s="35">
        <v>45747</v>
      </c>
      <c r="I124" s="36">
        <v>45765</v>
      </c>
      <c r="J124" s="23" t="s">
        <v>498</v>
      </c>
      <c r="L124" s="23" t="s">
        <v>854</v>
      </c>
      <c r="M124" s="61" t="s">
        <v>868</v>
      </c>
      <c r="N124" s="147">
        <v>60</v>
      </c>
      <c r="Q124" s="23">
        <v>1</v>
      </c>
      <c r="R124" s="39">
        <f t="shared" si="24"/>
        <v>1</v>
      </c>
      <c r="S124" s="40">
        <v>45747</v>
      </c>
      <c r="T124" s="41">
        <v>45763</v>
      </c>
      <c r="U124" s="41">
        <v>45763</v>
      </c>
      <c r="V124" s="41">
        <v>45766</v>
      </c>
      <c r="W124" s="42">
        <f t="shared" si="17"/>
        <v>19</v>
      </c>
      <c r="X124" s="41">
        <v>45763</v>
      </c>
      <c r="Y124" s="41" t="s">
        <v>1083</v>
      </c>
      <c r="Z124" s="41" t="s">
        <v>1084</v>
      </c>
      <c r="AA124" s="41" t="s">
        <v>1084</v>
      </c>
      <c r="AB124" s="41" t="s">
        <v>1086</v>
      </c>
      <c r="AC124" s="41">
        <v>45766</v>
      </c>
      <c r="AD124" s="121">
        <v>4</v>
      </c>
      <c r="AE124" s="43">
        <f t="shared" si="18"/>
        <v>45763</v>
      </c>
      <c r="AF124" s="44">
        <f t="shared" si="19"/>
        <v>45766</v>
      </c>
      <c r="AG124" s="45">
        <f t="shared" si="25"/>
        <v>4</v>
      </c>
      <c r="AH124" s="46">
        <f t="shared" si="20"/>
        <v>19</v>
      </c>
      <c r="AI124" s="47">
        <f t="shared" si="26"/>
        <v>2</v>
      </c>
      <c r="AJ124" s="48">
        <v>45768</v>
      </c>
    </row>
    <row r="125" spans="1:37" x14ac:dyDescent="0.3">
      <c r="A125" s="57">
        <v>112</v>
      </c>
      <c r="B125" s="57">
        <v>2025</v>
      </c>
      <c r="C125" s="124" t="s">
        <v>860</v>
      </c>
      <c r="D125" s="33" t="s">
        <v>111</v>
      </c>
      <c r="E125" s="59" t="s">
        <v>48</v>
      </c>
      <c r="F125" s="59" t="s">
        <v>861</v>
      </c>
      <c r="G125" s="23" t="s">
        <v>858</v>
      </c>
      <c r="H125" s="35">
        <v>45747</v>
      </c>
      <c r="J125" s="23" t="s">
        <v>859</v>
      </c>
      <c r="M125" s="61" t="s">
        <v>857</v>
      </c>
      <c r="N125" s="147">
        <v>16</v>
      </c>
      <c r="O125" s="23">
        <v>315</v>
      </c>
      <c r="P125" s="38">
        <v>1</v>
      </c>
      <c r="Q125" s="23">
        <v>1</v>
      </c>
      <c r="R125" s="39">
        <f t="shared" si="24"/>
        <v>1</v>
      </c>
      <c r="S125" s="40">
        <v>45747</v>
      </c>
      <c r="T125" s="41">
        <v>45768</v>
      </c>
      <c r="U125" s="41">
        <v>45768</v>
      </c>
      <c r="V125" s="41">
        <v>45768</v>
      </c>
      <c r="W125" s="42">
        <f t="shared" si="17"/>
        <v>21</v>
      </c>
      <c r="X125" s="41">
        <v>45768</v>
      </c>
      <c r="Y125" s="41">
        <v>45768</v>
      </c>
      <c r="Z125" s="41">
        <v>45769</v>
      </c>
      <c r="AA125" s="41">
        <v>45769</v>
      </c>
      <c r="AB125" s="41">
        <v>45769</v>
      </c>
      <c r="AC125" s="41">
        <v>45769</v>
      </c>
      <c r="AD125" s="121">
        <v>2</v>
      </c>
      <c r="AE125" s="43">
        <f t="shared" si="18"/>
        <v>45768</v>
      </c>
      <c r="AF125" s="44">
        <f t="shared" si="19"/>
        <v>45769</v>
      </c>
      <c r="AG125" s="45">
        <f t="shared" si="25"/>
        <v>2</v>
      </c>
      <c r="AH125" s="46">
        <f t="shared" si="20"/>
        <v>22</v>
      </c>
      <c r="AI125" s="47">
        <f t="shared" si="26"/>
        <v>2</v>
      </c>
      <c r="AJ125" s="48">
        <v>45771</v>
      </c>
    </row>
    <row r="126" spans="1:37" x14ac:dyDescent="0.3">
      <c r="A126" s="57">
        <v>113</v>
      </c>
      <c r="B126" s="57">
        <v>2025</v>
      </c>
      <c r="C126" s="124" t="s">
        <v>881</v>
      </c>
      <c r="D126" s="33" t="s">
        <v>871</v>
      </c>
      <c r="E126" s="59" t="s">
        <v>872</v>
      </c>
      <c r="F126" s="59" t="s">
        <v>873</v>
      </c>
      <c r="G126" s="23" t="s">
        <v>873</v>
      </c>
      <c r="H126" s="35">
        <v>45742</v>
      </c>
      <c r="J126" s="23" t="s">
        <v>874</v>
      </c>
      <c r="K126" s="23" t="s">
        <v>875</v>
      </c>
      <c r="L126" s="23" t="s">
        <v>876</v>
      </c>
      <c r="M126" s="61" t="s">
        <v>890</v>
      </c>
      <c r="N126" s="147">
        <v>2</v>
      </c>
      <c r="Q126" s="23">
        <v>1</v>
      </c>
      <c r="R126" s="39">
        <f t="shared" si="24"/>
        <v>1</v>
      </c>
      <c r="S126" s="40">
        <v>45742</v>
      </c>
      <c r="T126" s="41">
        <v>45744</v>
      </c>
      <c r="U126" s="41">
        <v>45744</v>
      </c>
      <c r="V126" s="41">
        <v>45744</v>
      </c>
      <c r="W126" s="42">
        <f t="shared" si="17"/>
        <v>2</v>
      </c>
      <c r="X126" s="41" t="s">
        <v>877</v>
      </c>
      <c r="Y126" s="41" t="s">
        <v>877</v>
      </c>
      <c r="Z126" s="41" t="s">
        <v>878</v>
      </c>
      <c r="AA126" s="41" t="s">
        <v>879</v>
      </c>
      <c r="AB126" s="41" t="s">
        <v>877</v>
      </c>
      <c r="AC126" s="41" t="s">
        <v>879</v>
      </c>
      <c r="AD126" s="121" t="s">
        <v>880</v>
      </c>
      <c r="AE126" s="43">
        <f t="shared" si="18"/>
        <v>0</v>
      </c>
      <c r="AF126" s="44">
        <f t="shared" si="19"/>
        <v>0</v>
      </c>
      <c r="AG126" s="45">
        <f t="shared" si="25"/>
        <v>1</v>
      </c>
      <c r="AH126" s="46" t="e">
        <f t="shared" si="20"/>
        <v>#VALUE!</v>
      </c>
      <c r="AI126" s="47" t="e">
        <f t="shared" si="26"/>
        <v>#VALUE!</v>
      </c>
      <c r="AJ126" s="48">
        <v>45744</v>
      </c>
      <c r="AK126" s="49" t="s">
        <v>882</v>
      </c>
    </row>
    <row r="127" spans="1:37" x14ac:dyDescent="0.3">
      <c r="A127" s="57">
        <v>114</v>
      </c>
      <c r="B127" s="57">
        <v>2025</v>
      </c>
      <c r="C127" s="124" t="s">
        <v>886</v>
      </c>
      <c r="D127" s="33" t="s">
        <v>111</v>
      </c>
      <c r="E127" s="59" t="s">
        <v>888</v>
      </c>
      <c r="F127" s="59" t="s">
        <v>1240</v>
      </c>
      <c r="G127" s="23" t="s">
        <v>33</v>
      </c>
      <c r="H127" s="35">
        <v>45749</v>
      </c>
      <c r="J127" s="23" t="s">
        <v>164</v>
      </c>
      <c r="K127" s="23" t="s">
        <v>875</v>
      </c>
      <c r="L127" s="23" t="s">
        <v>887</v>
      </c>
      <c r="M127" s="61" t="s">
        <v>889</v>
      </c>
      <c r="N127" s="147">
        <v>8</v>
      </c>
      <c r="Q127" s="23">
        <v>1</v>
      </c>
      <c r="R127" s="39">
        <f t="shared" si="24"/>
        <v>1</v>
      </c>
      <c r="S127" s="40">
        <v>45749</v>
      </c>
      <c r="T127" s="41">
        <v>45750</v>
      </c>
      <c r="U127" s="41">
        <v>45750</v>
      </c>
      <c r="V127" s="41">
        <v>45750</v>
      </c>
      <c r="W127" s="42">
        <f t="shared" si="17"/>
        <v>1</v>
      </c>
      <c r="X127" s="41" t="s">
        <v>342</v>
      </c>
      <c r="Y127" s="41" t="s">
        <v>342</v>
      </c>
      <c r="Z127" s="41" t="s">
        <v>342</v>
      </c>
      <c r="AA127" s="41" t="s">
        <v>342</v>
      </c>
      <c r="AB127" s="41" t="s">
        <v>342</v>
      </c>
      <c r="AC127" s="41" t="s">
        <v>342</v>
      </c>
      <c r="AD127" s="121" t="s">
        <v>342</v>
      </c>
      <c r="AE127" s="43">
        <f t="shared" si="18"/>
        <v>0</v>
      </c>
      <c r="AF127" s="44">
        <f t="shared" si="19"/>
        <v>0</v>
      </c>
      <c r="AG127" s="45">
        <f t="shared" si="25"/>
        <v>1</v>
      </c>
      <c r="AH127" s="46" t="e">
        <f t="shared" si="20"/>
        <v>#VALUE!</v>
      </c>
      <c r="AI127" s="47" t="e">
        <f t="shared" si="26"/>
        <v>#VALUE!</v>
      </c>
      <c r="AJ127" s="48">
        <v>45750</v>
      </c>
    </row>
    <row r="128" spans="1:37" x14ac:dyDescent="0.3">
      <c r="A128" s="57">
        <v>115</v>
      </c>
      <c r="B128" s="57">
        <v>2025</v>
      </c>
      <c r="C128" s="124" t="s">
        <v>892</v>
      </c>
      <c r="D128" s="33" t="s">
        <v>111</v>
      </c>
      <c r="E128" s="59" t="s">
        <v>893</v>
      </c>
      <c r="F128" s="59" t="s">
        <v>894</v>
      </c>
      <c r="G128" s="23" t="s">
        <v>873</v>
      </c>
      <c r="H128" s="35">
        <v>45744</v>
      </c>
      <c r="I128" s="36">
        <v>45758</v>
      </c>
      <c r="J128" s="23" t="s">
        <v>895</v>
      </c>
      <c r="L128" s="23" t="s">
        <v>897</v>
      </c>
      <c r="M128" s="61" t="s">
        <v>896</v>
      </c>
      <c r="N128" s="147">
        <v>1</v>
      </c>
      <c r="Q128" s="23">
        <v>1</v>
      </c>
      <c r="R128" s="39">
        <f t="shared" si="24"/>
        <v>1</v>
      </c>
      <c r="S128" s="40">
        <v>45744</v>
      </c>
      <c r="T128" s="41">
        <v>45758</v>
      </c>
      <c r="U128" s="41">
        <v>45758</v>
      </c>
      <c r="V128" s="41">
        <v>45758</v>
      </c>
      <c r="W128" s="42">
        <f t="shared" si="17"/>
        <v>14</v>
      </c>
      <c r="X128" s="41" t="s">
        <v>342</v>
      </c>
      <c r="Y128" s="41" t="s">
        <v>342</v>
      </c>
      <c r="Z128" s="41" t="s">
        <v>342</v>
      </c>
      <c r="AA128" s="41" t="s">
        <v>342</v>
      </c>
      <c r="AB128" s="41" t="s">
        <v>342</v>
      </c>
      <c r="AC128" s="41" t="s">
        <v>342</v>
      </c>
      <c r="AD128" s="121" t="s">
        <v>342</v>
      </c>
      <c r="AE128" s="43">
        <f t="shared" si="18"/>
        <v>0</v>
      </c>
      <c r="AF128" s="44">
        <f t="shared" si="19"/>
        <v>0</v>
      </c>
      <c r="AG128" s="45">
        <f t="shared" si="25"/>
        <v>1</v>
      </c>
      <c r="AH128" s="46" t="e">
        <f t="shared" si="20"/>
        <v>#VALUE!</v>
      </c>
      <c r="AI128" s="47" t="e">
        <f t="shared" si="26"/>
        <v>#VALUE!</v>
      </c>
      <c r="AJ128" s="48">
        <v>45758</v>
      </c>
    </row>
    <row r="129" spans="1:37" x14ac:dyDescent="0.3">
      <c r="A129" s="57">
        <v>116</v>
      </c>
      <c r="B129" s="57">
        <v>2025</v>
      </c>
      <c r="C129" s="124" t="s">
        <v>910</v>
      </c>
      <c r="D129" s="33" t="s">
        <v>111</v>
      </c>
      <c r="E129" s="59" t="s">
        <v>127</v>
      </c>
      <c r="F129" s="59" t="s">
        <v>903</v>
      </c>
      <c r="G129" s="23" t="s">
        <v>902</v>
      </c>
      <c r="H129" s="35">
        <v>45749</v>
      </c>
      <c r="J129" s="23" t="s">
        <v>904</v>
      </c>
      <c r="M129" s="61" t="s">
        <v>901</v>
      </c>
      <c r="N129" s="147">
        <v>1</v>
      </c>
      <c r="O129" s="23">
        <v>153</v>
      </c>
      <c r="P129" s="38">
        <v>1</v>
      </c>
      <c r="Q129" s="23">
        <v>1</v>
      </c>
      <c r="R129" s="39">
        <f t="shared" si="24"/>
        <v>2</v>
      </c>
      <c r="S129" s="40">
        <v>45750</v>
      </c>
      <c r="T129" s="41">
        <v>45751</v>
      </c>
      <c r="U129" s="41">
        <v>45751</v>
      </c>
      <c r="V129" s="41">
        <v>45751</v>
      </c>
      <c r="W129" s="42">
        <f t="shared" si="17"/>
        <v>1</v>
      </c>
      <c r="X129" s="41" t="s">
        <v>923</v>
      </c>
      <c r="Y129" s="41" t="s">
        <v>924</v>
      </c>
      <c r="Z129" s="41" t="s">
        <v>925</v>
      </c>
      <c r="AA129" s="41" t="s">
        <v>926</v>
      </c>
      <c r="AB129" s="41" t="s">
        <v>927</v>
      </c>
      <c r="AC129" s="41" t="s">
        <v>928</v>
      </c>
      <c r="AD129" s="121" t="s">
        <v>923</v>
      </c>
      <c r="AE129" s="43">
        <f t="shared" si="18"/>
        <v>0</v>
      </c>
      <c r="AF129" s="44">
        <f t="shared" si="19"/>
        <v>0</v>
      </c>
      <c r="AG129" s="45">
        <f t="shared" si="25"/>
        <v>1</v>
      </c>
      <c r="AH129" s="46" t="e">
        <f t="shared" si="20"/>
        <v>#VALUE!</v>
      </c>
      <c r="AI129" s="47" t="e">
        <f t="shared" si="26"/>
        <v>#VALUE!</v>
      </c>
      <c r="AJ129" s="48">
        <v>45757</v>
      </c>
    </row>
    <row r="130" spans="1:37" x14ac:dyDescent="0.3">
      <c r="A130" s="57">
        <v>117</v>
      </c>
      <c r="B130" s="57">
        <v>2025</v>
      </c>
      <c r="C130" s="124" t="s">
        <v>937</v>
      </c>
      <c r="D130" s="33" t="s">
        <v>111</v>
      </c>
      <c r="E130" s="59" t="s">
        <v>46</v>
      </c>
      <c r="F130" s="59" t="s">
        <v>1014</v>
      </c>
      <c r="G130" s="23" t="s">
        <v>905</v>
      </c>
      <c r="H130" s="35">
        <v>45749</v>
      </c>
      <c r="J130" s="23" t="s">
        <v>49</v>
      </c>
      <c r="M130" s="61" t="s">
        <v>938</v>
      </c>
      <c r="N130" s="147">
        <v>10</v>
      </c>
      <c r="Q130" s="23">
        <v>1</v>
      </c>
      <c r="R130" s="39">
        <f t="shared" si="24"/>
        <v>3</v>
      </c>
      <c r="S130" s="40">
        <v>45751</v>
      </c>
      <c r="T130" s="41">
        <v>45770</v>
      </c>
      <c r="U130" s="41">
        <v>45769</v>
      </c>
      <c r="V130" s="41">
        <v>45769</v>
      </c>
      <c r="W130" s="42">
        <f t="shared" si="17"/>
        <v>18</v>
      </c>
      <c r="X130" s="41">
        <v>45769</v>
      </c>
      <c r="Y130" s="41">
        <v>45769</v>
      </c>
      <c r="Z130" s="41">
        <v>45769</v>
      </c>
      <c r="AA130" s="41">
        <v>45769</v>
      </c>
      <c r="AB130" s="41">
        <v>45769</v>
      </c>
      <c r="AC130" s="41">
        <v>45769</v>
      </c>
      <c r="AD130" s="121">
        <v>1</v>
      </c>
      <c r="AE130" s="43">
        <f t="shared" si="18"/>
        <v>45769</v>
      </c>
      <c r="AF130" s="44">
        <f t="shared" si="19"/>
        <v>45769</v>
      </c>
      <c r="AG130" s="45">
        <f t="shared" si="25"/>
        <v>1</v>
      </c>
      <c r="AH130" s="46">
        <f t="shared" si="20"/>
        <v>20</v>
      </c>
      <c r="AI130" s="47">
        <f t="shared" si="26"/>
        <v>2</v>
      </c>
      <c r="AJ130" s="48">
        <v>45771</v>
      </c>
    </row>
    <row r="131" spans="1:37" x14ac:dyDescent="0.3">
      <c r="A131" s="57">
        <v>118</v>
      </c>
      <c r="B131" s="57">
        <v>2025</v>
      </c>
      <c r="C131" s="124" t="s">
        <v>946</v>
      </c>
      <c r="D131" s="33" t="s">
        <v>111</v>
      </c>
      <c r="E131" s="59" t="s">
        <v>47</v>
      </c>
      <c r="F131" s="59" t="s">
        <v>1015</v>
      </c>
      <c r="G131" s="23" t="s">
        <v>905</v>
      </c>
      <c r="H131" s="35">
        <v>45750</v>
      </c>
      <c r="J131" s="23" t="s">
        <v>911</v>
      </c>
      <c r="K131" s="23" t="s">
        <v>912</v>
      </c>
      <c r="M131" s="61" t="s">
        <v>2759</v>
      </c>
      <c r="N131" s="417">
        <v>2</v>
      </c>
      <c r="Q131" s="23">
        <v>1</v>
      </c>
      <c r="R131" s="39">
        <f t="shared" si="24"/>
        <v>5</v>
      </c>
      <c r="S131" s="40">
        <v>45754</v>
      </c>
      <c r="T131" s="41">
        <v>45771</v>
      </c>
      <c r="U131" s="41">
        <v>45769</v>
      </c>
      <c r="V131" s="41">
        <v>45769</v>
      </c>
      <c r="W131" s="42">
        <f t="shared" si="17"/>
        <v>15</v>
      </c>
      <c r="X131" s="41">
        <v>45769</v>
      </c>
      <c r="Y131" s="41">
        <v>45769</v>
      </c>
      <c r="Z131" s="41">
        <v>45769</v>
      </c>
      <c r="AA131" s="41">
        <v>45770</v>
      </c>
      <c r="AB131" s="41">
        <v>45770</v>
      </c>
      <c r="AC131" s="41" t="s">
        <v>1105</v>
      </c>
      <c r="AD131" s="121">
        <v>2</v>
      </c>
      <c r="AE131" s="43">
        <f t="shared" si="18"/>
        <v>45769</v>
      </c>
      <c r="AF131" s="44">
        <f t="shared" si="19"/>
        <v>45770</v>
      </c>
      <c r="AG131" s="45">
        <f t="shared" si="25"/>
        <v>2</v>
      </c>
      <c r="AH131" s="46" t="e">
        <f t="shared" si="20"/>
        <v>#VALUE!</v>
      </c>
      <c r="AI131" s="47" t="e">
        <f t="shared" si="26"/>
        <v>#VALUE!</v>
      </c>
      <c r="AJ131" s="48">
        <v>45771</v>
      </c>
    </row>
    <row r="132" spans="1:37" x14ac:dyDescent="0.3">
      <c r="A132" s="68">
        <v>119</v>
      </c>
      <c r="B132" s="68">
        <v>2025</v>
      </c>
      <c r="C132" s="125" t="s">
        <v>943</v>
      </c>
      <c r="D132" s="69" t="s">
        <v>111</v>
      </c>
      <c r="E132" s="70" t="s">
        <v>46</v>
      </c>
      <c r="F132" s="70" t="s">
        <v>913</v>
      </c>
      <c r="G132" s="68" t="s">
        <v>905</v>
      </c>
      <c r="H132" s="71">
        <v>45750</v>
      </c>
      <c r="I132" s="72"/>
      <c r="J132" s="68" t="s">
        <v>362</v>
      </c>
      <c r="K132" s="68"/>
      <c r="L132" s="68"/>
      <c r="M132" s="73" t="s">
        <v>947</v>
      </c>
      <c r="N132" s="148">
        <v>1</v>
      </c>
      <c r="O132" s="68">
        <v>245</v>
      </c>
      <c r="P132" s="74">
        <v>0.92</v>
      </c>
      <c r="Q132" s="68">
        <v>1</v>
      </c>
      <c r="R132" s="75">
        <f t="shared" si="24"/>
        <v>5</v>
      </c>
      <c r="S132" s="76">
        <v>45754</v>
      </c>
      <c r="T132" s="71">
        <v>45771</v>
      </c>
      <c r="U132" s="71">
        <v>45770</v>
      </c>
      <c r="V132" s="71">
        <v>45770</v>
      </c>
      <c r="W132" s="77">
        <f t="shared" si="17"/>
        <v>16</v>
      </c>
      <c r="X132" s="71">
        <v>45770</v>
      </c>
      <c r="Y132" s="71">
        <v>45770</v>
      </c>
      <c r="Z132" s="71">
        <v>45770</v>
      </c>
      <c r="AA132" s="71">
        <v>45770</v>
      </c>
      <c r="AB132" s="71">
        <v>45770</v>
      </c>
      <c r="AC132" s="71">
        <v>45770</v>
      </c>
      <c r="AD132" s="122">
        <v>1</v>
      </c>
      <c r="AE132" s="78">
        <f t="shared" si="18"/>
        <v>45770</v>
      </c>
      <c r="AF132" s="79">
        <f t="shared" si="19"/>
        <v>45770</v>
      </c>
      <c r="AG132" s="80">
        <f t="shared" si="25"/>
        <v>1</v>
      </c>
      <c r="AH132" s="81">
        <f t="shared" si="20"/>
        <v>20</v>
      </c>
      <c r="AI132" s="82">
        <f t="shared" si="26"/>
        <v>1</v>
      </c>
      <c r="AJ132" s="83">
        <v>45771</v>
      </c>
      <c r="AK132" s="84"/>
    </row>
    <row r="133" spans="1:37" x14ac:dyDescent="0.3">
      <c r="A133" s="57">
        <v>120</v>
      </c>
      <c r="B133" s="57">
        <v>2025</v>
      </c>
      <c r="C133" s="127" t="s">
        <v>944</v>
      </c>
      <c r="D133" s="58" t="s">
        <v>111</v>
      </c>
      <c r="E133" s="59" t="s">
        <v>46</v>
      </c>
      <c r="F133" s="59" t="s">
        <v>914</v>
      </c>
      <c r="G133" s="57" t="s">
        <v>915</v>
      </c>
      <c r="H133" s="41">
        <v>45750</v>
      </c>
      <c r="I133" s="60"/>
      <c r="J133" s="57" t="s">
        <v>49</v>
      </c>
      <c r="K133" s="57"/>
      <c r="L133" s="57"/>
      <c r="M133" s="61" t="s">
        <v>1236</v>
      </c>
      <c r="N133" s="150">
        <v>1</v>
      </c>
      <c r="O133" s="57">
        <v>245</v>
      </c>
      <c r="P133" s="62">
        <v>0.92</v>
      </c>
      <c r="Q133" s="57">
        <v>1</v>
      </c>
      <c r="R133" s="39">
        <f t="shared" si="24"/>
        <v>5</v>
      </c>
      <c r="S133" s="40">
        <v>45754</v>
      </c>
      <c r="T133" s="41">
        <v>45771</v>
      </c>
      <c r="U133" s="41">
        <v>45770</v>
      </c>
      <c r="V133" s="41">
        <v>45770</v>
      </c>
      <c r="W133" s="42">
        <f t="shared" si="17"/>
        <v>16</v>
      </c>
      <c r="X133" s="41">
        <v>45770</v>
      </c>
      <c r="Y133" s="41">
        <v>45770</v>
      </c>
      <c r="Z133" s="41">
        <v>45770</v>
      </c>
      <c r="AA133" s="41">
        <v>45770</v>
      </c>
      <c r="AB133" s="41">
        <v>45770</v>
      </c>
      <c r="AC133" s="41">
        <v>45770</v>
      </c>
      <c r="AD133" s="121">
        <v>1</v>
      </c>
      <c r="AE133" s="43">
        <f t="shared" si="18"/>
        <v>45770</v>
      </c>
      <c r="AF133" s="63">
        <f t="shared" si="19"/>
        <v>45770</v>
      </c>
      <c r="AG133" s="45">
        <f t="shared" si="25"/>
        <v>1</v>
      </c>
      <c r="AH133" s="64">
        <f t="shared" si="20"/>
        <v>20</v>
      </c>
      <c r="AI133" s="65">
        <f t="shared" si="26"/>
        <v>1</v>
      </c>
      <c r="AJ133" s="48">
        <v>45771</v>
      </c>
      <c r="AK133" s="66"/>
    </row>
    <row r="134" spans="1:37" x14ac:dyDescent="0.3">
      <c r="A134" s="85">
        <v>121</v>
      </c>
      <c r="B134" s="85">
        <v>2025</v>
      </c>
      <c r="C134" s="126" t="s">
        <v>944</v>
      </c>
      <c r="D134" s="86" t="s">
        <v>111</v>
      </c>
      <c r="E134" s="87" t="s">
        <v>46</v>
      </c>
      <c r="F134" s="87" t="s">
        <v>914</v>
      </c>
      <c r="G134" s="85" t="s">
        <v>915</v>
      </c>
      <c r="H134" s="88">
        <v>45750</v>
      </c>
      <c r="I134" s="89"/>
      <c r="J134" s="85" t="s">
        <v>364</v>
      </c>
      <c r="K134" s="85" t="s">
        <v>242</v>
      </c>
      <c r="L134" s="85" t="s">
        <v>945</v>
      </c>
      <c r="M134" s="90" t="s">
        <v>1235</v>
      </c>
      <c r="N134" s="149">
        <v>1</v>
      </c>
      <c r="O134" s="85">
        <v>245</v>
      </c>
      <c r="P134" s="91">
        <v>0.92</v>
      </c>
      <c r="Q134" s="85">
        <v>1</v>
      </c>
      <c r="R134" s="92">
        <f t="shared" si="24"/>
        <v>5</v>
      </c>
      <c r="S134" s="93">
        <v>45754</v>
      </c>
      <c r="T134" s="88">
        <v>45771</v>
      </c>
      <c r="U134" s="88">
        <v>45770</v>
      </c>
      <c r="V134" s="88">
        <v>45770</v>
      </c>
      <c r="W134" s="94">
        <f t="shared" ref="W134:W197" si="27">DATEDIF($S134,$V134,"D")</f>
        <v>16</v>
      </c>
      <c r="X134" s="88">
        <v>45770</v>
      </c>
      <c r="Y134" s="88">
        <v>45770</v>
      </c>
      <c r="Z134" s="88">
        <v>45770</v>
      </c>
      <c r="AA134" s="88">
        <v>45770</v>
      </c>
      <c r="AB134" s="88">
        <v>45770</v>
      </c>
      <c r="AC134" s="88">
        <v>45770</v>
      </c>
      <c r="AD134" s="123">
        <v>1</v>
      </c>
      <c r="AE134" s="95">
        <f t="shared" ref="AE134:AE197" si="28">MIN($X134:$AC134)</f>
        <v>45770</v>
      </c>
      <c r="AF134" s="96">
        <f t="shared" ref="AF134:AF197" si="29">MAX($X134:$AC134)</f>
        <v>45770</v>
      </c>
      <c r="AG134" s="97">
        <f t="shared" si="25"/>
        <v>1</v>
      </c>
      <c r="AH134" s="98">
        <f t="shared" ref="AH134:AH197" si="30">DATEDIF($H134,$AC134,"D")</f>
        <v>20</v>
      </c>
      <c r="AI134" s="99">
        <f t="shared" si="26"/>
        <v>1</v>
      </c>
      <c r="AJ134" s="100">
        <v>45771</v>
      </c>
      <c r="AK134" s="101"/>
    </row>
    <row r="135" spans="1:37" x14ac:dyDescent="0.3">
      <c r="A135" s="57">
        <v>122</v>
      </c>
      <c r="B135" s="57">
        <v>2025</v>
      </c>
      <c r="C135" s="124" t="s">
        <v>917</v>
      </c>
      <c r="D135" s="33" t="s">
        <v>111</v>
      </c>
      <c r="E135" s="59" t="s">
        <v>127</v>
      </c>
      <c r="F135" s="59" t="s">
        <v>989</v>
      </c>
      <c r="G135" s="23" t="s">
        <v>915</v>
      </c>
      <c r="H135" s="35">
        <v>45750</v>
      </c>
      <c r="J135" s="23" t="s">
        <v>918</v>
      </c>
      <c r="L135" s="23" t="s">
        <v>919</v>
      </c>
      <c r="M135" s="61" t="s">
        <v>919</v>
      </c>
      <c r="N135" s="147">
        <v>200</v>
      </c>
      <c r="Q135" s="23">
        <v>1</v>
      </c>
      <c r="R135" s="39">
        <f t="shared" si="24"/>
        <v>1</v>
      </c>
      <c r="S135" s="40">
        <v>45750</v>
      </c>
      <c r="T135" s="41">
        <v>45765</v>
      </c>
      <c r="U135" s="41">
        <v>45765</v>
      </c>
      <c r="V135" s="41">
        <v>45765</v>
      </c>
      <c r="W135" s="42">
        <f t="shared" si="27"/>
        <v>15</v>
      </c>
      <c r="X135" s="41" t="s">
        <v>1067</v>
      </c>
      <c r="Y135" s="41" t="s">
        <v>1067</v>
      </c>
      <c r="Z135" s="41" t="s">
        <v>1069</v>
      </c>
      <c r="AA135" s="41" t="s">
        <v>1070</v>
      </c>
      <c r="AB135" s="41" t="s">
        <v>1071</v>
      </c>
      <c r="AC135" s="41" t="s">
        <v>1069</v>
      </c>
      <c r="AD135" s="121" t="s">
        <v>1068</v>
      </c>
      <c r="AE135" s="43">
        <f t="shared" si="28"/>
        <v>0</v>
      </c>
      <c r="AF135" s="44">
        <f t="shared" si="29"/>
        <v>0</v>
      </c>
      <c r="AG135" s="45">
        <f t="shared" si="25"/>
        <v>1</v>
      </c>
      <c r="AH135" s="46" t="e">
        <f t="shared" si="30"/>
        <v>#VALUE!</v>
      </c>
      <c r="AI135" s="47" t="e">
        <f t="shared" si="26"/>
        <v>#VALUE!</v>
      </c>
      <c r="AJ135" s="48">
        <v>45768</v>
      </c>
    </row>
    <row r="136" spans="1:37" x14ac:dyDescent="0.3">
      <c r="A136" s="68">
        <v>123</v>
      </c>
      <c r="B136" s="68">
        <v>2025</v>
      </c>
      <c r="C136" s="125" t="s">
        <v>949</v>
      </c>
      <c r="D136" s="69" t="s">
        <v>111</v>
      </c>
      <c r="E136" s="70" t="s">
        <v>950</v>
      </c>
      <c r="F136" s="70" t="s">
        <v>444</v>
      </c>
      <c r="G136" s="68" t="s">
        <v>951</v>
      </c>
      <c r="H136" s="71">
        <v>45755</v>
      </c>
      <c r="I136" s="72"/>
      <c r="J136" s="68" t="s">
        <v>952</v>
      </c>
      <c r="K136" s="68" t="s">
        <v>227</v>
      </c>
      <c r="L136" s="68"/>
      <c r="M136" s="73" t="s">
        <v>953</v>
      </c>
      <c r="N136" s="148">
        <v>6</v>
      </c>
      <c r="O136" s="68"/>
      <c r="P136" s="74"/>
      <c r="Q136" s="68">
        <v>1</v>
      </c>
      <c r="R136" s="75">
        <f t="shared" si="24"/>
        <v>1</v>
      </c>
      <c r="S136" s="76">
        <v>45755</v>
      </c>
      <c r="T136" s="71">
        <v>45768</v>
      </c>
      <c r="U136" s="71">
        <v>45768</v>
      </c>
      <c r="V136" s="71">
        <v>45768</v>
      </c>
      <c r="W136" s="77">
        <f t="shared" si="27"/>
        <v>13</v>
      </c>
      <c r="X136" s="71" t="s">
        <v>1093</v>
      </c>
      <c r="Y136" s="71" t="s">
        <v>1093</v>
      </c>
      <c r="Z136" s="71" t="s">
        <v>1093</v>
      </c>
      <c r="AA136" s="71" t="s">
        <v>1093</v>
      </c>
      <c r="AB136" s="71" t="s">
        <v>1093</v>
      </c>
      <c r="AC136" s="71" t="s">
        <v>1093</v>
      </c>
      <c r="AD136" s="122" t="s">
        <v>1095</v>
      </c>
      <c r="AE136" s="78">
        <f t="shared" si="28"/>
        <v>0</v>
      </c>
      <c r="AF136" s="79">
        <f t="shared" si="29"/>
        <v>0</v>
      </c>
      <c r="AG136" s="80">
        <f t="shared" si="25"/>
        <v>1</v>
      </c>
      <c r="AH136" s="81" t="e">
        <f t="shared" si="30"/>
        <v>#VALUE!</v>
      </c>
      <c r="AI136" s="82" t="e">
        <f t="shared" si="26"/>
        <v>#VALUE!</v>
      </c>
      <c r="AJ136" s="83">
        <v>45768</v>
      </c>
      <c r="AK136" s="84"/>
    </row>
    <row r="137" spans="1:37" x14ac:dyDescent="0.3">
      <c r="A137" s="57">
        <v>124</v>
      </c>
      <c r="B137" s="57">
        <v>2025</v>
      </c>
      <c r="C137" s="127" t="s">
        <v>949</v>
      </c>
      <c r="D137" s="58" t="s">
        <v>111</v>
      </c>
      <c r="E137" s="59" t="s">
        <v>950</v>
      </c>
      <c r="F137" s="59" t="s">
        <v>444</v>
      </c>
      <c r="G137" s="57" t="s">
        <v>955</v>
      </c>
      <c r="H137" s="41">
        <v>45755</v>
      </c>
      <c r="I137" s="60"/>
      <c r="J137" s="57" t="s">
        <v>952</v>
      </c>
      <c r="K137" s="57" t="s">
        <v>227</v>
      </c>
      <c r="L137" s="57"/>
      <c r="M137" s="61" t="s">
        <v>954</v>
      </c>
      <c r="N137" s="150">
        <v>2</v>
      </c>
      <c r="O137" s="57"/>
      <c r="P137" s="62"/>
      <c r="Q137" s="57">
        <v>1</v>
      </c>
      <c r="R137" s="39">
        <f t="shared" si="24"/>
        <v>1</v>
      </c>
      <c r="S137" s="40">
        <v>45755</v>
      </c>
      <c r="T137" s="41">
        <v>45768</v>
      </c>
      <c r="U137" s="41">
        <v>45768</v>
      </c>
      <c r="V137" s="41">
        <v>45768</v>
      </c>
      <c r="W137" s="42">
        <f t="shared" si="27"/>
        <v>13</v>
      </c>
      <c r="X137" s="41" t="s">
        <v>1093</v>
      </c>
      <c r="Y137" s="41" t="s">
        <v>1094</v>
      </c>
      <c r="Z137" s="41" t="s">
        <v>1094</v>
      </c>
      <c r="AA137" s="41" t="s">
        <v>1094</v>
      </c>
      <c r="AB137" s="41" t="s">
        <v>1094</v>
      </c>
      <c r="AC137" s="41" t="s">
        <v>1094</v>
      </c>
      <c r="AD137" s="121" t="s">
        <v>1093</v>
      </c>
      <c r="AE137" s="43">
        <f t="shared" si="28"/>
        <v>0</v>
      </c>
      <c r="AF137" s="63">
        <f t="shared" si="29"/>
        <v>0</v>
      </c>
      <c r="AG137" s="45">
        <f t="shared" si="25"/>
        <v>1</v>
      </c>
      <c r="AH137" s="64" t="e">
        <f t="shared" si="30"/>
        <v>#VALUE!</v>
      </c>
      <c r="AI137" s="65" t="e">
        <f t="shared" si="26"/>
        <v>#VALUE!</v>
      </c>
      <c r="AJ137" s="48">
        <v>45768</v>
      </c>
      <c r="AK137" s="66"/>
    </row>
    <row r="138" spans="1:37" x14ac:dyDescent="0.3">
      <c r="A138" s="57">
        <v>125</v>
      </c>
      <c r="B138" s="57">
        <v>2025</v>
      </c>
      <c r="C138" s="127" t="s">
        <v>956</v>
      </c>
      <c r="D138" s="58" t="s">
        <v>111</v>
      </c>
      <c r="E138" s="59" t="s">
        <v>957</v>
      </c>
      <c r="F138" s="59" t="s">
        <v>960</v>
      </c>
      <c r="G138" s="57" t="s">
        <v>33</v>
      </c>
      <c r="H138" s="41">
        <v>45754</v>
      </c>
      <c r="I138" s="60"/>
      <c r="J138" s="57" t="s">
        <v>958</v>
      </c>
      <c r="K138" s="57" t="s">
        <v>959</v>
      </c>
      <c r="L138" s="57" t="s">
        <v>962</v>
      </c>
      <c r="M138" s="61" t="s">
        <v>961</v>
      </c>
      <c r="N138" s="150">
        <v>1</v>
      </c>
      <c r="O138" s="57"/>
      <c r="P138" s="62"/>
      <c r="Q138" s="57">
        <v>1</v>
      </c>
      <c r="R138" s="39">
        <f t="shared" si="24"/>
        <v>2</v>
      </c>
      <c r="S138" s="40">
        <v>45755</v>
      </c>
      <c r="T138" s="41">
        <v>45758</v>
      </c>
      <c r="U138" s="41">
        <v>45758</v>
      </c>
      <c r="V138" s="41">
        <v>45758</v>
      </c>
      <c r="W138" s="42">
        <f t="shared" si="27"/>
        <v>3</v>
      </c>
      <c r="X138" s="93">
        <v>45761</v>
      </c>
      <c r="Y138" s="88">
        <v>45761</v>
      </c>
      <c r="Z138" s="88">
        <v>45761</v>
      </c>
      <c r="AA138" s="88">
        <v>45761</v>
      </c>
      <c r="AB138" s="88">
        <v>45761</v>
      </c>
      <c r="AC138" s="88">
        <v>45761</v>
      </c>
      <c r="AD138" s="123">
        <v>1</v>
      </c>
      <c r="AE138" s="43">
        <f t="shared" si="28"/>
        <v>45761</v>
      </c>
      <c r="AF138" s="63">
        <f t="shared" si="29"/>
        <v>45761</v>
      </c>
      <c r="AG138" s="45">
        <f t="shared" si="25"/>
        <v>1</v>
      </c>
      <c r="AH138" s="64">
        <f t="shared" si="30"/>
        <v>7</v>
      </c>
      <c r="AI138" s="65">
        <f t="shared" si="26"/>
        <v>2</v>
      </c>
      <c r="AJ138" s="48">
        <v>45763</v>
      </c>
      <c r="AK138" s="66"/>
    </row>
    <row r="139" spans="1:37" x14ac:dyDescent="0.3">
      <c r="A139" s="68">
        <v>126</v>
      </c>
      <c r="B139" s="68">
        <v>2025</v>
      </c>
      <c r="C139" s="125" t="s">
        <v>949</v>
      </c>
      <c r="D139" s="69" t="s">
        <v>111</v>
      </c>
      <c r="E139" s="70" t="s">
        <v>975</v>
      </c>
      <c r="F139" s="70" t="s">
        <v>1243</v>
      </c>
      <c r="G139" s="68" t="s">
        <v>965</v>
      </c>
      <c r="H139" s="71">
        <v>45755</v>
      </c>
      <c r="I139" s="72"/>
      <c r="J139" s="68" t="s">
        <v>164</v>
      </c>
      <c r="K139" s="68" t="s">
        <v>966</v>
      </c>
      <c r="L139" s="68" t="s">
        <v>967</v>
      </c>
      <c r="M139" s="73" t="s">
        <v>968</v>
      </c>
      <c r="N139" s="148">
        <v>4</v>
      </c>
      <c r="O139" s="68"/>
      <c r="P139" s="74"/>
      <c r="Q139" s="68">
        <v>1</v>
      </c>
      <c r="R139" s="75">
        <f t="shared" si="24"/>
        <v>1</v>
      </c>
      <c r="S139" s="76">
        <v>45755</v>
      </c>
      <c r="T139" s="71">
        <v>45761</v>
      </c>
      <c r="U139" s="71">
        <v>45758</v>
      </c>
      <c r="V139" s="71">
        <v>45758</v>
      </c>
      <c r="W139" s="77">
        <f t="shared" si="27"/>
        <v>3</v>
      </c>
      <c r="X139" s="41" t="s">
        <v>172</v>
      </c>
      <c r="Y139" s="41" t="s">
        <v>172</v>
      </c>
      <c r="Z139" s="41" t="s">
        <v>172</v>
      </c>
      <c r="AA139" s="41" t="s">
        <v>172</v>
      </c>
      <c r="AB139" s="41" t="s">
        <v>172</v>
      </c>
      <c r="AC139" s="41" t="s">
        <v>172</v>
      </c>
      <c r="AD139" s="121" t="s">
        <v>172</v>
      </c>
      <c r="AE139" s="78">
        <f t="shared" si="28"/>
        <v>0</v>
      </c>
      <c r="AF139" s="79">
        <f t="shared" si="29"/>
        <v>0</v>
      </c>
      <c r="AG139" s="80">
        <f t="shared" si="25"/>
        <v>1</v>
      </c>
      <c r="AH139" s="81" t="e">
        <f t="shared" si="30"/>
        <v>#VALUE!</v>
      </c>
      <c r="AI139" s="82" t="e">
        <f t="shared" si="26"/>
        <v>#VALUE!</v>
      </c>
      <c r="AJ139" s="83">
        <v>45761</v>
      </c>
      <c r="AK139" s="84"/>
    </row>
    <row r="140" spans="1:37" x14ac:dyDescent="0.3">
      <c r="A140" s="85">
        <v>127</v>
      </c>
      <c r="B140" s="85">
        <v>2025</v>
      </c>
      <c r="C140" s="126" t="s">
        <v>949</v>
      </c>
      <c r="D140" s="86" t="s">
        <v>111</v>
      </c>
      <c r="E140" s="87" t="s">
        <v>974</v>
      </c>
      <c r="F140" s="87" t="s">
        <v>1244</v>
      </c>
      <c r="G140" s="85" t="s">
        <v>33</v>
      </c>
      <c r="H140" s="88">
        <v>45755</v>
      </c>
      <c r="I140" s="89"/>
      <c r="J140" s="85" t="s">
        <v>973</v>
      </c>
      <c r="K140" s="85" t="s">
        <v>972</v>
      </c>
      <c r="L140" s="85" t="s">
        <v>969</v>
      </c>
      <c r="M140" s="90" t="s">
        <v>970</v>
      </c>
      <c r="N140" s="149">
        <v>2</v>
      </c>
      <c r="O140" s="85"/>
      <c r="P140" s="91"/>
      <c r="Q140" s="85">
        <v>1</v>
      </c>
      <c r="R140" s="92">
        <f t="shared" ref="R140:R200" si="31">DATEDIF(H140,S140,"D")+1</f>
        <v>1</v>
      </c>
      <c r="S140" s="93">
        <v>45755</v>
      </c>
      <c r="T140" s="88">
        <v>45761</v>
      </c>
      <c r="U140" s="88">
        <v>45757</v>
      </c>
      <c r="V140" s="88">
        <v>45757</v>
      </c>
      <c r="W140" s="94">
        <f t="shared" si="27"/>
        <v>2</v>
      </c>
      <c r="X140" s="41" t="s">
        <v>172</v>
      </c>
      <c r="Y140" s="41" t="s">
        <v>172</v>
      </c>
      <c r="Z140" s="41" t="s">
        <v>172</v>
      </c>
      <c r="AA140" s="41" t="s">
        <v>172</v>
      </c>
      <c r="AB140" s="41" t="s">
        <v>172</v>
      </c>
      <c r="AC140" s="41" t="s">
        <v>172</v>
      </c>
      <c r="AD140" s="121" t="s">
        <v>172</v>
      </c>
      <c r="AE140" s="95">
        <f t="shared" si="28"/>
        <v>0</v>
      </c>
      <c r="AF140" s="96">
        <f t="shared" si="29"/>
        <v>0</v>
      </c>
      <c r="AG140" s="97">
        <f t="shared" ref="AG140:AG200" si="32">DATEDIF(AE140,AF140,"D")+1</f>
        <v>1</v>
      </c>
      <c r="AH140" s="98" t="e">
        <f t="shared" si="30"/>
        <v>#VALUE!</v>
      </c>
      <c r="AI140" s="99" t="e">
        <f t="shared" ref="AI140:AI200" si="33">DATEDIF(AC140,AJ140,"D")</f>
        <v>#VALUE!</v>
      </c>
      <c r="AJ140" s="100">
        <v>45763</v>
      </c>
      <c r="AK140" s="101"/>
    </row>
    <row r="141" spans="1:37" x14ac:dyDescent="0.3">
      <c r="A141" s="68">
        <v>128</v>
      </c>
      <c r="B141" s="68">
        <v>2025</v>
      </c>
      <c r="C141" s="125" t="s">
        <v>1001</v>
      </c>
      <c r="D141" s="69" t="s">
        <v>111</v>
      </c>
      <c r="E141" s="70" t="s">
        <v>46</v>
      </c>
      <c r="F141" s="70" t="s">
        <v>989</v>
      </c>
      <c r="G141" s="68" t="s">
        <v>33</v>
      </c>
      <c r="H141" s="71">
        <v>45756</v>
      </c>
      <c r="I141" s="72"/>
      <c r="J141" s="68" t="s">
        <v>992</v>
      </c>
      <c r="K141" s="68" t="s">
        <v>52</v>
      </c>
      <c r="L141" s="68"/>
      <c r="M141" s="73" t="s">
        <v>1007</v>
      </c>
      <c r="N141" s="148">
        <v>160</v>
      </c>
      <c r="O141" s="68">
        <v>563</v>
      </c>
      <c r="P141" s="398">
        <v>0.83499999999999996</v>
      </c>
      <c r="Q141" s="68">
        <v>1</v>
      </c>
      <c r="R141" s="75">
        <f t="shared" si="31"/>
        <v>2</v>
      </c>
      <c r="S141" s="76">
        <v>45757</v>
      </c>
      <c r="T141" s="71">
        <v>45775</v>
      </c>
      <c r="U141" s="428">
        <v>45775</v>
      </c>
      <c r="V141" s="365">
        <v>45777</v>
      </c>
      <c r="W141" s="77">
        <f t="shared" si="27"/>
        <v>20</v>
      </c>
      <c r="X141" s="71">
        <v>45775</v>
      </c>
      <c r="Y141" s="71">
        <v>45775</v>
      </c>
      <c r="Z141" s="71">
        <v>45775</v>
      </c>
      <c r="AA141" s="71" t="s">
        <v>1188</v>
      </c>
      <c r="AB141" s="71">
        <v>45777</v>
      </c>
      <c r="AC141" s="71">
        <v>45805</v>
      </c>
      <c r="AD141" s="122">
        <v>2</v>
      </c>
      <c r="AE141" s="78">
        <f t="shared" si="28"/>
        <v>45775</v>
      </c>
      <c r="AF141" s="79">
        <f t="shared" si="29"/>
        <v>45805</v>
      </c>
      <c r="AG141" s="80">
        <f t="shared" si="32"/>
        <v>31</v>
      </c>
      <c r="AH141" s="81">
        <f t="shared" si="30"/>
        <v>49</v>
      </c>
      <c r="AI141" s="82">
        <f t="shared" si="33"/>
        <v>1</v>
      </c>
      <c r="AJ141" s="83">
        <v>45806</v>
      </c>
      <c r="AK141" s="84" t="s">
        <v>1245</v>
      </c>
    </row>
    <row r="142" spans="1:37" x14ac:dyDescent="0.3">
      <c r="A142" s="57">
        <v>129</v>
      </c>
      <c r="B142" s="57">
        <v>2025</v>
      </c>
      <c r="C142" s="127" t="s">
        <v>995</v>
      </c>
      <c r="D142" s="58" t="s">
        <v>111</v>
      </c>
      <c r="E142" s="59" t="s">
        <v>46</v>
      </c>
      <c r="F142" s="59" t="s">
        <v>989</v>
      </c>
      <c r="G142" s="57" t="s">
        <v>991</v>
      </c>
      <c r="H142" s="41">
        <v>45756</v>
      </c>
      <c r="I142" s="60"/>
      <c r="J142" s="57" t="s">
        <v>993</v>
      </c>
      <c r="K142" s="57" t="s">
        <v>997</v>
      </c>
      <c r="L142" s="57" t="s">
        <v>996</v>
      </c>
      <c r="M142" s="61" t="s">
        <v>1158</v>
      </c>
      <c r="N142" s="150">
        <v>16</v>
      </c>
      <c r="O142" s="57">
        <v>563</v>
      </c>
      <c r="P142" s="398">
        <v>0.83499999999999996</v>
      </c>
      <c r="Q142" s="57">
        <v>1</v>
      </c>
      <c r="R142" s="39">
        <f t="shared" si="31"/>
        <v>2</v>
      </c>
      <c r="S142" s="40">
        <v>45757</v>
      </c>
      <c r="T142" s="41">
        <v>45775</v>
      </c>
      <c r="U142" s="41">
        <v>45775</v>
      </c>
      <c r="V142" s="41">
        <v>45776</v>
      </c>
      <c r="W142" s="42">
        <f t="shared" si="27"/>
        <v>19</v>
      </c>
      <c r="X142" s="41">
        <v>45776</v>
      </c>
      <c r="Y142" s="41">
        <v>45776</v>
      </c>
      <c r="Z142" s="41">
        <v>45776</v>
      </c>
      <c r="AA142" s="41">
        <v>45776</v>
      </c>
      <c r="AB142" s="41">
        <v>45776</v>
      </c>
      <c r="AC142" s="41">
        <v>45776</v>
      </c>
      <c r="AD142" s="121">
        <v>1</v>
      </c>
      <c r="AE142" s="43">
        <f t="shared" si="28"/>
        <v>45776</v>
      </c>
      <c r="AF142" s="63">
        <f t="shared" si="29"/>
        <v>45776</v>
      </c>
      <c r="AG142" s="45">
        <f t="shared" si="32"/>
        <v>1</v>
      </c>
      <c r="AH142" s="64">
        <f t="shared" si="30"/>
        <v>20</v>
      </c>
      <c r="AI142" s="65">
        <f t="shared" si="33"/>
        <v>9</v>
      </c>
      <c r="AJ142" s="48">
        <v>45785</v>
      </c>
      <c r="AK142" s="66"/>
    </row>
    <row r="143" spans="1:37" x14ac:dyDescent="0.3">
      <c r="A143" s="85">
        <v>130</v>
      </c>
      <c r="B143" s="85">
        <v>2025</v>
      </c>
      <c r="C143" s="126" t="s">
        <v>1000</v>
      </c>
      <c r="D143" s="86" t="s">
        <v>111</v>
      </c>
      <c r="E143" s="87" t="s">
        <v>46</v>
      </c>
      <c r="F143" s="87" t="s">
        <v>990</v>
      </c>
      <c r="G143" s="85" t="s">
        <v>33</v>
      </c>
      <c r="H143" s="88">
        <v>45756</v>
      </c>
      <c r="I143" s="89"/>
      <c r="J143" s="85" t="s">
        <v>994</v>
      </c>
      <c r="K143" s="85" t="s">
        <v>227</v>
      </c>
      <c r="L143" s="85" t="s">
        <v>422</v>
      </c>
      <c r="M143" s="90" t="s">
        <v>1159</v>
      </c>
      <c r="N143" s="149">
        <v>128</v>
      </c>
      <c r="O143" s="85">
        <v>563</v>
      </c>
      <c r="P143" s="399">
        <v>0.83499999999999996</v>
      </c>
      <c r="Q143" s="400">
        <v>1</v>
      </c>
      <c r="R143" s="92">
        <f t="shared" si="31"/>
        <v>2</v>
      </c>
      <c r="S143" s="93">
        <v>45757</v>
      </c>
      <c r="T143" s="88">
        <v>45775</v>
      </c>
      <c r="U143" s="88">
        <v>45775</v>
      </c>
      <c r="V143" s="88">
        <v>45776</v>
      </c>
      <c r="W143" s="94">
        <f t="shared" si="27"/>
        <v>19</v>
      </c>
      <c r="X143" s="88">
        <v>45776</v>
      </c>
      <c r="Y143" s="88">
        <v>45776</v>
      </c>
      <c r="Z143" s="88">
        <v>45776</v>
      </c>
      <c r="AA143" s="88">
        <v>45776</v>
      </c>
      <c r="AB143" s="88">
        <v>45776</v>
      </c>
      <c r="AC143" s="88">
        <v>45776</v>
      </c>
      <c r="AD143" s="123">
        <v>1</v>
      </c>
      <c r="AE143" s="95">
        <f t="shared" si="28"/>
        <v>45776</v>
      </c>
      <c r="AF143" s="96">
        <f t="shared" si="29"/>
        <v>45776</v>
      </c>
      <c r="AG143" s="97">
        <f t="shared" si="32"/>
        <v>1</v>
      </c>
      <c r="AH143" s="98">
        <f t="shared" si="30"/>
        <v>20</v>
      </c>
      <c r="AI143" s="99">
        <f t="shared" si="33"/>
        <v>9</v>
      </c>
      <c r="AJ143" s="100">
        <v>45785</v>
      </c>
      <c r="AK143" s="101"/>
    </row>
    <row r="144" spans="1:37" x14ac:dyDescent="0.3">
      <c r="A144" s="57">
        <v>131</v>
      </c>
      <c r="B144" s="57">
        <v>2025</v>
      </c>
      <c r="C144" s="124" t="s">
        <v>1008</v>
      </c>
      <c r="D144" s="33" t="s">
        <v>111</v>
      </c>
      <c r="E144" s="59" t="s">
        <v>46</v>
      </c>
      <c r="F144" s="59" t="s">
        <v>1010</v>
      </c>
      <c r="G144" s="23" t="s">
        <v>1002</v>
      </c>
      <c r="H144" s="35">
        <v>45757</v>
      </c>
      <c r="I144" s="36">
        <v>45779</v>
      </c>
      <c r="J144" s="23" t="s">
        <v>1003</v>
      </c>
      <c r="K144" s="23" t="s">
        <v>1004</v>
      </c>
      <c r="L144" s="23" t="s">
        <v>1009</v>
      </c>
      <c r="M144" s="61" t="s">
        <v>1006</v>
      </c>
      <c r="N144" s="147">
        <v>1</v>
      </c>
      <c r="Q144" s="23">
        <v>1</v>
      </c>
      <c r="R144" s="39" t="e">
        <f t="shared" si="31"/>
        <v>#NUM!</v>
      </c>
      <c r="S144" s="40">
        <v>45756</v>
      </c>
      <c r="T144" s="41">
        <v>45776</v>
      </c>
      <c r="U144" s="156">
        <v>45776</v>
      </c>
      <c r="V144" s="273">
        <v>45777</v>
      </c>
      <c r="W144" s="42">
        <f t="shared" si="27"/>
        <v>21</v>
      </c>
      <c r="X144" s="41">
        <v>45776</v>
      </c>
      <c r="Y144" s="41">
        <v>45776</v>
      </c>
      <c r="Z144" s="41">
        <v>45776</v>
      </c>
      <c r="AA144" s="41">
        <v>45777</v>
      </c>
      <c r="AB144" s="41">
        <v>45777</v>
      </c>
      <c r="AC144" s="41">
        <v>45777</v>
      </c>
      <c r="AD144" s="121">
        <v>2</v>
      </c>
      <c r="AE144" s="43">
        <f t="shared" si="28"/>
        <v>45776</v>
      </c>
      <c r="AF144" s="44">
        <f t="shared" si="29"/>
        <v>45777</v>
      </c>
      <c r="AG144" s="45">
        <f t="shared" si="32"/>
        <v>2</v>
      </c>
      <c r="AH144" s="46">
        <f t="shared" si="30"/>
        <v>20</v>
      </c>
      <c r="AI144" s="47">
        <f t="shared" si="33"/>
        <v>0</v>
      </c>
      <c r="AJ144" s="48">
        <v>45777</v>
      </c>
    </row>
    <row r="145" spans="1:37" x14ac:dyDescent="0.3">
      <c r="A145" s="57">
        <v>132</v>
      </c>
      <c r="B145" s="57">
        <v>2025</v>
      </c>
      <c r="C145" s="124" t="s">
        <v>1026</v>
      </c>
      <c r="D145" s="33" t="s">
        <v>111</v>
      </c>
      <c r="E145" s="59" t="s">
        <v>1049</v>
      </c>
      <c r="F145" s="59" t="s">
        <v>1050</v>
      </c>
      <c r="G145" s="23" t="s">
        <v>33</v>
      </c>
      <c r="H145" s="35">
        <v>45757</v>
      </c>
      <c r="J145" s="23" t="s">
        <v>1011</v>
      </c>
      <c r="K145" s="23" t="s">
        <v>112</v>
      </c>
      <c r="M145" s="61" t="s">
        <v>1156</v>
      </c>
      <c r="N145" s="147">
        <v>16</v>
      </c>
      <c r="Q145" s="23">
        <v>1</v>
      </c>
      <c r="R145" s="39">
        <f t="shared" si="31"/>
        <v>2</v>
      </c>
      <c r="S145" s="40">
        <v>45758</v>
      </c>
      <c r="T145" s="41">
        <v>45775</v>
      </c>
      <c r="U145" s="41">
        <v>45775</v>
      </c>
      <c r="V145" s="41">
        <v>45775</v>
      </c>
      <c r="W145" s="42">
        <f t="shared" si="27"/>
        <v>17</v>
      </c>
      <c r="X145" s="41">
        <v>45775</v>
      </c>
      <c r="Y145" s="41">
        <v>45775</v>
      </c>
      <c r="Z145" s="41">
        <v>45775</v>
      </c>
      <c r="AA145" s="41">
        <v>45775</v>
      </c>
      <c r="AB145" s="41">
        <v>45775</v>
      </c>
      <c r="AC145" s="41">
        <v>45775</v>
      </c>
      <c r="AD145" s="121">
        <v>1</v>
      </c>
      <c r="AE145" s="43">
        <f t="shared" si="28"/>
        <v>45775</v>
      </c>
      <c r="AF145" s="44">
        <f t="shared" si="29"/>
        <v>45775</v>
      </c>
      <c r="AG145" s="45">
        <f t="shared" si="32"/>
        <v>1</v>
      </c>
      <c r="AH145" s="46">
        <f t="shared" si="30"/>
        <v>18</v>
      </c>
      <c r="AI145" s="47">
        <f t="shared" si="33"/>
        <v>2</v>
      </c>
      <c r="AJ145" s="48">
        <v>45777</v>
      </c>
    </row>
    <row r="146" spans="1:37" x14ac:dyDescent="0.3">
      <c r="A146" s="57">
        <v>133</v>
      </c>
      <c r="B146" s="57">
        <v>2025</v>
      </c>
      <c r="C146" s="124" t="s">
        <v>1020</v>
      </c>
      <c r="D146" s="33" t="s">
        <v>111</v>
      </c>
      <c r="E146" s="59" t="s">
        <v>127</v>
      </c>
      <c r="F146" s="59" t="s">
        <v>1021</v>
      </c>
      <c r="G146" s="23" t="s">
        <v>1022</v>
      </c>
      <c r="H146" s="35">
        <v>45758</v>
      </c>
      <c r="J146" s="23" t="s">
        <v>1023</v>
      </c>
      <c r="M146" s="61" t="s">
        <v>1024</v>
      </c>
      <c r="N146" s="147">
        <v>2</v>
      </c>
      <c r="Q146" s="23">
        <v>1</v>
      </c>
      <c r="R146" s="39">
        <f t="shared" si="31"/>
        <v>1</v>
      </c>
      <c r="S146" s="40">
        <v>45758</v>
      </c>
      <c r="T146" s="41">
        <v>45771</v>
      </c>
      <c r="U146" s="41">
        <v>45769</v>
      </c>
      <c r="V146" s="41">
        <v>45770</v>
      </c>
      <c r="W146" s="42">
        <f t="shared" si="27"/>
        <v>12</v>
      </c>
      <c r="X146" s="41">
        <v>45769</v>
      </c>
      <c r="Y146" s="41">
        <v>45769</v>
      </c>
      <c r="Z146" s="41">
        <v>45769</v>
      </c>
      <c r="AA146" s="41">
        <v>45770</v>
      </c>
      <c r="AB146" s="41">
        <v>45770</v>
      </c>
      <c r="AC146" s="41">
        <v>45770</v>
      </c>
      <c r="AD146" s="121">
        <v>2</v>
      </c>
      <c r="AE146" s="43">
        <f t="shared" si="28"/>
        <v>45769</v>
      </c>
      <c r="AF146" s="44">
        <f t="shared" si="29"/>
        <v>45770</v>
      </c>
      <c r="AG146" s="45">
        <f t="shared" si="32"/>
        <v>2</v>
      </c>
      <c r="AH146" s="46">
        <f t="shared" si="30"/>
        <v>12</v>
      </c>
      <c r="AI146" s="47">
        <f t="shared" si="33"/>
        <v>1</v>
      </c>
      <c r="AJ146" s="48">
        <v>45771</v>
      </c>
    </row>
    <row r="147" spans="1:37" x14ac:dyDescent="0.3">
      <c r="A147" s="57">
        <v>134</v>
      </c>
      <c r="B147" s="57">
        <v>2025</v>
      </c>
      <c r="C147" s="124" t="s">
        <v>1047</v>
      </c>
      <c r="D147" s="33" t="s">
        <v>111</v>
      </c>
      <c r="E147" s="59" t="s">
        <v>1049</v>
      </c>
      <c r="F147" s="59" t="s">
        <v>1048</v>
      </c>
      <c r="G147" s="23" t="s">
        <v>33</v>
      </c>
      <c r="H147" s="35">
        <v>45763</v>
      </c>
      <c r="I147" s="36" t="s">
        <v>1045</v>
      </c>
      <c r="J147" s="23" t="s">
        <v>89</v>
      </c>
      <c r="L147" s="23" t="s">
        <v>1046</v>
      </c>
      <c r="M147" s="61" t="s">
        <v>559</v>
      </c>
      <c r="N147" s="147">
        <v>10</v>
      </c>
      <c r="O147" s="23">
        <v>496</v>
      </c>
      <c r="P147" s="38">
        <v>0.68</v>
      </c>
      <c r="Q147" s="23">
        <v>1</v>
      </c>
      <c r="R147" s="39">
        <f t="shared" si="31"/>
        <v>1</v>
      </c>
      <c r="S147" s="40">
        <v>45763</v>
      </c>
      <c r="T147" s="41">
        <v>45775</v>
      </c>
      <c r="U147" s="41">
        <v>45775</v>
      </c>
      <c r="V147" s="41">
        <v>45775</v>
      </c>
      <c r="W147" s="42">
        <f t="shared" si="27"/>
        <v>12</v>
      </c>
      <c r="X147" s="41">
        <v>45776</v>
      </c>
      <c r="Y147" s="41">
        <v>45776</v>
      </c>
      <c r="Z147" s="41">
        <v>45776</v>
      </c>
      <c r="AA147" s="41">
        <v>45776</v>
      </c>
      <c r="AB147" s="41">
        <v>45776</v>
      </c>
      <c r="AC147" s="41">
        <v>45776</v>
      </c>
      <c r="AD147" s="121">
        <v>1</v>
      </c>
      <c r="AE147" s="43">
        <f t="shared" si="28"/>
        <v>45776</v>
      </c>
      <c r="AF147" s="44">
        <f t="shared" si="29"/>
        <v>45776</v>
      </c>
      <c r="AG147" s="45">
        <f t="shared" si="32"/>
        <v>1</v>
      </c>
      <c r="AH147" s="46">
        <f t="shared" si="30"/>
        <v>13</v>
      </c>
      <c r="AI147" s="47">
        <f t="shared" si="33"/>
        <v>9</v>
      </c>
      <c r="AJ147" s="48">
        <v>45785</v>
      </c>
      <c r="AK147" s="49" t="s">
        <v>1201</v>
      </c>
    </row>
    <row r="148" spans="1:37" x14ac:dyDescent="0.3">
      <c r="A148" s="68">
        <v>135</v>
      </c>
      <c r="B148" s="68">
        <v>2025</v>
      </c>
      <c r="C148" s="125" t="s">
        <v>1072</v>
      </c>
      <c r="D148" s="69" t="s">
        <v>111</v>
      </c>
      <c r="E148" s="70" t="s">
        <v>1056</v>
      </c>
      <c r="F148" s="70" t="s">
        <v>1241</v>
      </c>
      <c r="G148" s="68" t="s">
        <v>1055</v>
      </c>
      <c r="H148" s="71">
        <v>45764</v>
      </c>
      <c r="I148" s="72" t="s">
        <v>75</v>
      </c>
      <c r="J148" s="68" t="s">
        <v>1054</v>
      </c>
      <c r="K148" s="68"/>
      <c r="L148" s="68" t="s">
        <v>1053</v>
      </c>
      <c r="M148" s="73" t="s">
        <v>1057</v>
      </c>
      <c r="N148" s="148">
        <v>3</v>
      </c>
      <c r="O148" s="68"/>
      <c r="P148" s="74"/>
      <c r="Q148" s="68">
        <v>1</v>
      </c>
      <c r="R148" s="75">
        <f t="shared" si="31"/>
        <v>1</v>
      </c>
      <c r="S148" s="76">
        <v>45764</v>
      </c>
      <c r="T148" s="71">
        <v>45765</v>
      </c>
      <c r="U148" s="71">
        <v>45765</v>
      </c>
      <c r="V148" s="71">
        <v>45765</v>
      </c>
      <c r="W148" s="77">
        <f t="shared" si="27"/>
        <v>1</v>
      </c>
      <c r="X148" s="71" t="s">
        <v>1068</v>
      </c>
      <c r="Y148" s="71" t="s">
        <v>1076</v>
      </c>
      <c r="Z148" s="71" t="s">
        <v>1067</v>
      </c>
      <c r="AA148" s="71" t="s">
        <v>1077</v>
      </c>
      <c r="AB148" s="71" t="s">
        <v>1071</v>
      </c>
      <c r="AC148" s="71" t="s">
        <v>1067</v>
      </c>
      <c r="AD148" s="122" t="s">
        <v>1067</v>
      </c>
      <c r="AE148" s="78">
        <f t="shared" si="28"/>
        <v>0</v>
      </c>
      <c r="AF148" s="79">
        <f t="shared" si="29"/>
        <v>0</v>
      </c>
      <c r="AG148" s="80">
        <f t="shared" si="32"/>
        <v>1</v>
      </c>
      <c r="AH148" s="81" t="e">
        <f t="shared" si="30"/>
        <v>#VALUE!</v>
      </c>
      <c r="AI148" s="82" t="e">
        <f t="shared" si="33"/>
        <v>#VALUE!</v>
      </c>
      <c r="AJ148" s="83">
        <v>45765</v>
      </c>
      <c r="AK148" s="84"/>
    </row>
    <row r="149" spans="1:37" x14ac:dyDescent="0.3">
      <c r="A149" s="57">
        <v>136</v>
      </c>
      <c r="B149" s="57">
        <v>2025</v>
      </c>
      <c r="C149" s="127" t="s">
        <v>1073</v>
      </c>
      <c r="D149" s="58" t="s">
        <v>111</v>
      </c>
      <c r="E149" s="59" t="s">
        <v>1056</v>
      </c>
      <c r="F149" s="59" t="s">
        <v>444</v>
      </c>
      <c r="G149" s="57" t="s">
        <v>1055</v>
      </c>
      <c r="H149" s="41">
        <v>45764</v>
      </c>
      <c r="I149" s="60" t="s">
        <v>75</v>
      </c>
      <c r="J149" s="57" t="s">
        <v>1054</v>
      </c>
      <c r="K149" s="57"/>
      <c r="L149" s="57" t="s">
        <v>1053</v>
      </c>
      <c r="M149" s="61" t="s">
        <v>1059</v>
      </c>
      <c r="N149" s="150">
        <v>4</v>
      </c>
      <c r="O149" s="57"/>
      <c r="P149" s="62"/>
      <c r="Q149" s="57">
        <v>1</v>
      </c>
      <c r="R149" s="39">
        <f t="shared" si="31"/>
        <v>1</v>
      </c>
      <c r="S149" s="40">
        <v>45764</v>
      </c>
      <c r="T149" s="41">
        <v>45765</v>
      </c>
      <c r="U149" s="41">
        <v>45765</v>
      </c>
      <c r="V149" s="41">
        <v>45765</v>
      </c>
      <c r="W149" s="42">
        <f t="shared" si="27"/>
        <v>1</v>
      </c>
      <c r="X149" s="41" t="s">
        <v>1078</v>
      </c>
      <c r="Y149" s="41" t="s">
        <v>1067</v>
      </c>
      <c r="Z149" s="41" t="s">
        <v>1079</v>
      </c>
      <c r="AA149" s="41" t="s">
        <v>1079</v>
      </c>
      <c r="AB149" s="41" t="s">
        <v>1079</v>
      </c>
      <c r="AC149" s="41" t="s">
        <v>1079</v>
      </c>
      <c r="AD149" s="121" t="s">
        <v>1071</v>
      </c>
      <c r="AE149" s="43">
        <f t="shared" si="28"/>
        <v>0</v>
      </c>
      <c r="AF149" s="63">
        <f t="shared" si="29"/>
        <v>0</v>
      </c>
      <c r="AG149" s="45">
        <f t="shared" si="32"/>
        <v>1</v>
      </c>
      <c r="AH149" s="64" t="e">
        <f t="shared" si="30"/>
        <v>#VALUE!</v>
      </c>
      <c r="AI149" s="65" t="e">
        <f t="shared" si="33"/>
        <v>#VALUE!</v>
      </c>
      <c r="AJ149" s="48">
        <v>45765</v>
      </c>
      <c r="AK149" s="66"/>
    </row>
    <row r="150" spans="1:37" x14ac:dyDescent="0.3">
      <c r="A150" s="85">
        <v>137</v>
      </c>
      <c r="B150" s="85">
        <v>2025</v>
      </c>
      <c r="C150" s="126" t="s">
        <v>1074</v>
      </c>
      <c r="D150" s="86" t="s">
        <v>111</v>
      </c>
      <c r="E150" s="87" t="s">
        <v>46</v>
      </c>
      <c r="F150" s="87" t="s">
        <v>1242</v>
      </c>
      <c r="G150" s="85" t="s">
        <v>1055</v>
      </c>
      <c r="H150" s="88">
        <v>45764</v>
      </c>
      <c r="I150" s="89" t="s">
        <v>75</v>
      </c>
      <c r="J150" s="85" t="s">
        <v>1054</v>
      </c>
      <c r="K150" s="85"/>
      <c r="L150" s="85" t="s">
        <v>1053</v>
      </c>
      <c r="M150" s="90" t="s">
        <v>1058</v>
      </c>
      <c r="N150" s="149">
        <v>3</v>
      </c>
      <c r="O150" s="85"/>
      <c r="P150" s="91"/>
      <c r="Q150" s="85">
        <v>1</v>
      </c>
      <c r="R150" s="92">
        <f t="shared" si="31"/>
        <v>1</v>
      </c>
      <c r="S150" s="93">
        <v>45764</v>
      </c>
      <c r="T150" s="88">
        <v>45768</v>
      </c>
      <c r="U150" s="88">
        <v>45766</v>
      </c>
      <c r="V150" s="88">
        <v>45766</v>
      </c>
      <c r="W150" s="94">
        <f t="shared" si="27"/>
        <v>2</v>
      </c>
      <c r="X150" s="88" t="s">
        <v>1087</v>
      </c>
      <c r="Y150" s="88" t="s">
        <v>1088</v>
      </c>
      <c r="Z150" s="88" t="s">
        <v>1089</v>
      </c>
      <c r="AA150" s="88" t="s">
        <v>1090</v>
      </c>
      <c r="AB150" s="88" t="s">
        <v>1089</v>
      </c>
      <c r="AC150" s="88" t="s">
        <v>1089</v>
      </c>
      <c r="AD150" s="123" t="s">
        <v>1091</v>
      </c>
      <c r="AE150" s="95">
        <f t="shared" si="28"/>
        <v>0</v>
      </c>
      <c r="AF150" s="96">
        <f t="shared" si="29"/>
        <v>0</v>
      </c>
      <c r="AG150" s="97">
        <f t="shared" si="32"/>
        <v>1</v>
      </c>
      <c r="AH150" s="98" t="e">
        <f t="shared" si="30"/>
        <v>#VALUE!</v>
      </c>
      <c r="AI150" s="99" t="e">
        <f t="shared" si="33"/>
        <v>#VALUE!</v>
      </c>
      <c r="AJ150" s="100">
        <v>45768</v>
      </c>
      <c r="AK150" s="101"/>
    </row>
    <row r="151" spans="1:37" x14ac:dyDescent="0.3">
      <c r="A151" s="57">
        <v>138</v>
      </c>
      <c r="B151" s="57">
        <v>2025</v>
      </c>
      <c r="C151" s="124" t="s">
        <v>1116</v>
      </c>
      <c r="D151" s="33" t="s">
        <v>111</v>
      </c>
      <c r="E151" s="59" t="s">
        <v>127</v>
      </c>
      <c r="F151" s="59" t="s">
        <v>1121</v>
      </c>
      <c r="G151" s="23" t="s">
        <v>1117</v>
      </c>
      <c r="H151" s="35">
        <v>45769</v>
      </c>
      <c r="J151" s="23" t="s">
        <v>1118</v>
      </c>
      <c r="L151" s="23" t="s">
        <v>1120</v>
      </c>
      <c r="M151" s="61" t="s">
        <v>1122</v>
      </c>
      <c r="N151" s="147">
        <v>8</v>
      </c>
      <c r="Q151" s="23">
        <v>1</v>
      </c>
      <c r="R151" s="39">
        <f t="shared" si="31"/>
        <v>4</v>
      </c>
      <c r="S151" s="40">
        <v>45772</v>
      </c>
      <c r="T151" s="41">
        <v>45775</v>
      </c>
      <c r="U151" s="41">
        <v>45775</v>
      </c>
      <c r="V151" s="41">
        <v>45775</v>
      </c>
      <c r="W151" s="42">
        <f t="shared" si="27"/>
        <v>3</v>
      </c>
      <c r="X151" s="41" t="s">
        <v>1170</v>
      </c>
      <c r="Y151" s="41" t="s">
        <v>1171</v>
      </c>
      <c r="Z151" s="41" t="s">
        <v>1172</v>
      </c>
      <c r="AA151" s="41" t="s">
        <v>1170</v>
      </c>
      <c r="AB151" s="41" t="s">
        <v>1173</v>
      </c>
      <c r="AC151" s="41" t="s">
        <v>1172</v>
      </c>
      <c r="AD151" s="121" t="s">
        <v>1170</v>
      </c>
      <c r="AE151" s="43">
        <f t="shared" si="28"/>
        <v>0</v>
      </c>
      <c r="AF151" s="44">
        <f t="shared" si="29"/>
        <v>0</v>
      </c>
      <c r="AG151" s="45">
        <f t="shared" si="32"/>
        <v>1</v>
      </c>
      <c r="AH151" s="46" t="e">
        <f t="shared" si="30"/>
        <v>#VALUE!</v>
      </c>
      <c r="AI151" s="47" t="e">
        <f t="shared" si="33"/>
        <v>#VALUE!</v>
      </c>
      <c r="AJ151" s="48">
        <v>45775</v>
      </c>
    </row>
    <row r="152" spans="1:37" x14ac:dyDescent="0.3">
      <c r="A152" s="68">
        <v>139</v>
      </c>
      <c r="B152" s="68">
        <v>2025</v>
      </c>
      <c r="C152" s="125" t="s">
        <v>1143</v>
      </c>
      <c r="D152" s="69" t="s">
        <v>111</v>
      </c>
      <c r="E152" s="70" t="s">
        <v>1131</v>
      </c>
      <c r="F152" s="70" t="s">
        <v>1140</v>
      </c>
      <c r="G152" s="68" t="s">
        <v>33</v>
      </c>
      <c r="H152" s="71">
        <v>45772</v>
      </c>
      <c r="I152" s="72">
        <v>45817</v>
      </c>
      <c r="J152" s="68" t="s">
        <v>1134</v>
      </c>
      <c r="K152" s="68"/>
      <c r="L152" s="68" t="s">
        <v>1255</v>
      </c>
      <c r="M152" s="73" t="s">
        <v>1126</v>
      </c>
      <c r="N152" s="148">
        <v>12</v>
      </c>
      <c r="O152" s="68"/>
      <c r="P152" s="74"/>
      <c r="Q152" s="68">
        <v>1</v>
      </c>
      <c r="R152" s="75">
        <f t="shared" si="31"/>
        <v>1</v>
      </c>
      <c r="S152" s="76">
        <v>45772</v>
      </c>
      <c r="T152" s="71">
        <v>45804</v>
      </c>
      <c r="U152" s="71">
        <v>45800</v>
      </c>
      <c r="V152" s="71">
        <v>45804</v>
      </c>
      <c r="W152" s="77">
        <f t="shared" si="27"/>
        <v>32</v>
      </c>
      <c r="X152" s="71">
        <v>45800</v>
      </c>
      <c r="Y152" s="71">
        <v>45803</v>
      </c>
      <c r="Z152" s="71" t="s">
        <v>1485</v>
      </c>
      <c r="AA152" s="71">
        <v>45807</v>
      </c>
      <c r="AB152" s="71">
        <v>45844</v>
      </c>
      <c r="AC152" s="71">
        <v>45844</v>
      </c>
      <c r="AD152" s="122">
        <v>9</v>
      </c>
      <c r="AE152" s="78">
        <f t="shared" si="28"/>
        <v>45800</v>
      </c>
      <c r="AF152" s="79">
        <f t="shared" si="29"/>
        <v>45844</v>
      </c>
      <c r="AG152" s="80">
        <f t="shared" si="32"/>
        <v>45</v>
      </c>
      <c r="AH152" s="81">
        <f t="shared" si="30"/>
        <v>72</v>
      </c>
      <c r="AI152" s="82">
        <f t="shared" si="33"/>
        <v>4</v>
      </c>
      <c r="AJ152" s="83">
        <v>45848</v>
      </c>
      <c r="AK152" s="84"/>
    </row>
    <row r="153" spans="1:37" x14ac:dyDescent="0.3">
      <c r="A153" s="57">
        <v>140</v>
      </c>
      <c r="B153" s="57">
        <v>2025</v>
      </c>
      <c r="C153" s="127" t="s">
        <v>1143</v>
      </c>
      <c r="D153" s="58" t="s">
        <v>111</v>
      </c>
      <c r="E153" s="59" t="s">
        <v>1131</v>
      </c>
      <c r="F153" s="59" t="s">
        <v>1141</v>
      </c>
      <c r="G153" s="57" t="s">
        <v>33</v>
      </c>
      <c r="H153" s="41">
        <v>45772</v>
      </c>
      <c r="I153" s="60">
        <v>45817</v>
      </c>
      <c r="J153" s="57" t="s">
        <v>1134</v>
      </c>
      <c r="K153" s="57"/>
      <c r="L153" s="57" t="s">
        <v>1256</v>
      </c>
      <c r="M153" s="61" t="s">
        <v>1127</v>
      </c>
      <c r="N153" s="150">
        <v>12</v>
      </c>
      <c r="O153" s="57"/>
      <c r="P153" s="62"/>
      <c r="Q153" s="57">
        <v>1</v>
      </c>
      <c r="R153" s="39">
        <f t="shared" si="31"/>
        <v>1</v>
      </c>
      <c r="S153" s="40">
        <v>45772</v>
      </c>
      <c r="T153" s="41">
        <v>45804</v>
      </c>
      <c r="U153" s="41">
        <v>45800</v>
      </c>
      <c r="V153" s="41">
        <v>45804</v>
      </c>
      <c r="W153" s="42">
        <f t="shared" si="27"/>
        <v>32</v>
      </c>
      <c r="X153" s="41">
        <v>45800</v>
      </c>
      <c r="Y153" s="41">
        <v>45803</v>
      </c>
      <c r="Z153" s="41" t="s">
        <v>1485</v>
      </c>
      <c r="AA153" s="41">
        <v>45808</v>
      </c>
      <c r="AB153" s="41">
        <v>45844</v>
      </c>
      <c r="AC153" s="41">
        <v>45844</v>
      </c>
      <c r="AD153" s="121">
        <v>9</v>
      </c>
      <c r="AE153" s="43">
        <f t="shared" si="28"/>
        <v>45800</v>
      </c>
      <c r="AF153" s="63">
        <f t="shared" si="29"/>
        <v>45844</v>
      </c>
      <c r="AG153" s="45">
        <f t="shared" si="32"/>
        <v>45</v>
      </c>
      <c r="AH153" s="64">
        <f t="shared" si="30"/>
        <v>72</v>
      </c>
      <c r="AI153" s="65">
        <f t="shared" si="33"/>
        <v>4</v>
      </c>
      <c r="AJ153" s="48">
        <v>45848</v>
      </c>
      <c r="AK153" s="66"/>
    </row>
    <row r="154" spans="1:37" x14ac:dyDescent="0.3">
      <c r="A154" s="57">
        <v>141</v>
      </c>
      <c r="B154" s="57">
        <v>2025</v>
      </c>
      <c r="C154" s="127" t="s">
        <v>1144</v>
      </c>
      <c r="D154" s="58" t="s">
        <v>111</v>
      </c>
      <c r="E154" s="59" t="s">
        <v>1131</v>
      </c>
      <c r="F154" s="59" t="s">
        <v>1140</v>
      </c>
      <c r="G154" s="57" t="s">
        <v>33</v>
      </c>
      <c r="H154" s="41">
        <v>45772</v>
      </c>
      <c r="I154" s="60">
        <v>45817</v>
      </c>
      <c r="J154" s="57" t="s">
        <v>1137</v>
      </c>
      <c r="K154" s="57" t="s">
        <v>1138</v>
      </c>
      <c r="L154" s="57"/>
      <c r="M154" s="61" t="s">
        <v>1145</v>
      </c>
      <c r="N154" s="150">
        <v>384</v>
      </c>
      <c r="O154" s="57"/>
      <c r="P154" s="62"/>
      <c r="Q154" s="57">
        <v>1</v>
      </c>
      <c r="R154" s="39">
        <f t="shared" si="31"/>
        <v>1</v>
      </c>
      <c r="S154" s="40">
        <v>45772</v>
      </c>
      <c r="T154" s="41">
        <v>45798</v>
      </c>
      <c r="U154" s="41">
        <v>45798</v>
      </c>
      <c r="V154" s="41">
        <v>45798</v>
      </c>
      <c r="W154" s="42">
        <f t="shared" si="27"/>
        <v>26</v>
      </c>
      <c r="X154" s="41">
        <v>45798</v>
      </c>
      <c r="Y154" s="41">
        <v>45800</v>
      </c>
      <c r="Z154" s="41">
        <v>45801</v>
      </c>
      <c r="AA154" s="41">
        <v>45841</v>
      </c>
      <c r="AB154" s="41">
        <v>45842</v>
      </c>
      <c r="AC154" s="41">
        <v>45844</v>
      </c>
      <c r="AD154" s="121">
        <v>7</v>
      </c>
      <c r="AE154" s="43">
        <f t="shared" si="28"/>
        <v>45798</v>
      </c>
      <c r="AF154" s="63">
        <f t="shared" si="29"/>
        <v>45844</v>
      </c>
      <c r="AG154" s="45">
        <f t="shared" si="32"/>
        <v>47</v>
      </c>
      <c r="AH154" s="64">
        <f t="shared" si="30"/>
        <v>72</v>
      </c>
      <c r="AI154" s="65">
        <f t="shared" si="33"/>
        <v>4</v>
      </c>
      <c r="AJ154" s="48">
        <v>45848</v>
      </c>
      <c r="AK154" s="66"/>
    </row>
    <row r="155" spans="1:37" x14ac:dyDescent="0.3">
      <c r="A155" s="68">
        <v>142</v>
      </c>
      <c r="B155" s="68">
        <v>2025</v>
      </c>
      <c r="C155" s="125" t="s">
        <v>1139</v>
      </c>
      <c r="D155" s="69" t="s">
        <v>111</v>
      </c>
      <c r="E155" s="70" t="s">
        <v>1132</v>
      </c>
      <c r="F155" s="70" t="s">
        <v>1141</v>
      </c>
      <c r="G155" s="68" t="s">
        <v>33</v>
      </c>
      <c r="H155" s="71">
        <v>45772</v>
      </c>
      <c r="I155" s="72">
        <v>45817</v>
      </c>
      <c r="J155" s="68" t="s">
        <v>1135</v>
      </c>
      <c r="K155" s="68"/>
      <c r="L155" s="68" t="s">
        <v>1257</v>
      </c>
      <c r="M155" s="73" t="s">
        <v>1128</v>
      </c>
      <c r="N155" s="148">
        <v>12</v>
      </c>
      <c r="O155" s="68"/>
      <c r="P155" s="74"/>
      <c r="Q155" s="68">
        <v>1</v>
      </c>
      <c r="R155" s="75">
        <f t="shared" si="31"/>
        <v>1</v>
      </c>
      <c r="S155" s="76">
        <v>45772</v>
      </c>
      <c r="T155" s="71">
        <v>45797</v>
      </c>
      <c r="U155" s="71">
        <v>45791</v>
      </c>
      <c r="V155" s="71">
        <v>45797</v>
      </c>
      <c r="W155" s="77">
        <f t="shared" si="27"/>
        <v>25</v>
      </c>
      <c r="X155" s="71">
        <v>45791</v>
      </c>
      <c r="Y155" s="71" t="s">
        <v>1374</v>
      </c>
      <c r="Z155" s="71" t="s">
        <v>51</v>
      </c>
      <c r="AA155" s="71" t="s">
        <v>51</v>
      </c>
      <c r="AB155" s="71" t="s">
        <v>51</v>
      </c>
      <c r="AC155" s="71">
        <v>45804</v>
      </c>
      <c r="AD155" s="122">
        <v>6</v>
      </c>
      <c r="AE155" s="78">
        <f t="shared" si="28"/>
        <v>45791</v>
      </c>
      <c r="AF155" s="79">
        <f t="shared" si="29"/>
        <v>45804</v>
      </c>
      <c r="AG155" s="80">
        <f t="shared" si="32"/>
        <v>14</v>
      </c>
      <c r="AH155" s="81">
        <f t="shared" si="30"/>
        <v>32</v>
      </c>
      <c r="AI155" s="82">
        <f t="shared" si="33"/>
        <v>16</v>
      </c>
      <c r="AJ155" s="83">
        <v>45820</v>
      </c>
      <c r="AK155" s="84"/>
    </row>
    <row r="156" spans="1:37" x14ac:dyDescent="0.3">
      <c r="A156" s="85">
        <v>143</v>
      </c>
      <c r="B156" s="85">
        <v>2025</v>
      </c>
      <c r="C156" s="126" t="s">
        <v>1139</v>
      </c>
      <c r="D156" s="86" t="s">
        <v>111</v>
      </c>
      <c r="E156" s="87" t="s">
        <v>1133</v>
      </c>
      <c r="F156" s="87" t="s">
        <v>1142</v>
      </c>
      <c r="G156" s="85" t="s">
        <v>1130</v>
      </c>
      <c r="H156" s="88">
        <v>45772</v>
      </c>
      <c r="I156" s="89">
        <v>45817</v>
      </c>
      <c r="J156" s="85" t="s">
        <v>1136</v>
      </c>
      <c r="K156" s="85"/>
      <c r="L156" s="85" t="s">
        <v>1258</v>
      </c>
      <c r="M156" s="90" t="s">
        <v>1129</v>
      </c>
      <c r="N156" s="149">
        <v>12</v>
      </c>
      <c r="O156" s="85"/>
      <c r="P156" s="91"/>
      <c r="Q156" s="85">
        <v>1</v>
      </c>
      <c r="R156" s="92">
        <f t="shared" si="31"/>
        <v>1</v>
      </c>
      <c r="S156" s="93">
        <v>45772</v>
      </c>
      <c r="T156" s="88">
        <v>45797</v>
      </c>
      <c r="U156" s="88">
        <v>45791</v>
      </c>
      <c r="V156" s="88">
        <v>45797</v>
      </c>
      <c r="W156" s="94">
        <f t="shared" si="27"/>
        <v>25</v>
      </c>
      <c r="X156" s="88">
        <v>45791</v>
      </c>
      <c r="Y156" s="88" t="s">
        <v>1374</v>
      </c>
      <c r="Z156" s="88" t="s">
        <v>51</v>
      </c>
      <c r="AA156" s="88" t="s">
        <v>51</v>
      </c>
      <c r="AB156" s="88" t="s">
        <v>51</v>
      </c>
      <c r="AC156" s="88">
        <v>45804</v>
      </c>
      <c r="AD156" s="123">
        <v>6</v>
      </c>
      <c r="AE156" s="95">
        <f t="shared" si="28"/>
        <v>45791</v>
      </c>
      <c r="AF156" s="96">
        <f t="shared" si="29"/>
        <v>45804</v>
      </c>
      <c r="AG156" s="97">
        <f t="shared" si="32"/>
        <v>14</v>
      </c>
      <c r="AH156" s="98">
        <f t="shared" si="30"/>
        <v>32</v>
      </c>
      <c r="AI156" s="99">
        <f t="shared" si="33"/>
        <v>16</v>
      </c>
      <c r="AJ156" s="100">
        <v>45820</v>
      </c>
      <c r="AK156" s="101"/>
    </row>
    <row r="157" spans="1:37" x14ac:dyDescent="0.3">
      <c r="A157" s="57">
        <v>144</v>
      </c>
      <c r="B157" s="57">
        <v>2025</v>
      </c>
      <c r="C157" s="124" t="s">
        <v>1146</v>
      </c>
      <c r="D157" s="33" t="s">
        <v>111</v>
      </c>
      <c r="E157" s="59" t="s">
        <v>46</v>
      </c>
      <c r="F157" s="59" t="s">
        <v>1175</v>
      </c>
      <c r="G157" s="23" t="s">
        <v>1130</v>
      </c>
      <c r="H157" s="35">
        <v>45772</v>
      </c>
      <c r="J157" s="23" t="s">
        <v>49</v>
      </c>
      <c r="K157" s="23" t="s">
        <v>1148</v>
      </c>
      <c r="M157" s="61" t="s">
        <v>1147</v>
      </c>
      <c r="N157" s="147">
        <v>3</v>
      </c>
      <c r="Q157" s="23">
        <v>1</v>
      </c>
      <c r="R157" s="39">
        <f t="shared" si="31"/>
        <v>1</v>
      </c>
      <c r="S157" s="40">
        <v>45772</v>
      </c>
      <c r="T157" s="41">
        <v>45791</v>
      </c>
      <c r="U157" s="41">
        <v>45791</v>
      </c>
      <c r="V157" s="41">
        <v>45791</v>
      </c>
      <c r="W157" s="42">
        <f t="shared" si="27"/>
        <v>19</v>
      </c>
      <c r="X157" s="41">
        <v>45791</v>
      </c>
      <c r="Y157" s="41">
        <v>45791</v>
      </c>
      <c r="Z157" s="41">
        <v>45791</v>
      </c>
      <c r="AA157" s="41">
        <v>45791</v>
      </c>
      <c r="AB157" s="41">
        <v>45791</v>
      </c>
      <c r="AC157" s="41">
        <v>45791</v>
      </c>
      <c r="AD157" s="121">
        <v>1</v>
      </c>
      <c r="AE157" s="43">
        <f t="shared" si="28"/>
        <v>45791</v>
      </c>
      <c r="AF157" s="44">
        <f t="shared" si="29"/>
        <v>45791</v>
      </c>
      <c r="AG157" s="45">
        <f t="shared" si="32"/>
        <v>1</v>
      </c>
      <c r="AH157" s="46">
        <f t="shared" si="30"/>
        <v>19</v>
      </c>
      <c r="AI157" s="47">
        <f t="shared" si="33"/>
        <v>1</v>
      </c>
      <c r="AJ157" s="48">
        <v>45792</v>
      </c>
    </row>
    <row r="158" spans="1:37" x14ac:dyDescent="0.3">
      <c r="A158" s="57">
        <v>145</v>
      </c>
      <c r="B158" s="57">
        <v>2025</v>
      </c>
      <c r="C158" s="124" t="s">
        <v>1152</v>
      </c>
      <c r="D158" s="33" t="s">
        <v>111</v>
      </c>
      <c r="E158" s="59" t="s">
        <v>1153</v>
      </c>
      <c r="F158" s="59" t="s">
        <v>1240</v>
      </c>
      <c r="G158" s="23" t="s">
        <v>1150</v>
      </c>
      <c r="H158" s="35">
        <v>45772</v>
      </c>
      <c r="I158" s="36">
        <v>45777</v>
      </c>
      <c r="J158" s="23" t="s">
        <v>1149</v>
      </c>
      <c r="M158" s="61" t="s">
        <v>1151</v>
      </c>
      <c r="N158" s="147">
        <v>38</v>
      </c>
      <c r="Q158" s="23">
        <v>1</v>
      </c>
      <c r="R158" s="39">
        <f t="shared" si="31"/>
        <v>1</v>
      </c>
      <c r="S158" s="40">
        <v>45772</v>
      </c>
      <c r="T158" s="41">
        <v>45777</v>
      </c>
      <c r="U158" s="41">
        <v>45777</v>
      </c>
      <c r="V158" s="41">
        <v>45777</v>
      </c>
      <c r="W158" s="42">
        <f t="shared" si="27"/>
        <v>5</v>
      </c>
      <c r="X158" s="41" t="s">
        <v>1184</v>
      </c>
      <c r="Y158" s="41" t="s">
        <v>1184</v>
      </c>
      <c r="Z158" s="41" t="s">
        <v>1185</v>
      </c>
      <c r="AA158" s="41" t="s">
        <v>1184</v>
      </c>
      <c r="AB158" s="41" t="s">
        <v>1186</v>
      </c>
      <c r="AC158" s="41" t="s">
        <v>1187</v>
      </c>
      <c r="AD158" s="121" t="s">
        <v>1184</v>
      </c>
      <c r="AE158" s="43">
        <f t="shared" si="28"/>
        <v>0</v>
      </c>
      <c r="AF158" s="44">
        <f t="shared" si="29"/>
        <v>0</v>
      </c>
      <c r="AG158" s="45">
        <f t="shared" si="32"/>
        <v>1</v>
      </c>
      <c r="AH158" s="46" t="e">
        <f t="shared" si="30"/>
        <v>#VALUE!</v>
      </c>
      <c r="AI158" s="47" t="e">
        <f t="shared" si="33"/>
        <v>#VALUE!</v>
      </c>
      <c r="AJ158" s="48">
        <v>45777</v>
      </c>
      <c r="AK158" s="49" t="s">
        <v>1202</v>
      </c>
    </row>
    <row r="159" spans="1:37" x14ac:dyDescent="0.3">
      <c r="A159" s="57">
        <v>146</v>
      </c>
      <c r="B159" s="57">
        <v>2025</v>
      </c>
      <c r="C159" s="124" t="s">
        <v>1204</v>
      </c>
      <c r="D159" s="33" t="s">
        <v>111</v>
      </c>
      <c r="E159" s="59" t="s">
        <v>46</v>
      </c>
      <c r="F159" s="59" t="s">
        <v>1190</v>
      </c>
      <c r="G159" s="23" t="s">
        <v>1191</v>
      </c>
      <c r="H159" s="35">
        <v>45777</v>
      </c>
      <c r="I159" s="36" t="s">
        <v>76</v>
      </c>
      <c r="J159" s="23" t="s">
        <v>1192</v>
      </c>
      <c r="L159" s="23" t="s">
        <v>1193</v>
      </c>
      <c r="M159" s="61" t="s">
        <v>1194</v>
      </c>
      <c r="N159" s="147">
        <v>128</v>
      </c>
      <c r="O159" s="23">
        <v>315</v>
      </c>
      <c r="P159" s="38">
        <v>1</v>
      </c>
      <c r="Q159" s="23">
        <v>1</v>
      </c>
      <c r="R159" s="39">
        <f t="shared" si="31"/>
        <v>1</v>
      </c>
      <c r="S159" s="40">
        <v>45777</v>
      </c>
      <c r="T159" s="41">
        <v>45800</v>
      </c>
      <c r="U159" s="41">
        <v>45800</v>
      </c>
      <c r="V159" s="41">
        <v>45800</v>
      </c>
      <c r="W159" s="42">
        <f t="shared" si="27"/>
        <v>23</v>
      </c>
      <c r="X159" s="41">
        <v>45800</v>
      </c>
      <c r="Y159" s="41">
        <v>45800</v>
      </c>
      <c r="Z159" s="41">
        <v>45800</v>
      </c>
      <c r="AA159" s="41">
        <v>45800</v>
      </c>
      <c r="AB159" s="41">
        <v>45801</v>
      </c>
      <c r="AC159" s="41">
        <v>45801</v>
      </c>
      <c r="AD159" s="121">
        <v>2</v>
      </c>
      <c r="AE159" s="43">
        <f t="shared" si="28"/>
        <v>45800</v>
      </c>
      <c r="AF159" s="44">
        <f t="shared" si="29"/>
        <v>45801</v>
      </c>
      <c r="AG159" s="45">
        <f t="shared" si="32"/>
        <v>2</v>
      </c>
      <c r="AH159" s="46">
        <f t="shared" si="30"/>
        <v>24</v>
      </c>
      <c r="AI159" s="47">
        <f t="shared" si="33"/>
        <v>5</v>
      </c>
      <c r="AJ159" s="48">
        <v>45806</v>
      </c>
    </row>
    <row r="160" spans="1:37" x14ac:dyDescent="0.3">
      <c r="A160" s="68">
        <v>147</v>
      </c>
      <c r="B160" s="68">
        <v>2025</v>
      </c>
      <c r="C160" s="125" t="s">
        <v>1372</v>
      </c>
      <c r="D160" s="69" t="s">
        <v>111</v>
      </c>
      <c r="E160" s="70" t="s">
        <v>46</v>
      </c>
      <c r="F160" s="70" t="s">
        <v>1196</v>
      </c>
      <c r="G160" s="68" t="s">
        <v>33</v>
      </c>
      <c r="H160" s="71">
        <v>45777</v>
      </c>
      <c r="I160" s="72"/>
      <c r="J160" s="68" t="s">
        <v>381</v>
      </c>
      <c r="K160" s="68" t="s">
        <v>912</v>
      </c>
      <c r="L160" s="68"/>
      <c r="M160" s="73" t="s">
        <v>1365</v>
      </c>
      <c r="N160" s="148">
        <v>10</v>
      </c>
      <c r="O160" s="68">
        <v>315</v>
      </c>
      <c r="P160" s="74">
        <v>1</v>
      </c>
      <c r="Q160" s="68">
        <v>1</v>
      </c>
      <c r="R160" s="75">
        <f t="shared" si="31"/>
        <v>16</v>
      </c>
      <c r="S160" s="76">
        <v>45792</v>
      </c>
      <c r="T160" s="71">
        <v>45817</v>
      </c>
      <c r="U160" s="71">
        <v>45817</v>
      </c>
      <c r="V160" s="71">
        <v>45817</v>
      </c>
      <c r="W160" s="77">
        <f t="shared" si="27"/>
        <v>25</v>
      </c>
      <c r="X160" s="71">
        <v>45817</v>
      </c>
      <c r="Y160" s="71">
        <v>45817</v>
      </c>
      <c r="Z160" s="71">
        <v>45818</v>
      </c>
      <c r="AA160" s="71">
        <v>45818</v>
      </c>
      <c r="AB160" s="71">
        <v>45818</v>
      </c>
      <c r="AC160" s="71">
        <v>45819</v>
      </c>
      <c r="AD160" s="122">
        <v>2</v>
      </c>
      <c r="AE160" s="78">
        <f t="shared" si="28"/>
        <v>45817</v>
      </c>
      <c r="AF160" s="79">
        <f t="shared" si="29"/>
        <v>45819</v>
      </c>
      <c r="AG160" s="80">
        <f t="shared" si="32"/>
        <v>3</v>
      </c>
      <c r="AH160" s="81">
        <f t="shared" si="30"/>
        <v>42</v>
      </c>
      <c r="AI160" s="82">
        <f t="shared" si="33"/>
        <v>2</v>
      </c>
      <c r="AJ160" s="83">
        <v>45821</v>
      </c>
      <c r="AK160" s="84"/>
    </row>
    <row r="161" spans="1:37" x14ac:dyDescent="0.3">
      <c r="A161" s="57">
        <v>148</v>
      </c>
      <c r="B161" s="57">
        <v>2025</v>
      </c>
      <c r="C161" s="127" t="s">
        <v>1372</v>
      </c>
      <c r="D161" s="58" t="s">
        <v>111</v>
      </c>
      <c r="E161" s="59" t="s">
        <v>46</v>
      </c>
      <c r="F161" s="59" t="s">
        <v>1197</v>
      </c>
      <c r="G161" s="57" t="s">
        <v>33</v>
      </c>
      <c r="H161" s="41">
        <v>45777</v>
      </c>
      <c r="I161" s="60"/>
      <c r="J161" s="57" t="s">
        <v>1199</v>
      </c>
      <c r="K161" s="57" t="s">
        <v>1200</v>
      </c>
      <c r="L161" s="57"/>
      <c r="M161" s="61" t="s">
        <v>1366</v>
      </c>
      <c r="N161" s="150">
        <v>10</v>
      </c>
      <c r="O161" s="57">
        <v>441</v>
      </c>
      <c r="P161" s="62"/>
      <c r="Q161" s="57">
        <v>1</v>
      </c>
      <c r="R161" s="39">
        <f t="shared" si="31"/>
        <v>16</v>
      </c>
      <c r="S161" s="40">
        <v>45792</v>
      </c>
      <c r="T161" s="41">
        <v>45817</v>
      </c>
      <c r="U161" s="41">
        <v>45817</v>
      </c>
      <c r="V161" s="41">
        <v>45817</v>
      </c>
      <c r="W161" s="42">
        <f t="shared" si="27"/>
        <v>25</v>
      </c>
      <c r="X161" s="41">
        <v>45817</v>
      </c>
      <c r="Y161" s="41">
        <v>45817</v>
      </c>
      <c r="Z161" s="41">
        <v>45818</v>
      </c>
      <c r="AA161" s="41">
        <v>45818</v>
      </c>
      <c r="AB161" s="41">
        <v>45818</v>
      </c>
      <c r="AC161" s="41">
        <v>45819</v>
      </c>
      <c r="AD161" s="121">
        <v>2</v>
      </c>
      <c r="AE161" s="43">
        <f t="shared" si="28"/>
        <v>45817</v>
      </c>
      <c r="AF161" s="63">
        <f t="shared" si="29"/>
        <v>45819</v>
      </c>
      <c r="AG161" s="45">
        <f t="shared" si="32"/>
        <v>3</v>
      </c>
      <c r="AH161" s="64">
        <f t="shared" si="30"/>
        <v>42</v>
      </c>
      <c r="AI161" s="65">
        <f t="shared" si="33"/>
        <v>2</v>
      </c>
      <c r="AJ161" s="48">
        <v>45821</v>
      </c>
      <c r="AK161" s="66"/>
    </row>
    <row r="162" spans="1:37" x14ac:dyDescent="0.3">
      <c r="A162" s="85">
        <v>149</v>
      </c>
      <c r="B162" s="85">
        <v>2025</v>
      </c>
      <c r="C162" s="126" t="s">
        <v>1373</v>
      </c>
      <c r="D162" s="86" t="s">
        <v>111</v>
      </c>
      <c r="E162" s="87" t="s">
        <v>46</v>
      </c>
      <c r="F162" s="87" t="s">
        <v>1198</v>
      </c>
      <c r="G162" s="85" t="s">
        <v>1191</v>
      </c>
      <c r="H162" s="88">
        <v>45777</v>
      </c>
      <c r="I162" s="89"/>
      <c r="J162" s="85" t="s">
        <v>381</v>
      </c>
      <c r="K162" s="85" t="s">
        <v>912</v>
      </c>
      <c r="L162" s="85"/>
      <c r="M162" s="90" t="s">
        <v>1367</v>
      </c>
      <c r="N162" s="149">
        <v>10</v>
      </c>
      <c r="O162" s="85">
        <v>561</v>
      </c>
      <c r="P162" s="91"/>
      <c r="Q162" s="85">
        <v>1</v>
      </c>
      <c r="R162" s="92">
        <f t="shared" si="31"/>
        <v>16</v>
      </c>
      <c r="S162" s="93">
        <v>45792</v>
      </c>
      <c r="T162" s="88">
        <v>45817</v>
      </c>
      <c r="U162" s="88">
        <v>45817</v>
      </c>
      <c r="V162" s="88">
        <v>45817</v>
      </c>
      <c r="W162" s="94">
        <f t="shared" si="27"/>
        <v>25</v>
      </c>
      <c r="X162" s="88">
        <v>45817</v>
      </c>
      <c r="Y162" s="88">
        <v>45817</v>
      </c>
      <c r="Z162" s="88">
        <v>45818</v>
      </c>
      <c r="AA162" s="88">
        <v>45818</v>
      </c>
      <c r="AB162" s="88">
        <v>45818</v>
      </c>
      <c r="AC162" s="88">
        <v>45819</v>
      </c>
      <c r="AD162" s="123">
        <v>2</v>
      </c>
      <c r="AE162" s="95">
        <f t="shared" si="28"/>
        <v>45817</v>
      </c>
      <c r="AF162" s="96">
        <f t="shared" si="29"/>
        <v>45819</v>
      </c>
      <c r="AG162" s="97">
        <f t="shared" si="32"/>
        <v>3</v>
      </c>
      <c r="AH162" s="98">
        <f t="shared" si="30"/>
        <v>42</v>
      </c>
      <c r="AI162" s="99">
        <f t="shared" si="33"/>
        <v>2</v>
      </c>
      <c r="AJ162" s="100">
        <v>45821</v>
      </c>
      <c r="AK162" s="101"/>
    </row>
    <row r="163" spans="1:37" x14ac:dyDescent="0.3">
      <c r="A163" s="57">
        <v>150</v>
      </c>
      <c r="B163" s="57">
        <v>2025</v>
      </c>
      <c r="C163" s="124" t="s">
        <v>1227</v>
      </c>
      <c r="D163" s="33" t="s">
        <v>111</v>
      </c>
      <c r="E163" s="59" t="s">
        <v>46</v>
      </c>
      <c r="F163" s="59" t="s">
        <v>1205</v>
      </c>
      <c r="G163" s="23" t="s">
        <v>1206</v>
      </c>
      <c r="H163" s="35">
        <v>45779</v>
      </c>
      <c r="I163" s="36" t="s">
        <v>1216</v>
      </c>
      <c r="J163" s="23" t="s">
        <v>125</v>
      </c>
      <c r="L163" s="23" t="s">
        <v>186</v>
      </c>
      <c r="M163" s="61" t="s">
        <v>1386</v>
      </c>
      <c r="N163" s="147">
        <v>1</v>
      </c>
      <c r="O163" s="23">
        <v>496</v>
      </c>
      <c r="Q163" s="23">
        <v>1</v>
      </c>
      <c r="R163" s="39">
        <f t="shared" si="31"/>
        <v>6</v>
      </c>
      <c r="S163" s="40">
        <v>45784</v>
      </c>
      <c r="T163" s="41">
        <v>45798</v>
      </c>
      <c r="U163" s="41">
        <v>45798</v>
      </c>
      <c r="V163" s="41">
        <v>45798</v>
      </c>
      <c r="W163" s="42">
        <f t="shared" si="27"/>
        <v>14</v>
      </c>
      <c r="X163" s="41">
        <v>45798</v>
      </c>
      <c r="Y163" s="41">
        <v>45798</v>
      </c>
      <c r="Z163" s="41">
        <v>45798</v>
      </c>
      <c r="AA163" s="41">
        <v>45798</v>
      </c>
      <c r="AB163" s="41">
        <v>45798</v>
      </c>
      <c r="AC163" s="41">
        <v>45798</v>
      </c>
      <c r="AD163" s="121">
        <v>1</v>
      </c>
      <c r="AE163" s="43">
        <f t="shared" si="28"/>
        <v>45798</v>
      </c>
      <c r="AF163" s="44">
        <f t="shared" si="29"/>
        <v>45798</v>
      </c>
      <c r="AG163" s="45">
        <f t="shared" si="32"/>
        <v>1</v>
      </c>
      <c r="AH163" s="46">
        <f t="shared" si="30"/>
        <v>19</v>
      </c>
      <c r="AI163" s="47">
        <f t="shared" si="33"/>
        <v>0</v>
      </c>
      <c r="AJ163" s="48">
        <v>45798</v>
      </c>
    </row>
    <row r="164" spans="1:37" x14ac:dyDescent="0.3">
      <c r="A164" s="68">
        <v>151</v>
      </c>
      <c r="B164" s="68">
        <v>2025</v>
      </c>
      <c r="C164" s="125" t="s">
        <v>1248</v>
      </c>
      <c r="D164" s="69" t="s">
        <v>111</v>
      </c>
      <c r="E164" s="70" t="s">
        <v>127</v>
      </c>
      <c r="F164" s="70" t="s">
        <v>1207</v>
      </c>
      <c r="G164" s="68" t="s">
        <v>33</v>
      </c>
      <c r="H164" s="71">
        <v>45779</v>
      </c>
      <c r="I164" s="72" t="s">
        <v>1217</v>
      </c>
      <c r="J164" s="68" t="s">
        <v>362</v>
      </c>
      <c r="K164" s="68"/>
      <c r="L164" s="68"/>
      <c r="M164" s="73" t="s">
        <v>1618</v>
      </c>
      <c r="N164" s="148">
        <v>1</v>
      </c>
      <c r="O164" s="68"/>
      <c r="P164" s="74"/>
      <c r="Q164" s="68">
        <v>1</v>
      </c>
      <c r="R164" s="75">
        <f t="shared" si="31"/>
        <v>7</v>
      </c>
      <c r="S164" s="76">
        <v>45785</v>
      </c>
      <c r="T164" s="71">
        <v>45803</v>
      </c>
      <c r="U164" s="71">
        <v>45803</v>
      </c>
      <c r="V164" s="71">
        <v>45803</v>
      </c>
      <c r="W164" s="77">
        <f t="shared" si="27"/>
        <v>18</v>
      </c>
      <c r="X164" s="71">
        <v>45806</v>
      </c>
      <c r="Y164" s="71">
        <v>45806</v>
      </c>
      <c r="Z164" s="71">
        <v>45806</v>
      </c>
      <c r="AA164" s="71">
        <v>45806</v>
      </c>
      <c r="AB164" s="71">
        <v>45806</v>
      </c>
      <c r="AC164" s="71">
        <v>45806</v>
      </c>
      <c r="AD164" s="122">
        <v>1</v>
      </c>
      <c r="AE164" s="78">
        <f t="shared" si="28"/>
        <v>45806</v>
      </c>
      <c r="AF164" s="79">
        <f t="shared" si="29"/>
        <v>45806</v>
      </c>
      <c r="AG164" s="80">
        <f t="shared" si="32"/>
        <v>1</v>
      </c>
      <c r="AH164" s="81">
        <f t="shared" si="30"/>
        <v>27</v>
      </c>
      <c r="AI164" s="82">
        <f t="shared" si="33"/>
        <v>7</v>
      </c>
      <c r="AJ164" s="83">
        <v>45813</v>
      </c>
      <c r="AK164" s="84"/>
    </row>
    <row r="165" spans="1:37" x14ac:dyDescent="0.3">
      <c r="A165" s="57">
        <v>152</v>
      </c>
      <c r="B165" s="57">
        <v>2025</v>
      </c>
      <c r="C165" s="127" t="s">
        <v>1246</v>
      </c>
      <c r="D165" s="58" t="s">
        <v>111</v>
      </c>
      <c r="E165" s="59" t="s">
        <v>127</v>
      </c>
      <c r="F165" s="59" t="s">
        <v>1208</v>
      </c>
      <c r="G165" s="57" t="s">
        <v>33</v>
      </c>
      <c r="H165" s="41">
        <v>45779</v>
      </c>
      <c r="I165" s="60" t="s">
        <v>75</v>
      </c>
      <c r="J165" s="57" t="s">
        <v>49</v>
      </c>
      <c r="K165" s="57"/>
      <c r="L165" s="57"/>
      <c r="M165" s="61" t="s">
        <v>414</v>
      </c>
      <c r="N165" s="150">
        <v>1</v>
      </c>
      <c r="O165" s="57"/>
      <c r="P165" s="62"/>
      <c r="Q165" s="57">
        <v>1</v>
      </c>
      <c r="R165" s="39">
        <f t="shared" si="31"/>
        <v>7</v>
      </c>
      <c r="S165" s="40">
        <v>45785</v>
      </c>
      <c r="T165" s="41">
        <v>45803</v>
      </c>
      <c r="U165" s="41">
        <v>45803</v>
      </c>
      <c r="V165" s="479">
        <v>45810</v>
      </c>
      <c r="W165" s="42">
        <f t="shared" si="27"/>
        <v>25</v>
      </c>
      <c r="X165" s="41">
        <v>45806</v>
      </c>
      <c r="Y165" s="41">
        <v>45806</v>
      </c>
      <c r="Z165" s="41">
        <v>45810</v>
      </c>
      <c r="AA165" s="41">
        <v>45810</v>
      </c>
      <c r="AB165" s="41">
        <v>45810</v>
      </c>
      <c r="AC165" s="41">
        <v>45810</v>
      </c>
      <c r="AD165" s="121">
        <v>2</v>
      </c>
      <c r="AE165" s="43">
        <f t="shared" si="28"/>
        <v>45806</v>
      </c>
      <c r="AF165" s="63">
        <f t="shared" si="29"/>
        <v>45810</v>
      </c>
      <c r="AG165" s="45">
        <f t="shared" si="32"/>
        <v>5</v>
      </c>
      <c r="AH165" s="64">
        <f t="shared" si="30"/>
        <v>31</v>
      </c>
      <c r="AI165" s="65">
        <f t="shared" si="33"/>
        <v>3</v>
      </c>
      <c r="AJ165" s="48">
        <v>45813</v>
      </c>
      <c r="AK165" s="66"/>
    </row>
    <row r="166" spans="1:37" x14ac:dyDescent="0.3">
      <c r="A166" s="85">
        <v>153</v>
      </c>
      <c r="B166" s="85">
        <v>2025</v>
      </c>
      <c r="C166" s="126" t="s">
        <v>1247</v>
      </c>
      <c r="D166" s="86" t="s">
        <v>111</v>
      </c>
      <c r="E166" s="87" t="s">
        <v>127</v>
      </c>
      <c r="F166" s="87" t="s">
        <v>1209</v>
      </c>
      <c r="G166" s="85" t="s">
        <v>1213</v>
      </c>
      <c r="H166" s="88">
        <v>45779</v>
      </c>
      <c r="I166" s="89" t="s">
        <v>1218</v>
      </c>
      <c r="J166" s="85" t="s">
        <v>364</v>
      </c>
      <c r="K166" s="85" t="s">
        <v>363</v>
      </c>
      <c r="L166" s="85"/>
      <c r="M166" s="90" t="s">
        <v>1619</v>
      </c>
      <c r="N166" s="149">
        <v>1</v>
      </c>
      <c r="O166" s="85"/>
      <c r="P166" s="91"/>
      <c r="Q166" s="85">
        <v>1</v>
      </c>
      <c r="R166" s="92">
        <f t="shared" si="31"/>
        <v>7</v>
      </c>
      <c r="S166" s="93">
        <v>45785</v>
      </c>
      <c r="T166" s="88">
        <v>45803</v>
      </c>
      <c r="U166" s="88">
        <v>45803</v>
      </c>
      <c r="V166" s="88">
        <v>45803</v>
      </c>
      <c r="W166" s="94">
        <f t="shared" si="27"/>
        <v>18</v>
      </c>
      <c r="X166" s="88">
        <v>45803</v>
      </c>
      <c r="Y166" s="88">
        <v>45803</v>
      </c>
      <c r="Z166" s="88">
        <v>45803</v>
      </c>
      <c r="AA166" s="88">
        <v>45803</v>
      </c>
      <c r="AB166" s="88">
        <v>45803</v>
      </c>
      <c r="AC166" s="88">
        <v>45803</v>
      </c>
      <c r="AD166" s="123">
        <v>1</v>
      </c>
      <c r="AE166" s="95">
        <f t="shared" si="28"/>
        <v>45803</v>
      </c>
      <c r="AF166" s="96">
        <f t="shared" si="29"/>
        <v>45803</v>
      </c>
      <c r="AG166" s="97">
        <f t="shared" si="32"/>
        <v>1</v>
      </c>
      <c r="AH166" s="98">
        <f t="shared" si="30"/>
        <v>24</v>
      </c>
      <c r="AI166" s="99">
        <f t="shared" si="33"/>
        <v>10</v>
      </c>
      <c r="AJ166" s="100">
        <v>45813</v>
      </c>
      <c r="AK166" s="101"/>
    </row>
    <row r="167" spans="1:37" x14ac:dyDescent="0.3">
      <c r="A167" s="68">
        <v>154</v>
      </c>
      <c r="B167" s="68">
        <v>2025</v>
      </c>
      <c r="C167" s="125" t="s">
        <v>1641</v>
      </c>
      <c r="D167" s="69" t="s">
        <v>111</v>
      </c>
      <c r="E167" s="70" t="s">
        <v>127</v>
      </c>
      <c r="F167" s="70" t="s">
        <v>1210</v>
      </c>
      <c r="G167" s="68" t="s">
        <v>33</v>
      </c>
      <c r="H167" s="71">
        <v>45779</v>
      </c>
      <c r="I167" s="72" t="s">
        <v>1216</v>
      </c>
      <c r="J167" s="68" t="s">
        <v>1220</v>
      </c>
      <c r="K167" s="68"/>
      <c r="L167" s="68"/>
      <c r="M167" s="73" t="s">
        <v>1644</v>
      </c>
      <c r="N167" s="148">
        <v>1</v>
      </c>
      <c r="O167" s="68"/>
      <c r="P167" s="74"/>
      <c r="Q167" s="68">
        <v>1</v>
      </c>
      <c r="R167" s="75">
        <f t="shared" si="31"/>
        <v>43</v>
      </c>
      <c r="S167" s="76">
        <v>45821</v>
      </c>
      <c r="T167" s="71">
        <v>45834</v>
      </c>
      <c r="U167" s="71">
        <v>45834</v>
      </c>
      <c r="V167" s="71">
        <v>45834</v>
      </c>
      <c r="W167" s="77">
        <f t="shared" si="27"/>
        <v>13</v>
      </c>
      <c r="X167" s="71">
        <v>45834</v>
      </c>
      <c r="Y167" s="71">
        <v>45834</v>
      </c>
      <c r="Z167" s="71">
        <v>45834</v>
      </c>
      <c r="AA167" s="71">
        <v>45834</v>
      </c>
      <c r="AB167" s="71">
        <v>45834</v>
      </c>
      <c r="AC167" s="71">
        <v>45834</v>
      </c>
      <c r="AD167" s="122">
        <v>1</v>
      </c>
      <c r="AE167" s="78">
        <f t="shared" si="28"/>
        <v>45834</v>
      </c>
      <c r="AF167" s="79">
        <f t="shared" si="29"/>
        <v>45834</v>
      </c>
      <c r="AG167" s="80">
        <f t="shared" si="32"/>
        <v>1</v>
      </c>
      <c r="AH167" s="81">
        <f t="shared" si="30"/>
        <v>55</v>
      </c>
      <c r="AI167" s="82">
        <f t="shared" si="33"/>
        <v>4</v>
      </c>
      <c r="AJ167" s="83">
        <v>45838</v>
      </c>
      <c r="AK167" s="84"/>
    </row>
    <row r="168" spans="1:37" x14ac:dyDescent="0.3">
      <c r="A168" s="57">
        <v>155</v>
      </c>
      <c r="B168" s="57">
        <v>2025</v>
      </c>
      <c r="C168" s="127" t="s">
        <v>1643</v>
      </c>
      <c r="D168" s="58" t="s">
        <v>111</v>
      </c>
      <c r="E168" s="59" t="s">
        <v>46</v>
      </c>
      <c r="F168" s="59" t="s">
        <v>1211</v>
      </c>
      <c r="G168" s="57" t="s">
        <v>1214</v>
      </c>
      <c r="H168" s="41">
        <v>45779</v>
      </c>
      <c r="I168" s="60" t="s">
        <v>1219</v>
      </c>
      <c r="J168" s="57" t="s">
        <v>1221</v>
      </c>
      <c r="K168" s="57"/>
      <c r="L168" s="57"/>
      <c r="M168" s="61" t="s">
        <v>1645</v>
      </c>
      <c r="N168" s="150">
        <v>1</v>
      </c>
      <c r="O168" s="57"/>
      <c r="P168" s="62"/>
      <c r="Q168" s="57">
        <v>1</v>
      </c>
      <c r="R168" s="39">
        <f t="shared" si="31"/>
        <v>43</v>
      </c>
      <c r="S168" s="40">
        <v>45821</v>
      </c>
      <c r="T168" s="41">
        <v>45834</v>
      </c>
      <c r="U168" s="41">
        <v>45834</v>
      </c>
      <c r="V168" s="41">
        <v>45834</v>
      </c>
      <c r="W168" s="42">
        <f t="shared" si="27"/>
        <v>13</v>
      </c>
      <c r="X168" s="41">
        <v>45834</v>
      </c>
      <c r="Y168" s="41">
        <v>45834</v>
      </c>
      <c r="Z168" s="41">
        <v>45835</v>
      </c>
      <c r="AA168" s="41">
        <v>45835</v>
      </c>
      <c r="AB168" s="41">
        <v>45835</v>
      </c>
      <c r="AC168" s="41">
        <v>45835</v>
      </c>
      <c r="AD168" s="121">
        <v>2</v>
      </c>
      <c r="AE168" s="43">
        <f t="shared" si="28"/>
        <v>45834</v>
      </c>
      <c r="AF168" s="63">
        <f t="shared" si="29"/>
        <v>45835</v>
      </c>
      <c r="AG168" s="45">
        <f t="shared" si="32"/>
        <v>2</v>
      </c>
      <c r="AH168" s="64">
        <f t="shared" si="30"/>
        <v>56</v>
      </c>
      <c r="AI168" s="65">
        <f t="shared" si="33"/>
        <v>3</v>
      </c>
      <c r="AJ168" s="48">
        <v>45838</v>
      </c>
      <c r="AK168" s="66"/>
    </row>
    <row r="169" spans="1:37" x14ac:dyDescent="0.3">
      <c r="A169" s="85">
        <v>156</v>
      </c>
      <c r="B169" s="85">
        <v>2025</v>
      </c>
      <c r="C169" s="126" t="s">
        <v>1642</v>
      </c>
      <c r="D169" s="86" t="s">
        <v>111</v>
      </c>
      <c r="E169" s="87" t="s">
        <v>46</v>
      </c>
      <c r="F169" s="87" t="s">
        <v>1212</v>
      </c>
      <c r="G169" s="85" t="s">
        <v>1215</v>
      </c>
      <c r="H169" s="88">
        <v>45779</v>
      </c>
      <c r="I169" s="89" t="s">
        <v>75</v>
      </c>
      <c r="J169" s="85" t="s">
        <v>1222</v>
      </c>
      <c r="K169" s="85" t="s">
        <v>1223</v>
      </c>
      <c r="L169" s="85"/>
      <c r="M169" s="90" t="s">
        <v>1646</v>
      </c>
      <c r="N169" s="149">
        <v>1</v>
      </c>
      <c r="O169" s="85"/>
      <c r="P169" s="91"/>
      <c r="Q169" s="85">
        <v>1</v>
      </c>
      <c r="R169" s="92">
        <f t="shared" si="31"/>
        <v>43</v>
      </c>
      <c r="S169" s="93">
        <v>45821</v>
      </c>
      <c r="T169" s="88">
        <v>45834</v>
      </c>
      <c r="U169" s="88">
        <v>45834</v>
      </c>
      <c r="V169" s="88">
        <v>45834</v>
      </c>
      <c r="W169" s="94">
        <f t="shared" si="27"/>
        <v>13</v>
      </c>
      <c r="X169" s="88">
        <v>45834</v>
      </c>
      <c r="Y169" s="88">
        <v>45834</v>
      </c>
      <c r="Z169" s="88">
        <v>45834</v>
      </c>
      <c r="AA169" s="88">
        <v>45834</v>
      </c>
      <c r="AB169" s="88">
        <v>45834</v>
      </c>
      <c r="AC169" s="88">
        <v>45834</v>
      </c>
      <c r="AD169" s="123">
        <v>1</v>
      </c>
      <c r="AE169" s="95">
        <f t="shared" si="28"/>
        <v>45834</v>
      </c>
      <c r="AF169" s="96">
        <f t="shared" si="29"/>
        <v>45834</v>
      </c>
      <c r="AG169" s="97">
        <f t="shared" si="32"/>
        <v>1</v>
      </c>
      <c r="AH169" s="98">
        <f t="shared" si="30"/>
        <v>55</v>
      </c>
      <c r="AI169" s="99">
        <f t="shared" si="33"/>
        <v>4</v>
      </c>
      <c r="AJ169" s="100">
        <v>45838</v>
      </c>
      <c r="AK169" s="101"/>
    </row>
    <row r="170" spans="1:37" x14ac:dyDescent="0.3">
      <c r="A170" s="57">
        <v>157</v>
      </c>
      <c r="B170" s="57">
        <v>2025</v>
      </c>
      <c r="C170" s="124" t="s">
        <v>1279</v>
      </c>
      <c r="D170" s="33" t="s">
        <v>111</v>
      </c>
      <c r="E170" s="59" t="s">
        <v>127</v>
      </c>
      <c r="F170" s="59" t="s">
        <v>1239</v>
      </c>
      <c r="G170" s="23" t="s">
        <v>1225</v>
      </c>
      <c r="H170" s="35">
        <v>45779</v>
      </c>
      <c r="I170" s="36" t="s">
        <v>1237</v>
      </c>
      <c r="J170" s="23" t="s">
        <v>1226</v>
      </c>
      <c r="L170" s="23" t="s">
        <v>1053</v>
      </c>
      <c r="M170" s="61" t="s">
        <v>1280</v>
      </c>
      <c r="N170" s="147">
        <v>8</v>
      </c>
      <c r="Q170" s="23">
        <v>1</v>
      </c>
      <c r="R170" s="39">
        <f t="shared" si="31"/>
        <v>6</v>
      </c>
      <c r="S170" s="40">
        <v>45784</v>
      </c>
      <c r="T170" s="41">
        <v>45790</v>
      </c>
      <c r="U170" s="41">
        <v>45789</v>
      </c>
      <c r="V170" s="41">
        <v>45789</v>
      </c>
      <c r="W170" s="42">
        <f t="shared" si="27"/>
        <v>5</v>
      </c>
      <c r="X170" s="41" t="s">
        <v>1283</v>
      </c>
      <c r="Y170" s="41" t="s">
        <v>1287</v>
      </c>
      <c r="Z170" s="41" t="s">
        <v>1286</v>
      </c>
      <c r="AA170" s="41" t="s">
        <v>1283</v>
      </c>
      <c r="AB170" s="41" t="s">
        <v>1284</v>
      </c>
      <c r="AC170" s="41" t="s">
        <v>1287</v>
      </c>
      <c r="AD170" s="121" t="s">
        <v>1411</v>
      </c>
      <c r="AE170" s="43">
        <f t="shared" si="28"/>
        <v>0</v>
      </c>
      <c r="AF170" s="44">
        <f t="shared" si="29"/>
        <v>0</v>
      </c>
      <c r="AG170" s="45">
        <f t="shared" si="32"/>
        <v>1</v>
      </c>
      <c r="AH170" s="46" t="e">
        <f t="shared" si="30"/>
        <v>#VALUE!</v>
      </c>
      <c r="AI170" s="47" t="e">
        <f t="shared" si="33"/>
        <v>#VALUE!</v>
      </c>
      <c r="AJ170" s="48">
        <v>45789</v>
      </c>
      <c r="AK170" s="49" t="s">
        <v>1290</v>
      </c>
    </row>
    <row r="171" spans="1:37" x14ac:dyDescent="0.3">
      <c r="A171" s="68">
        <v>158</v>
      </c>
      <c r="B171" s="68">
        <v>2025</v>
      </c>
      <c r="C171" s="125" t="s">
        <v>1276</v>
      </c>
      <c r="D171" s="69" t="s">
        <v>111</v>
      </c>
      <c r="E171" s="70" t="s">
        <v>127</v>
      </c>
      <c r="F171" s="70" t="s">
        <v>1240</v>
      </c>
      <c r="G171" s="68" t="s">
        <v>1228</v>
      </c>
      <c r="H171" s="71">
        <v>45784</v>
      </c>
      <c r="I171" s="72" t="s">
        <v>1238</v>
      </c>
      <c r="J171" s="68" t="s">
        <v>164</v>
      </c>
      <c r="K171" s="68"/>
      <c r="L171" s="68" t="s">
        <v>1229</v>
      </c>
      <c r="M171" s="73" t="s">
        <v>1230</v>
      </c>
      <c r="N171" s="148">
        <v>16</v>
      </c>
      <c r="O171" s="68"/>
      <c r="P171" s="74"/>
      <c r="Q171" s="68">
        <v>1</v>
      </c>
      <c r="R171" s="75">
        <f t="shared" si="31"/>
        <v>1</v>
      </c>
      <c r="S171" s="76">
        <v>45784</v>
      </c>
      <c r="T171" s="71">
        <v>45790</v>
      </c>
      <c r="U171" s="71">
        <v>45789</v>
      </c>
      <c r="V171" s="71">
        <v>45789</v>
      </c>
      <c r="W171" s="77">
        <f t="shared" si="27"/>
        <v>5</v>
      </c>
      <c r="X171" s="71" t="s">
        <v>1284</v>
      </c>
      <c r="Y171" s="71" t="s">
        <v>1283</v>
      </c>
      <c r="Z171" s="71" t="s">
        <v>1283</v>
      </c>
      <c r="AA171" s="71" t="s">
        <v>1285</v>
      </c>
      <c r="AB171" s="71" t="s">
        <v>1285</v>
      </c>
      <c r="AC171" s="71" t="s">
        <v>1285</v>
      </c>
      <c r="AD171" s="122" t="s">
        <v>1413</v>
      </c>
      <c r="AE171" s="78">
        <f t="shared" si="28"/>
        <v>0</v>
      </c>
      <c r="AF171" s="79">
        <f t="shared" si="29"/>
        <v>0</v>
      </c>
      <c r="AG171" s="80">
        <f t="shared" si="32"/>
        <v>1</v>
      </c>
      <c r="AH171" s="81" t="e">
        <f t="shared" si="30"/>
        <v>#VALUE!</v>
      </c>
      <c r="AI171" s="82" t="e">
        <f t="shared" si="33"/>
        <v>#VALUE!</v>
      </c>
      <c r="AJ171" s="83">
        <v>45789</v>
      </c>
      <c r="AK171" s="84" t="s">
        <v>1291</v>
      </c>
    </row>
    <row r="172" spans="1:37" x14ac:dyDescent="0.3">
      <c r="A172" s="57">
        <v>159</v>
      </c>
      <c r="B172" s="57">
        <v>2025</v>
      </c>
      <c r="C172" s="127" t="s">
        <v>1277</v>
      </c>
      <c r="D172" s="58" t="s">
        <v>111</v>
      </c>
      <c r="E172" s="59" t="s">
        <v>127</v>
      </c>
      <c r="F172" s="59" t="s">
        <v>1239</v>
      </c>
      <c r="G172" s="57" t="s">
        <v>1228</v>
      </c>
      <c r="H172" s="41">
        <v>45784</v>
      </c>
      <c r="I172" s="60" t="s">
        <v>163</v>
      </c>
      <c r="J172" s="57" t="s">
        <v>164</v>
      </c>
      <c r="K172" s="57"/>
      <c r="L172" s="57" t="s">
        <v>1229</v>
      </c>
      <c r="M172" s="61" t="s">
        <v>1231</v>
      </c>
      <c r="N172" s="150">
        <v>16</v>
      </c>
      <c r="O172" s="57"/>
      <c r="P172" s="62"/>
      <c r="Q172" s="57">
        <v>1</v>
      </c>
      <c r="R172" s="39">
        <f t="shared" si="31"/>
        <v>1</v>
      </c>
      <c r="S172" s="40">
        <v>45784</v>
      </c>
      <c r="T172" s="41">
        <v>45790</v>
      </c>
      <c r="U172" s="41">
        <v>45789</v>
      </c>
      <c r="V172" s="41">
        <v>45789</v>
      </c>
      <c r="W172" s="42">
        <f t="shared" si="27"/>
        <v>5</v>
      </c>
      <c r="X172" s="41" t="s">
        <v>1285</v>
      </c>
      <c r="Y172" s="41" t="s">
        <v>1283</v>
      </c>
      <c r="Z172" s="41" t="s">
        <v>1287</v>
      </c>
      <c r="AA172" s="41" t="s">
        <v>1284</v>
      </c>
      <c r="AB172" s="41" t="s">
        <v>1288</v>
      </c>
      <c r="AC172" s="41" t="s">
        <v>1285</v>
      </c>
      <c r="AD172" s="121" t="s">
        <v>1411</v>
      </c>
      <c r="AE172" s="43">
        <f t="shared" si="28"/>
        <v>0</v>
      </c>
      <c r="AF172" s="63">
        <f t="shared" si="29"/>
        <v>0</v>
      </c>
      <c r="AG172" s="45">
        <f t="shared" si="32"/>
        <v>1</v>
      </c>
      <c r="AH172" s="64" t="e">
        <f t="shared" si="30"/>
        <v>#VALUE!</v>
      </c>
      <c r="AI172" s="65" t="e">
        <f t="shared" si="33"/>
        <v>#VALUE!</v>
      </c>
      <c r="AJ172" s="48">
        <v>45789</v>
      </c>
      <c r="AK172" s="66" t="s">
        <v>1292</v>
      </c>
    </row>
    <row r="173" spans="1:37" x14ac:dyDescent="0.3">
      <c r="A173" s="85">
        <v>160</v>
      </c>
      <c r="B173" s="85">
        <v>2025</v>
      </c>
      <c r="C173" s="126" t="s">
        <v>1278</v>
      </c>
      <c r="D173" s="86" t="s">
        <v>111</v>
      </c>
      <c r="E173" s="87" t="s">
        <v>127</v>
      </c>
      <c r="F173" s="87" t="s">
        <v>444</v>
      </c>
      <c r="G173" s="85" t="s">
        <v>1228</v>
      </c>
      <c r="H173" s="88">
        <v>45784</v>
      </c>
      <c r="I173" s="89" t="s">
        <v>1238</v>
      </c>
      <c r="J173" s="85" t="s">
        <v>164</v>
      </c>
      <c r="K173" s="85"/>
      <c r="L173" s="85" t="s">
        <v>1229</v>
      </c>
      <c r="M173" s="90" t="s">
        <v>1232</v>
      </c>
      <c r="N173" s="149">
        <v>16</v>
      </c>
      <c r="O173" s="85"/>
      <c r="P173" s="91"/>
      <c r="Q173" s="85">
        <v>1</v>
      </c>
      <c r="R173" s="92">
        <f t="shared" si="31"/>
        <v>1</v>
      </c>
      <c r="S173" s="93">
        <v>45784</v>
      </c>
      <c r="T173" s="88">
        <v>45790</v>
      </c>
      <c r="U173" s="88">
        <v>45789</v>
      </c>
      <c r="V173" s="88">
        <v>45789</v>
      </c>
      <c r="W173" s="94">
        <f t="shared" si="27"/>
        <v>5</v>
      </c>
      <c r="X173" s="88" t="s">
        <v>1286</v>
      </c>
      <c r="Y173" s="88" t="s">
        <v>1288</v>
      </c>
      <c r="Z173" s="88" t="s">
        <v>1286</v>
      </c>
      <c r="AA173" s="88" t="s">
        <v>1288</v>
      </c>
      <c r="AB173" s="88" t="s">
        <v>1287</v>
      </c>
      <c r="AC173" s="88" t="s">
        <v>1283</v>
      </c>
      <c r="AD173" s="123" t="s">
        <v>1413</v>
      </c>
      <c r="AE173" s="95">
        <f t="shared" si="28"/>
        <v>0</v>
      </c>
      <c r="AF173" s="96">
        <f t="shared" si="29"/>
        <v>0</v>
      </c>
      <c r="AG173" s="97">
        <f t="shared" si="32"/>
        <v>1</v>
      </c>
      <c r="AH173" s="98" t="e">
        <f t="shared" si="30"/>
        <v>#VALUE!</v>
      </c>
      <c r="AI173" s="99" t="e">
        <f t="shared" si="33"/>
        <v>#VALUE!</v>
      </c>
      <c r="AJ173" s="100">
        <v>45789</v>
      </c>
      <c r="AK173" s="101" t="s">
        <v>1291</v>
      </c>
    </row>
    <row r="174" spans="1:37" x14ac:dyDescent="0.3">
      <c r="A174" s="57">
        <v>161</v>
      </c>
      <c r="B174" s="57">
        <v>2025</v>
      </c>
      <c r="C174" s="124" t="s">
        <v>1821</v>
      </c>
      <c r="D174" s="33" t="s">
        <v>111</v>
      </c>
      <c r="E174" s="59" t="s">
        <v>1252</v>
      </c>
      <c r="F174" s="59" t="s">
        <v>873</v>
      </c>
      <c r="G174" s="23" t="s">
        <v>1253</v>
      </c>
      <c r="H174" s="35">
        <v>45786</v>
      </c>
      <c r="I174" s="36">
        <v>45798</v>
      </c>
      <c r="J174" s="23" t="s">
        <v>1254</v>
      </c>
      <c r="M174" s="61" t="s">
        <v>1250</v>
      </c>
      <c r="N174" s="147">
        <v>4</v>
      </c>
      <c r="Q174" s="23">
        <v>1</v>
      </c>
      <c r="R174" s="39">
        <f t="shared" si="31"/>
        <v>1</v>
      </c>
      <c r="S174" s="40">
        <v>45786</v>
      </c>
      <c r="T174" s="41">
        <v>45798</v>
      </c>
      <c r="U174" s="41">
        <v>45800</v>
      </c>
      <c r="V174" s="41">
        <v>45800</v>
      </c>
      <c r="W174" s="42">
        <f t="shared" si="27"/>
        <v>14</v>
      </c>
      <c r="X174" s="41" t="s">
        <v>1410</v>
      </c>
      <c r="Y174" s="41" t="s">
        <v>1411</v>
      </c>
      <c r="Z174" s="41" t="s">
        <v>1411</v>
      </c>
      <c r="AA174" s="41" t="s">
        <v>1411</v>
      </c>
      <c r="AB174" s="41" t="s">
        <v>1412</v>
      </c>
      <c r="AC174" s="41" t="s">
        <v>1413</v>
      </c>
      <c r="AD174" s="121" t="s">
        <v>1414</v>
      </c>
      <c r="AE174" s="43">
        <f t="shared" si="28"/>
        <v>0</v>
      </c>
      <c r="AF174" s="44">
        <f t="shared" si="29"/>
        <v>0</v>
      </c>
      <c r="AG174" s="45">
        <f t="shared" si="32"/>
        <v>1</v>
      </c>
      <c r="AH174" s="46" t="e">
        <f t="shared" si="30"/>
        <v>#VALUE!</v>
      </c>
      <c r="AI174" s="47" t="e">
        <f t="shared" si="33"/>
        <v>#VALUE!</v>
      </c>
      <c r="AJ174" s="48">
        <v>45800</v>
      </c>
      <c r="AK174" s="49" t="s">
        <v>1409</v>
      </c>
    </row>
    <row r="175" spans="1:37" x14ac:dyDescent="0.3">
      <c r="A175" s="68">
        <v>162</v>
      </c>
      <c r="B175" s="68">
        <v>2025</v>
      </c>
      <c r="C175" s="125" t="s">
        <v>1259</v>
      </c>
      <c r="D175" s="69" t="s">
        <v>111</v>
      </c>
      <c r="E175" s="70" t="s">
        <v>47</v>
      </c>
      <c r="F175" s="70" t="s">
        <v>1264</v>
      </c>
      <c r="G175" s="68" t="s">
        <v>176</v>
      </c>
      <c r="H175" s="71">
        <v>45786</v>
      </c>
      <c r="I175" s="72"/>
      <c r="J175" s="68" t="s">
        <v>1262</v>
      </c>
      <c r="K175" s="68"/>
      <c r="L175" s="68"/>
      <c r="M175" s="73" t="s">
        <v>1267</v>
      </c>
      <c r="N175" s="148">
        <v>1</v>
      </c>
      <c r="O175" s="68"/>
      <c r="P175" s="74"/>
      <c r="Q175" s="68">
        <v>1</v>
      </c>
      <c r="R175" s="75">
        <f t="shared" si="31"/>
        <v>1</v>
      </c>
      <c r="S175" s="76">
        <v>45786</v>
      </c>
      <c r="T175" s="71">
        <v>45806</v>
      </c>
      <c r="U175" s="71">
        <v>45805</v>
      </c>
      <c r="V175" s="71">
        <v>45805</v>
      </c>
      <c r="W175" s="77">
        <f t="shared" si="27"/>
        <v>19</v>
      </c>
      <c r="X175" s="71">
        <v>45805</v>
      </c>
      <c r="Y175" s="71">
        <v>45805</v>
      </c>
      <c r="Z175" s="71">
        <v>45805</v>
      </c>
      <c r="AA175" s="71">
        <v>45805</v>
      </c>
      <c r="AB175" s="71">
        <v>45805</v>
      </c>
      <c r="AC175" s="71">
        <v>45805</v>
      </c>
      <c r="AD175" s="122">
        <v>1</v>
      </c>
      <c r="AE175" s="78">
        <f t="shared" si="28"/>
        <v>45805</v>
      </c>
      <c r="AF175" s="79">
        <f t="shared" si="29"/>
        <v>45805</v>
      </c>
      <c r="AG175" s="80">
        <f t="shared" si="32"/>
        <v>1</v>
      </c>
      <c r="AH175" s="81">
        <f t="shared" si="30"/>
        <v>19</v>
      </c>
      <c r="AI175" s="82">
        <f t="shared" si="33"/>
        <v>1</v>
      </c>
      <c r="AJ175" s="83">
        <v>45806</v>
      </c>
      <c r="AK175" s="84"/>
    </row>
    <row r="176" spans="1:37" x14ac:dyDescent="0.3">
      <c r="A176" s="85">
        <v>163</v>
      </c>
      <c r="B176" s="85">
        <v>2025</v>
      </c>
      <c r="C176" s="126" t="s">
        <v>1259</v>
      </c>
      <c r="D176" s="86" t="s">
        <v>111</v>
      </c>
      <c r="E176" s="87" t="s">
        <v>1260</v>
      </c>
      <c r="F176" s="87" t="s">
        <v>1265</v>
      </c>
      <c r="G176" s="85" t="s">
        <v>176</v>
      </c>
      <c r="H176" s="88">
        <v>45786</v>
      </c>
      <c r="I176" s="89"/>
      <c r="J176" s="85" t="s">
        <v>1261</v>
      </c>
      <c r="K176" s="85" t="s">
        <v>107</v>
      </c>
      <c r="L176" s="85"/>
      <c r="M176" s="90" t="s">
        <v>1263</v>
      </c>
      <c r="N176" s="149">
        <v>2</v>
      </c>
      <c r="O176" s="85"/>
      <c r="P176" s="91"/>
      <c r="Q176" s="85">
        <v>1</v>
      </c>
      <c r="R176" s="92">
        <f t="shared" si="31"/>
        <v>1</v>
      </c>
      <c r="S176" s="93">
        <v>45786</v>
      </c>
      <c r="T176" s="88">
        <v>45806</v>
      </c>
      <c r="U176" s="88">
        <v>45805</v>
      </c>
      <c r="V176" s="88">
        <v>45805</v>
      </c>
      <c r="W176" s="94">
        <f t="shared" si="27"/>
        <v>19</v>
      </c>
      <c r="X176" s="88">
        <v>45805</v>
      </c>
      <c r="Y176" s="88">
        <v>45805</v>
      </c>
      <c r="Z176" s="88">
        <v>45805</v>
      </c>
      <c r="AA176" s="88">
        <v>45805</v>
      </c>
      <c r="AB176" s="88">
        <v>45805</v>
      </c>
      <c r="AC176" s="88">
        <v>45805</v>
      </c>
      <c r="AD176" s="123">
        <v>1</v>
      </c>
      <c r="AE176" s="95">
        <f t="shared" si="28"/>
        <v>45805</v>
      </c>
      <c r="AF176" s="96">
        <f t="shared" si="29"/>
        <v>45805</v>
      </c>
      <c r="AG176" s="97">
        <f t="shared" si="32"/>
        <v>1</v>
      </c>
      <c r="AH176" s="98">
        <f t="shared" si="30"/>
        <v>19</v>
      </c>
      <c r="AI176" s="99">
        <f t="shared" si="33"/>
        <v>1</v>
      </c>
      <c r="AJ176" s="100">
        <v>45806</v>
      </c>
      <c r="AK176" s="101"/>
    </row>
    <row r="177" spans="1:37" x14ac:dyDescent="0.3">
      <c r="A177" s="57">
        <v>164</v>
      </c>
      <c r="B177" s="57">
        <v>2025</v>
      </c>
      <c r="C177" s="124" t="s">
        <v>1294</v>
      </c>
      <c r="D177" s="33" t="s">
        <v>111</v>
      </c>
      <c r="E177" s="59" t="s">
        <v>1268</v>
      </c>
      <c r="F177" s="59"/>
      <c r="G177" s="23" t="s">
        <v>1270</v>
      </c>
      <c r="H177" s="35">
        <v>45786</v>
      </c>
      <c r="J177" s="23" t="s">
        <v>1271</v>
      </c>
      <c r="K177" s="23" t="s">
        <v>140</v>
      </c>
      <c r="L177" s="23" t="s">
        <v>1272</v>
      </c>
      <c r="M177" s="61" t="s">
        <v>1269</v>
      </c>
      <c r="N177" s="147">
        <v>16</v>
      </c>
      <c r="Q177" s="23">
        <v>1</v>
      </c>
      <c r="R177" s="39">
        <f t="shared" si="31"/>
        <v>4</v>
      </c>
      <c r="S177" s="40">
        <v>45789</v>
      </c>
      <c r="T177" s="41">
        <v>45791</v>
      </c>
      <c r="U177" s="41">
        <v>45791</v>
      </c>
      <c r="V177" s="41">
        <v>45791</v>
      </c>
      <c r="W177" s="42">
        <f t="shared" si="27"/>
        <v>2</v>
      </c>
      <c r="X177" s="41">
        <v>45791</v>
      </c>
      <c r="Y177" s="41">
        <v>45791</v>
      </c>
      <c r="Z177" s="41">
        <v>45791</v>
      </c>
      <c r="AA177" s="41">
        <v>45791</v>
      </c>
      <c r="AB177" s="41">
        <v>45791</v>
      </c>
      <c r="AC177" s="41">
        <v>45791</v>
      </c>
      <c r="AD177" s="121">
        <v>1</v>
      </c>
      <c r="AE177" s="43">
        <f t="shared" si="28"/>
        <v>45791</v>
      </c>
      <c r="AF177" s="44">
        <f t="shared" si="29"/>
        <v>45791</v>
      </c>
      <c r="AG177" s="45">
        <f t="shared" si="32"/>
        <v>1</v>
      </c>
      <c r="AH177" s="46">
        <f t="shared" si="30"/>
        <v>5</v>
      </c>
      <c r="AI177" s="47">
        <f t="shared" si="33"/>
        <v>1</v>
      </c>
      <c r="AJ177" s="48">
        <v>45792</v>
      </c>
    </row>
    <row r="178" spans="1:37" x14ac:dyDescent="0.3">
      <c r="A178" s="68">
        <v>165</v>
      </c>
      <c r="B178" s="68">
        <v>2025</v>
      </c>
      <c r="C178" s="125" t="s">
        <v>1296</v>
      </c>
      <c r="D178" s="69" t="s">
        <v>111</v>
      </c>
      <c r="E178" s="70" t="s">
        <v>127</v>
      </c>
      <c r="F178" s="70" t="s">
        <v>1273</v>
      </c>
      <c r="G178" s="68" t="s">
        <v>33</v>
      </c>
      <c r="H178" s="71">
        <v>45789</v>
      </c>
      <c r="I178" s="72"/>
      <c r="J178" s="68" t="s">
        <v>1274</v>
      </c>
      <c r="K178" s="68"/>
      <c r="L178" s="68"/>
      <c r="M178" s="73" t="s">
        <v>1620</v>
      </c>
      <c r="N178" s="148">
        <v>2</v>
      </c>
      <c r="O178" s="68"/>
      <c r="P178" s="74"/>
      <c r="Q178" s="68">
        <v>1</v>
      </c>
      <c r="R178" s="75">
        <f t="shared" si="31"/>
        <v>1</v>
      </c>
      <c r="S178" s="76">
        <v>45789</v>
      </c>
      <c r="T178" s="71">
        <v>45803</v>
      </c>
      <c r="U178" s="71">
        <v>45803</v>
      </c>
      <c r="V178" s="71">
        <v>45803</v>
      </c>
      <c r="W178" s="77">
        <f t="shared" si="27"/>
        <v>14</v>
      </c>
      <c r="X178" s="71">
        <v>45806</v>
      </c>
      <c r="Y178" s="71">
        <v>45806</v>
      </c>
      <c r="Z178" s="71">
        <v>45806</v>
      </c>
      <c r="AA178" s="71">
        <v>45806</v>
      </c>
      <c r="AB178" s="71">
        <v>45806</v>
      </c>
      <c r="AC178" s="71">
        <v>45806</v>
      </c>
      <c r="AD178" s="122">
        <v>1</v>
      </c>
      <c r="AE178" s="78">
        <f t="shared" si="28"/>
        <v>45806</v>
      </c>
      <c r="AF178" s="79">
        <f t="shared" si="29"/>
        <v>45806</v>
      </c>
      <c r="AG178" s="80">
        <f t="shared" si="32"/>
        <v>1</v>
      </c>
      <c r="AH178" s="81">
        <f t="shared" si="30"/>
        <v>17</v>
      </c>
      <c r="AI178" s="82">
        <f t="shared" si="33"/>
        <v>7</v>
      </c>
      <c r="AJ178" s="83">
        <v>45813</v>
      </c>
      <c r="AK178" s="84"/>
    </row>
    <row r="179" spans="1:37" x14ac:dyDescent="0.3">
      <c r="A179" s="57">
        <v>166</v>
      </c>
      <c r="B179" s="57">
        <v>2025</v>
      </c>
      <c r="C179" s="127" t="s">
        <v>1295</v>
      </c>
      <c r="D179" s="58" t="s">
        <v>111</v>
      </c>
      <c r="E179" s="59" t="s">
        <v>127</v>
      </c>
      <c r="F179" s="59" t="s">
        <v>1273</v>
      </c>
      <c r="G179" s="57" t="s">
        <v>33</v>
      </c>
      <c r="H179" s="41">
        <v>45789</v>
      </c>
      <c r="I179" s="60"/>
      <c r="J179" s="57" t="s">
        <v>1282</v>
      </c>
      <c r="K179" s="57"/>
      <c r="L179" s="57"/>
      <c r="M179" s="61" t="s">
        <v>1621</v>
      </c>
      <c r="N179" s="150">
        <v>2</v>
      </c>
      <c r="O179" s="57"/>
      <c r="P179" s="62"/>
      <c r="Q179" s="57">
        <v>1</v>
      </c>
      <c r="R179" s="39">
        <f t="shared" si="31"/>
        <v>1</v>
      </c>
      <c r="S179" s="40">
        <v>45789</v>
      </c>
      <c r="T179" s="41">
        <v>45803</v>
      </c>
      <c r="U179" s="41">
        <v>45803</v>
      </c>
      <c r="V179" s="479">
        <v>45810</v>
      </c>
      <c r="W179" s="42">
        <f t="shared" si="27"/>
        <v>21</v>
      </c>
      <c r="X179" s="41">
        <v>45806</v>
      </c>
      <c r="Y179" s="41">
        <v>45806</v>
      </c>
      <c r="Z179" s="41">
        <v>45810</v>
      </c>
      <c r="AA179" s="41">
        <v>45810</v>
      </c>
      <c r="AB179" s="41">
        <v>45810</v>
      </c>
      <c r="AC179" s="41">
        <v>45810</v>
      </c>
      <c r="AD179" s="121">
        <v>2</v>
      </c>
      <c r="AE179" s="43">
        <f t="shared" si="28"/>
        <v>45806</v>
      </c>
      <c r="AF179" s="63">
        <f t="shared" si="29"/>
        <v>45810</v>
      </c>
      <c r="AG179" s="45">
        <f t="shared" si="32"/>
        <v>5</v>
      </c>
      <c r="AH179" s="64">
        <f t="shared" si="30"/>
        <v>21</v>
      </c>
      <c r="AI179" s="65">
        <f t="shared" si="33"/>
        <v>3</v>
      </c>
      <c r="AJ179" s="48">
        <v>45813</v>
      </c>
      <c r="AK179" s="66"/>
    </row>
    <row r="180" spans="1:37" x14ac:dyDescent="0.3">
      <c r="A180" s="85">
        <v>167</v>
      </c>
      <c r="B180" s="85">
        <v>2025</v>
      </c>
      <c r="C180" s="126" t="s">
        <v>1295</v>
      </c>
      <c r="D180" s="86" t="s">
        <v>111</v>
      </c>
      <c r="E180" s="87" t="s">
        <v>127</v>
      </c>
      <c r="F180" s="87" t="s">
        <v>1273</v>
      </c>
      <c r="G180" s="85" t="s">
        <v>33</v>
      </c>
      <c r="H180" s="88">
        <v>45789</v>
      </c>
      <c r="I180" s="89"/>
      <c r="J180" s="85" t="s">
        <v>381</v>
      </c>
      <c r="K180" s="85" t="s">
        <v>1275</v>
      </c>
      <c r="L180" s="85"/>
      <c r="M180" s="90" t="s">
        <v>1619</v>
      </c>
      <c r="N180" s="149">
        <v>2</v>
      </c>
      <c r="O180" s="85"/>
      <c r="P180" s="91"/>
      <c r="Q180" s="85">
        <v>1</v>
      </c>
      <c r="R180" s="92">
        <f t="shared" si="31"/>
        <v>1</v>
      </c>
      <c r="S180" s="93">
        <v>45789</v>
      </c>
      <c r="T180" s="88">
        <v>45803</v>
      </c>
      <c r="U180" s="88">
        <v>45803</v>
      </c>
      <c r="V180" s="88">
        <v>45803</v>
      </c>
      <c r="W180" s="94">
        <f t="shared" si="27"/>
        <v>14</v>
      </c>
      <c r="X180" s="88">
        <v>45803</v>
      </c>
      <c r="Y180" s="88">
        <v>45803</v>
      </c>
      <c r="Z180" s="88">
        <v>45803</v>
      </c>
      <c r="AA180" s="88">
        <v>45803</v>
      </c>
      <c r="AB180" s="88">
        <v>45803</v>
      </c>
      <c r="AC180" s="88">
        <v>45803</v>
      </c>
      <c r="AD180" s="123">
        <v>1</v>
      </c>
      <c r="AE180" s="95">
        <f t="shared" si="28"/>
        <v>45803</v>
      </c>
      <c r="AF180" s="96">
        <f t="shared" si="29"/>
        <v>45803</v>
      </c>
      <c r="AG180" s="97">
        <f t="shared" si="32"/>
        <v>1</v>
      </c>
      <c r="AH180" s="98">
        <f t="shared" si="30"/>
        <v>14</v>
      </c>
      <c r="AI180" s="99">
        <f t="shared" si="33"/>
        <v>10</v>
      </c>
      <c r="AJ180" s="100">
        <v>45813</v>
      </c>
      <c r="AK180" s="101"/>
    </row>
    <row r="181" spans="1:37" x14ac:dyDescent="0.3">
      <c r="A181" s="68">
        <v>168</v>
      </c>
      <c r="B181" s="68">
        <v>2025</v>
      </c>
      <c r="C181" s="125" t="s">
        <v>1369</v>
      </c>
      <c r="D181" s="69" t="s">
        <v>111</v>
      </c>
      <c r="E181" s="70" t="s">
        <v>46</v>
      </c>
      <c r="F181" s="70" t="s">
        <v>1301</v>
      </c>
      <c r="G181" s="68" t="s">
        <v>119</v>
      </c>
      <c r="H181" s="71">
        <v>45790</v>
      </c>
      <c r="I181" s="72"/>
      <c r="J181" s="68" t="s">
        <v>1313</v>
      </c>
      <c r="K181" s="68"/>
      <c r="L181" s="68"/>
      <c r="M181" s="73" t="s">
        <v>1370</v>
      </c>
      <c r="N181" s="148">
        <v>2</v>
      </c>
      <c r="O181" s="68"/>
      <c r="P181" s="74"/>
      <c r="Q181" s="68">
        <v>1</v>
      </c>
      <c r="R181" s="75">
        <f t="shared" si="31"/>
        <v>4</v>
      </c>
      <c r="S181" s="76">
        <v>45793</v>
      </c>
      <c r="T181" s="71">
        <v>45810</v>
      </c>
      <c r="U181" s="71">
        <v>45810</v>
      </c>
      <c r="V181" s="71">
        <v>45810</v>
      </c>
      <c r="W181" s="77">
        <f t="shared" si="27"/>
        <v>17</v>
      </c>
      <c r="X181" s="71">
        <v>45810</v>
      </c>
      <c r="Y181" s="71">
        <v>45810</v>
      </c>
      <c r="Z181" s="71">
        <v>45810</v>
      </c>
      <c r="AA181" s="71">
        <v>45812</v>
      </c>
      <c r="AB181" s="71">
        <v>45812</v>
      </c>
      <c r="AC181" s="71">
        <v>45812</v>
      </c>
      <c r="AD181" s="122">
        <v>2</v>
      </c>
      <c r="AE181" s="78">
        <f t="shared" si="28"/>
        <v>45810</v>
      </c>
      <c r="AF181" s="79">
        <f t="shared" si="29"/>
        <v>45812</v>
      </c>
      <c r="AG181" s="80">
        <f t="shared" si="32"/>
        <v>3</v>
      </c>
      <c r="AH181" s="81">
        <f t="shared" si="30"/>
        <v>22</v>
      </c>
      <c r="AI181" s="82">
        <f t="shared" si="33"/>
        <v>15</v>
      </c>
      <c r="AJ181" s="83">
        <v>45827</v>
      </c>
      <c r="AK181" s="84"/>
    </row>
    <row r="182" spans="1:37" x14ac:dyDescent="0.3">
      <c r="A182" s="57">
        <v>169</v>
      </c>
      <c r="B182" s="57">
        <v>2025</v>
      </c>
      <c r="C182" s="127" t="s">
        <v>1329</v>
      </c>
      <c r="D182" s="58" t="s">
        <v>111</v>
      </c>
      <c r="E182" s="59" t="s">
        <v>127</v>
      </c>
      <c r="F182" s="59" t="s">
        <v>1302</v>
      </c>
      <c r="G182" s="57" t="s">
        <v>119</v>
      </c>
      <c r="H182" s="41">
        <v>45790</v>
      </c>
      <c r="I182" s="60"/>
      <c r="J182" s="57" t="s">
        <v>1312</v>
      </c>
      <c r="K182" s="57"/>
      <c r="L182" s="57" t="s">
        <v>262</v>
      </c>
      <c r="M182" s="61" t="s">
        <v>1350</v>
      </c>
      <c r="N182" s="150">
        <v>1</v>
      </c>
      <c r="O182" s="57">
        <v>496</v>
      </c>
      <c r="P182" s="62">
        <v>0.68</v>
      </c>
      <c r="Q182" s="57">
        <v>1</v>
      </c>
      <c r="R182" s="39">
        <f t="shared" si="31"/>
        <v>2</v>
      </c>
      <c r="S182" s="40">
        <v>45791</v>
      </c>
      <c r="T182" s="41">
        <v>45813</v>
      </c>
      <c r="U182" s="41">
        <v>45813</v>
      </c>
      <c r="V182" s="41">
        <v>45813</v>
      </c>
      <c r="W182" s="42">
        <f t="shared" si="27"/>
        <v>22</v>
      </c>
      <c r="X182" s="41">
        <v>45818</v>
      </c>
      <c r="Y182" s="41">
        <v>45820</v>
      </c>
      <c r="Z182" s="41" t="s">
        <v>1612</v>
      </c>
      <c r="AA182" s="41" t="s">
        <v>1613</v>
      </c>
      <c r="AB182" s="41" t="s">
        <v>1614</v>
      </c>
      <c r="AC182" s="41">
        <v>45821</v>
      </c>
      <c r="AD182" s="121">
        <v>3</v>
      </c>
      <c r="AE182" s="43">
        <f t="shared" si="28"/>
        <v>45818</v>
      </c>
      <c r="AF182" s="63">
        <f t="shared" si="29"/>
        <v>45821</v>
      </c>
      <c r="AG182" s="45">
        <f t="shared" si="32"/>
        <v>4</v>
      </c>
      <c r="AH182" s="64">
        <f t="shared" si="30"/>
        <v>31</v>
      </c>
      <c r="AI182" s="65">
        <f t="shared" si="33"/>
        <v>6</v>
      </c>
      <c r="AJ182" s="48">
        <v>45827</v>
      </c>
      <c r="AK182" s="66"/>
    </row>
    <row r="183" spans="1:37" x14ac:dyDescent="0.3">
      <c r="A183" s="85">
        <v>170</v>
      </c>
      <c r="B183" s="85">
        <v>2025</v>
      </c>
      <c r="C183" s="126" t="s">
        <v>1352</v>
      </c>
      <c r="D183" s="86" t="s">
        <v>111</v>
      </c>
      <c r="E183" s="87" t="s">
        <v>46</v>
      </c>
      <c r="F183" s="87" t="s">
        <v>1303</v>
      </c>
      <c r="G183" s="85" t="s">
        <v>119</v>
      </c>
      <c r="H183" s="88">
        <v>45790</v>
      </c>
      <c r="I183" s="89"/>
      <c r="J183" s="85" t="s">
        <v>193</v>
      </c>
      <c r="K183" s="85" t="s">
        <v>1304</v>
      </c>
      <c r="L183" s="85"/>
      <c r="M183" s="90" t="s">
        <v>1349</v>
      </c>
      <c r="N183" s="149">
        <v>4</v>
      </c>
      <c r="O183" s="85">
        <v>496</v>
      </c>
      <c r="P183" s="91">
        <v>0.68</v>
      </c>
      <c r="Q183" s="85">
        <v>1</v>
      </c>
      <c r="R183" s="92">
        <f t="shared" si="31"/>
        <v>3</v>
      </c>
      <c r="S183" s="93">
        <v>45792</v>
      </c>
      <c r="T183" s="88">
        <v>45817</v>
      </c>
      <c r="U183" s="88">
        <v>45812</v>
      </c>
      <c r="V183" s="88">
        <v>45812</v>
      </c>
      <c r="W183" s="94">
        <f t="shared" si="27"/>
        <v>20</v>
      </c>
      <c r="X183" s="88">
        <v>45812</v>
      </c>
      <c r="Y183" s="88">
        <v>45812</v>
      </c>
      <c r="Z183" s="88">
        <v>45812</v>
      </c>
      <c r="AA183" s="88">
        <v>45812</v>
      </c>
      <c r="AB183" s="88">
        <v>45812</v>
      </c>
      <c r="AC183" s="88">
        <v>45812</v>
      </c>
      <c r="AD183" s="123">
        <v>1</v>
      </c>
      <c r="AE183" s="95">
        <f t="shared" si="28"/>
        <v>45812</v>
      </c>
      <c r="AF183" s="96">
        <f t="shared" si="29"/>
        <v>45812</v>
      </c>
      <c r="AG183" s="97">
        <f t="shared" si="32"/>
        <v>1</v>
      </c>
      <c r="AH183" s="98">
        <f t="shared" si="30"/>
        <v>22</v>
      </c>
      <c r="AI183" s="99">
        <f t="shared" si="33"/>
        <v>15</v>
      </c>
      <c r="AJ183" s="100">
        <v>45827</v>
      </c>
      <c r="AK183" s="101"/>
    </row>
    <row r="184" spans="1:37" x14ac:dyDescent="0.3">
      <c r="A184" s="57">
        <v>171</v>
      </c>
      <c r="B184" s="57">
        <v>2025</v>
      </c>
      <c r="C184" s="124" t="s">
        <v>1364</v>
      </c>
      <c r="D184" s="86" t="s">
        <v>111</v>
      </c>
      <c r="E184" s="59" t="s">
        <v>46</v>
      </c>
      <c r="F184" s="59" t="s">
        <v>1305</v>
      </c>
      <c r="G184" s="23" t="s">
        <v>1306</v>
      </c>
      <c r="H184" s="35">
        <v>45790</v>
      </c>
      <c r="J184" s="23" t="s">
        <v>193</v>
      </c>
      <c r="M184" s="61" t="s">
        <v>2413</v>
      </c>
      <c r="N184" s="147">
        <v>130</v>
      </c>
      <c r="O184" s="23">
        <v>496</v>
      </c>
      <c r="P184" s="38">
        <v>0.68</v>
      </c>
      <c r="Q184" s="23">
        <v>1</v>
      </c>
      <c r="R184" s="39">
        <f t="shared" si="31"/>
        <v>4</v>
      </c>
      <c r="S184" s="40">
        <v>45793</v>
      </c>
      <c r="T184" s="41">
        <v>45818</v>
      </c>
      <c r="U184" s="41">
        <v>45817</v>
      </c>
      <c r="V184" s="41">
        <v>45817</v>
      </c>
      <c r="W184" s="42">
        <f t="shared" si="27"/>
        <v>24</v>
      </c>
      <c r="X184" s="41">
        <v>45818</v>
      </c>
      <c r="Y184" s="41">
        <v>45818</v>
      </c>
      <c r="Z184" s="41">
        <v>45818</v>
      </c>
      <c r="AA184" s="41">
        <v>45818</v>
      </c>
      <c r="AB184" s="41">
        <v>45818</v>
      </c>
      <c r="AC184" s="41">
        <v>45818</v>
      </c>
      <c r="AD184" s="121">
        <v>1</v>
      </c>
      <c r="AE184" s="43">
        <f t="shared" si="28"/>
        <v>45818</v>
      </c>
      <c r="AF184" s="44">
        <f t="shared" si="29"/>
        <v>45818</v>
      </c>
      <c r="AG184" s="45">
        <f t="shared" si="32"/>
        <v>1</v>
      </c>
      <c r="AH184" s="46">
        <f t="shared" si="30"/>
        <v>28</v>
      </c>
      <c r="AI184" s="47">
        <f t="shared" si="33"/>
        <v>9</v>
      </c>
      <c r="AJ184" s="48">
        <v>45827</v>
      </c>
    </row>
    <row r="185" spans="1:37" x14ac:dyDescent="0.3">
      <c r="A185" s="68">
        <v>172</v>
      </c>
      <c r="B185" s="68">
        <v>2025</v>
      </c>
      <c r="C185" s="125" t="s">
        <v>1328</v>
      </c>
      <c r="D185" s="58" t="s">
        <v>111</v>
      </c>
      <c r="E185" s="70" t="s">
        <v>127</v>
      </c>
      <c r="F185" s="70" t="s">
        <v>310</v>
      </c>
      <c r="G185" s="68" t="s">
        <v>1306</v>
      </c>
      <c r="H185" s="71">
        <v>45790</v>
      </c>
      <c r="I185" s="72"/>
      <c r="J185" s="68" t="s">
        <v>1307</v>
      </c>
      <c r="K185" s="68"/>
      <c r="L185" s="68" t="s">
        <v>262</v>
      </c>
      <c r="M185" s="73" t="s">
        <v>1351</v>
      </c>
      <c r="N185" s="148">
        <v>10</v>
      </c>
      <c r="O185" s="68">
        <v>496</v>
      </c>
      <c r="P185" s="74">
        <v>0.68</v>
      </c>
      <c r="Q185" s="68">
        <v>1</v>
      </c>
      <c r="R185" s="75">
        <f t="shared" si="31"/>
        <v>2</v>
      </c>
      <c r="S185" s="76">
        <v>45791</v>
      </c>
      <c r="T185" s="71">
        <v>45813</v>
      </c>
      <c r="U185" s="71">
        <v>45813</v>
      </c>
      <c r="V185" s="71">
        <v>45813</v>
      </c>
      <c r="W185" s="77">
        <f t="shared" si="27"/>
        <v>22</v>
      </c>
      <c r="X185" s="71">
        <v>45818</v>
      </c>
      <c r="Y185" s="71">
        <v>45820</v>
      </c>
      <c r="Z185" s="71">
        <v>45821</v>
      </c>
      <c r="AA185" s="71" t="s">
        <v>1612</v>
      </c>
      <c r="AB185" s="71" t="s">
        <v>1615</v>
      </c>
      <c r="AC185" s="71">
        <v>45821</v>
      </c>
      <c r="AD185" s="122">
        <v>3</v>
      </c>
      <c r="AE185" s="78">
        <f t="shared" si="28"/>
        <v>45818</v>
      </c>
      <c r="AF185" s="79">
        <f t="shared" si="29"/>
        <v>45821</v>
      </c>
      <c r="AG185" s="80">
        <f t="shared" si="32"/>
        <v>4</v>
      </c>
      <c r="AH185" s="81">
        <f t="shared" si="30"/>
        <v>31</v>
      </c>
      <c r="AI185" s="82">
        <f t="shared" si="33"/>
        <v>6</v>
      </c>
      <c r="AJ185" s="83">
        <v>45827</v>
      </c>
      <c r="AK185" s="84"/>
    </row>
    <row r="186" spans="1:37" x14ac:dyDescent="0.3">
      <c r="A186" s="57">
        <v>173</v>
      </c>
      <c r="B186" s="57">
        <v>2025</v>
      </c>
      <c r="C186" s="127" t="s">
        <v>1347</v>
      </c>
      <c r="D186" s="58" t="s">
        <v>111</v>
      </c>
      <c r="E186" s="59" t="s">
        <v>46</v>
      </c>
      <c r="F186" s="59" t="s">
        <v>1371</v>
      </c>
      <c r="G186" s="57" t="s">
        <v>119</v>
      </c>
      <c r="H186" s="41">
        <v>45790</v>
      </c>
      <c r="I186" s="60"/>
      <c r="J186" s="57" t="s">
        <v>193</v>
      </c>
      <c r="K186" s="57"/>
      <c r="L186" s="57"/>
      <c r="M186" s="61" t="s">
        <v>1348</v>
      </c>
      <c r="N186" s="150">
        <v>40</v>
      </c>
      <c r="O186" s="57">
        <v>496</v>
      </c>
      <c r="P186" s="62">
        <v>0.68</v>
      </c>
      <c r="Q186" s="57">
        <v>1</v>
      </c>
      <c r="R186" s="39">
        <f t="shared" si="31"/>
        <v>3</v>
      </c>
      <c r="S186" s="40">
        <v>45792</v>
      </c>
      <c r="T186" s="41">
        <v>45817</v>
      </c>
      <c r="U186" s="41">
        <v>45812</v>
      </c>
      <c r="V186" s="41">
        <v>45812</v>
      </c>
      <c r="W186" s="42">
        <f t="shared" si="27"/>
        <v>20</v>
      </c>
      <c r="X186" s="41">
        <v>45812</v>
      </c>
      <c r="Y186" s="41">
        <v>45812</v>
      </c>
      <c r="Z186" s="41">
        <v>45812</v>
      </c>
      <c r="AA186" s="41">
        <v>45812</v>
      </c>
      <c r="AB186" s="41">
        <v>45812</v>
      </c>
      <c r="AC186" s="41">
        <v>45812</v>
      </c>
      <c r="AD186" s="121">
        <v>1</v>
      </c>
      <c r="AE186" s="43">
        <f t="shared" si="28"/>
        <v>45812</v>
      </c>
      <c r="AF186" s="63">
        <f t="shared" si="29"/>
        <v>45812</v>
      </c>
      <c r="AG186" s="45">
        <f t="shared" si="32"/>
        <v>1</v>
      </c>
      <c r="AH186" s="64">
        <f t="shared" si="30"/>
        <v>22</v>
      </c>
      <c r="AI186" s="65">
        <f t="shared" si="33"/>
        <v>15</v>
      </c>
      <c r="AJ186" s="48">
        <v>45827</v>
      </c>
      <c r="AK186" s="66"/>
    </row>
    <row r="187" spans="1:37" x14ac:dyDescent="0.3">
      <c r="A187" s="85">
        <v>174</v>
      </c>
      <c r="B187" s="85">
        <v>2025</v>
      </c>
      <c r="C187" s="126" t="s">
        <v>1368</v>
      </c>
      <c r="D187" s="86" t="s">
        <v>111</v>
      </c>
      <c r="E187" s="87" t="s">
        <v>46</v>
      </c>
      <c r="F187" s="87" t="s">
        <v>310</v>
      </c>
      <c r="G187" s="85" t="s">
        <v>1309</v>
      </c>
      <c r="H187" s="88">
        <v>45790</v>
      </c>
      <c r="I187" s="89"/>
      <c r="J187" s="85" t="s">
        <v>1308</v>
      </c>
      <c r="K187" s="85" t="s">
        <v>1311</v>
      </c>
      <c r="L187" s="85"/>
      <c r="M187" s="90" t="s">
        <v>1310</v>
      </c>
      <c r="N187" s="149">
        <v>40</v>
      </c>
      <c r="O187" s="85">
        <v>496</v>
      </c>
      <c r="P187" s="91">
        <v>0.68</v>
      </c>
      <c r="Q187" s="85">
        <v>1</v>
      </c>
      <c r="R187" s="92">
        <f t="shared" si="31"/>
        <v>4</v>
      </c>
      <c r="S187" s="93">
        <v>45793</v>
      </c>
      <c r="T187" s="88">
        <v>45818</v>
      </c>
      <c r="U187" s="88">
        <v>45818</v>
      </c>
      <c r="V187" s="88">
        <v>45818</v>
      </c>
      <c r="W187" s="94">
        <f t="shared" si="27"/>
        <v>25</v>
      </c>
      <c r="X187" s="88">
        <v>45819</v>
      </c>
      <c r="Y187" s="88">
        <v>45819</v>
      </c>
      <c r="Z187" s="88">
        <v>45819</v>
      </c>
      <c r="AA187" s="88">
        <v>45819</v>
      </c>
      <c r="AB187" s="88">
        <v>45819</v>
      </c>
      <c r="AC187" s="88">
        <v>45819</v>
      </c>
      <c r="AD187" s="123">
        <v>1</v>
      </c>
      <c r="AE187" s="95">
        <f t="shared" si="28"/>
        <v>45819</v>
      </c>
      <c r="AF187" s="96">
        <f t="shared" si="29"/>
        <v>45819</v>
      </c>
      <c r="AG187" s="97">
        <f t="shared" si="32"/>
        <v>1</v>
      </c>
      <c r="AH187" s="98">
        <f t="shared" si="30"/>
        <v>29</v>
      </c>
      <c r="AI187" s="99">
        <f t="shared" si="33"/>
        <v>8</v>
      </c>
      <c r="AJ187" s="100">
        <v>45827</v>
      </c>
      <c r="AK187" s="101"/>
    </row>
    <row r="188" spans="1:37" x14ac:dyDescent="0.3">
      <c r="A188" s="57">
        <v>175</v>
      </c>
      <c r="B188" s="57">
        <v>2025</v>
      </c>
      <c r="C188" s="124" t="s">
        <v>1318</v>
      </c>
      <c r="D188" s="33" t="s">
        <v>111</v>
      </c>
      <c r="E188" s="59" t="s">
        <v>127</v>
      </c>
      <c r="F188" s="59" t="s">
        <v>345</v>
      </c>
      <c r="G188" s="23" t="s">
        <v>1319</v>
      </c>
      <c r="H188" s="35">
        <v>45790</v>
      </c>
      <c r="I188" s="36">
        <v>45806</v>
      </c>
      <c r="J188" s="23" t="s">
        <v>364</v>
      </c>
      <c r="K188" s="23" t="s">
        <v>107</v>
      </c>
      <c r="M188" s="61" t="s">
        <v>1320</v>
      </c>
      <c r="N188" s="147">
        <v>26</v>
      </c>
      <c r="Q188" s="23">
        <v>1</v>
      </c>
      <c r="R188" s="39">
        <f t="shared" si="31"/>
        <v>1</v>
      </c>
      <c r="S188" s="40">
        <v>45790</v>
      </c>
      <c r="T188" s="41">
        <v>45804</v>
      </c>
      <c r="U188" s="41">
        <v>45804</v>
      </c>
      <c r="V188" s="41">
        <v>45804</v>
      </c>
      <c r="W188" s="42">
        <f t="shared" si="27"/>
        <v>14</v>
      </c>
      <c r="X188" s="41">
        <v>45805</v>
      </c>
      <c r="Y188" s="41">
        <v>45805</v>
      </c>
      <c r="Z188" s="41">
        <v>45805</v>
      </c>
      <c r="AA188" s="41">
        <v>45805</v>
      </c>
      <c r="AB188" s="41">
        <v>45805</v>
      </c>
      <c r="AC188" s="41">
        <v>45805</v>
      </c>
      <c r="AD188" s="121">
        <v>1</v>
      </c>
      <c r="AE188" s="43">
        <f t="shared" si="28"/>
        <v>45805</v>
      </c>
      <c r="AF188" s="44">
        <f t="shared" si="29"/>
        <v>45805</v>
      </c>
      <c r="AG188" s="45">
        <f t="shared" si="32"/>
        <v>1</v>
      </c>
      <c r="AH188" s="46">
        <f t="shared" si="30"/>
        <v>15</v>
      </c>
      <c r="AI188" s="47">
        <f t="shared" si="33"/>
        <v>0</v>
      </c>
      <c r="AJ188" s="48">
        <v>45805</v>
      </c>
      <c r="AK188" s="49" t="s">
        <v>1454</v>
      </c>
    </row>
    <row r="189" spans="1:37" x14ac:dyDescent="0.3">
      <c r="A189" s="68">
        <v>176</v>
      </c>
      <c r="B189" s="68">
        <v>2025</v>
      </c>
      <c r="C189" s="125" t="s">
        <v>1327</v>
      </c>
      <c r="D189" s="69" t="s">
        <v>111</v>
      </c>
      <c r="E189" s="70" t="s">
        <v>127</v>
      </c>
      <c r="F189" s="70" t="s">
        <v>1323</v>
      </c>
      <c r="G189" s="68" t="s">
        <v>1324</v>
      </c>
      <c r="H189" s="71">
        <v>45790</v>
      </c>
      <c r="I189" s="72" t="s">
        <v>1322</v>
      </c>
      <c r="J189" s="68" t="s">
        <v>1325</v>
      </c>
      <c r="K189" s="68"/>
      <c r="L189" s="68"/>
      <c r="M189" s="73" t="s">
        <v>1385</v>
      </c>
      <c r="N189" s="148">
        <v>32</v>
      </c>
      <c r="O189" s="68">
        <v>496</v>
      </c>
      <c r="P189" s="74">
        <v>0.68</v>
      </c>
      <c r="Q189" s="68">
        <v>1</v>
      </c>
      <c r="R189" s="75">
        <f t="shared" si="31"/>
        <v>2</v>
      </c>
      <c r="S189" s="76">
        <v>45791</v>
      </c>
      <c r="T189" s="71">
        <v>45806</v>
      </c>
      <c r="U189" s="71">
        <v>45806</v>
      </c>
      <c r="V189" s="71">
        <v>45806</v>
      </c>
      <c r="W189" s="77">
        <f t="shared" si="27"/>
        <v>15</v>
      </c>
      <c r="X189" s="71">
        <v>45806</v>
      </c>
      <c r="Y189" s="71">
        <v>45806</v>
      </c>
      <c r="Z189" s="71">
        <v>45806</v>
      </c>
      <c r="AA189" s="71">
        <v>45806</v>
      </c>
      <c r="AB189" s="71">
        <v>45806</v>
      </c>
      <c r="AC189" s="71">
        <v>45806</v>
      </c>
      <c r="AD189" s="122">
        <v>1</v>
      </c>
      <c r="AE189" s="78">
        <f t="shared" si="28"/>
        <v>45806</v>
      </c>
      <c r="AF189" s="79">
        <f t="shared" si="29"/>
        <v>45806</v>
      </c>
      <c r="AG189" s="80">
        <f t="shared" si="32"/>
        <v>1</v>
      </c>
      <c r="AH189" s="81">
        <f t="shared" si="30"/>
        <v>16</v>
      </c>
      <c r="AI189" s="82">
        <f t="shared" si="33"/>
        <v>1</v>
      </c>
      <c r="AJ189" s="83">
        <v>45807</v>
      </c>
      <c r="AK189" s="84"/>
    </row>
    <row r="190" spans="1:37" x14ac:dyDescent="0.3">
      <c r="A190" s="85">
        <v>177</v>
      </c>
      <c r="B190" s="85">
        <v>2025</v>
      </c>
      <c r="C190" s="126" t="s">
        <v>1327</v>
      </c>
      <c r="D190" s="86" t="s">
        <v>111</v>
      </c>
      <c r="E190" s="87" t="s">
        <v>127</v>
      </c>
      <c r="F190" s="87" t="s">
        <v>1302</v>
      </c>
      <c r="G190" s="85" t="s">
        <v>1324</v>
      </c>
      <c r="H190" s="88">
        <v>45790</v>
      </c>
      <c r="I190" s="89" t="s">
        <v>1322</v>
      </c>
      <c r="J190" s="85" t="s">
        <v>1326</v>
      </c>
      <c r="K190" s="85" t="s">
        <v>267</v>
      </c>
      <c r="L190" s="85"/>
      <c r="M190" s="90" t="s">
        <v>1321</v>
      </c>
      <c r="N190" s="149">
        <v>32</v>
      </c>
      <c r="O190" s="85">
        <v>496</v>
      </c>
      <c r="P190" s="91">
        <v>0.68</v>
      </c>
      <c r="Q190" s="85">
        <v>1</v>
      </c>
      <c r="R190" s="92">
        <f t="shared" si="31"/>
        <v>2</v>
      </c>
      <c r="S190" s="93">
        <v>45791</v>
      </c>
      <c r="T190" s="88">
        <v>45806</v>
      </c>
      <c r="U190" s="88">
        <v>45806</v>
      </c>
      <c r="V190" s="88">
        <v>45806</v>
      </c>
      <c r="W190" s="94">
        <f t="shared" si="27"/>
        <v>15</v>
      </c>
      <c r="X190" s="88">
        <v>45806</v>
      </c>
      <c r="Y190" s="88">
        <v>45806</v>
      </c>
      <c r="Z190" s="88">
        <v>45806</v>
      </c>
      <c r="AA190" s="88">
        <v>45806</v>
      </c>
      <c r="AB190" s="88">
        <v>45806</v>
      </c>
      <c r="AC190" s="88">
        <v>45806</v>
      </c>
      <c r="AD190" s="123">
        <v>1</v>
      </c>
      <c r="AE190" s="95">
        <f t="shared" si="28"/>
        <v>45806</v>
      </c>
      <c r="AF190" s="96">
        <f t="shared" si="29"/>
        <v>45806</v>
      </c>
      <c r="AG190" s="97">
        <f t="shared" si="32"/>
        <v>1</v>
      </c>
      <c r="AH190" s="98">
        <f t="shared" si="30"/>
        <v>16</v>
      </c>
      <c r="AI190" s="99">
        <f t="shared" si="33"/>
        <v>1</v>
      </c>
      <c r="AJ190" s="100">
        <v>45807</v>
      </c>
      <c r="AK190" s="101"/>
    </row>
    <row r="191" spans="1:37" x14ac:dyDescent="0.3">
      <c r="A191" s="68">
        <v>178</v>
      </c>
      <c r="B191" s="68">
        <v>2025</v>
      </c>
      <c r="C191" s="125" t="s">
        <v>1378</v>
      </c>
      <c r="D191" s="69" t="s">
        <v>111</v>
      </c>
      <c r="E191" s="70" t="s">
        <v>127</v>
      </c>
      <c r="F191" s="70" t="s">
        <v>1334</v>
      </c>
      <c r="G191" s="68" t="s">
        <v>1335</v>
      </c>
      <c r="H191" s="71">
        <v>45791</v>
      </c>
      <c r="I191" s="72"/>
      <c r="J191" s="68" t="s">
        <v>1336</v>
      </c>
      <c r="K191" s="68"/>
      <c r="L191" s="68" t="s">
        <v>155</v>
      </c>
      <c r="M191" s="73" t="s">
        <v>1609</v>
      </c>
      <c r="N191" s="148">
        <v>1</v>
      </c>
      <c r="O191" s="68"/>
      <c r="P191" s="74"/>
      <c r="Q191" s="68">
        <v>1</v>
      </c>
      <c r="R191" s="75">
        <f t="shared" si="31"/>
        <v>6</v>
      </c>
      <c r="S191" s="76">
        <v>45796</v>
      </c>
      <c r="T191" s="71">
        <v>45821</v>
      </c>
      <c r="U191" s="71">
        <v>45821</v>
      </c>
      <c r="V191" s="71">
        <v>45824</v>
      </c>
      <c r="W191" s="77">
        <f t="shared" si="27"/>
        <v>28</v>
      </c>
      <c r="X191" s="71">
        <v>45821</v>
      </c>
      <c r="Y191" s="71">
        <v>45824</v>
      </c>
      <c r="Z191" s="71">
        <v>45824</v>
      </c>
      <c r="AA191" s="71">
        <v>45824</v>
      </c>
      <c r="AB191" s="71">
        <v>45824</v>
      </c>
      <c r="AC191" s="71">
        <v>45824</v>
      </c>
      <c r="AD191" s="122">
        <v>2</v>
      </c>
      <c r="AE191" s="78">
        <f t="shared" si="28"/>
        <v>45821</v>
      </c>
      <c r="AF191" s="79">
        <f t="shared" si="29"/>
        <v>45824</v>
      </c>
      <c r="AG191" s="80">
        <f t="shared" si="32"/>
        <v>4</v>
      </c>
      <c r="AH191" s="81">
        <f t="shared" si="30"/>
        <v>33</v>
      </c>
      <c r="AI191" s="82">
        <f t="shared" si="33"/>
        <v>3</v>
      </c>
      <c r="AJ191" s="83">
        <v>45827</v>
      </c>
      <c r="AK191" s="84"/>
    </row>
    <row r="192" spans="1:37" x14ac:dyDescent="0.3">
      <c r="A192" s="57">
        <v>179</v>
      </c>
      <c r="B192" s="57">
        <v>2025</v>
      </c>
      <c r="C192" s="127" t="s">
        <v>1379</v>
      </c>
      <c r="D192" s="58" t="s">
        <v>111</v>
      </c>
      <c r="E192" s="59" t="s">
        <v>46</v>
      </c>
      <c r="F192" s="59" t="s">
        <v>1341</v>
      </c>
      <c r="G192" s="57" t="s">
        <v>1339</v>
      </c>
      <c r="H192" s="41">
        <v>45791</v>
      </c>
      <c r="I192" s="60"/>
      <c r="J192" s="57" t="s">
        <v>89</v>
      </c>
      <c r="K192" s="57"/>
      <c r="L192" s="57"/>
      <c r="M192" s="61" t="s">
        <v>2126</v>
      </c>
      <c r="N192" s="150">
        <v>2</v>
      </c>
      <c r="O192" s="23">
        <v>563</v>
      </c>
      <c r="P192" s="466">
        <v>0.78500000000000003</v>
      </c>
      <c r="Q192" s="57">
        <v>1</v>
      </c>
      <c r="R192" s="39">
        <f t="shared" si="31"/>
        <v>6</v>
      </c>
      <c r="S192" s="40">
        <v>45796</v>
      </c>
      <c r="T192" s="41">
        <v>45812</v>
      </c>
      <c r="U192" s="41">
        <v>45812</v>
      </c>
      <c r="V192" s="41">
        <v>45812</v>
      </c>
      <c r="W192" s="42">
        <f t="shared" si="27"/>
        <v>16</v>
      </c>
      <c r="X192" s="41">
        <v>45812</v>
      </c>
      <c r="Y192" s="41">
        <v>45812</v>
      </c>
      <c r="Z192" s="41">
        <v>45812</v>
      </c>
      <c r="AA192" s="41">
        <v>45812</v>
      </c>
      <c r="AB192" s="41">
        <v>45812</v>
      </c>
      <c r="AC192" s="41">
        <v>45812</v>
      </c>
      <c r="AD192" s="121">
        <v>1</v>
      </c>
      <c r="AE192" s="43">
        <f t="shared" si="28"/>
        <v>45812</v>
      </c>
      <c r="AF192" s="63">
        <f t="shared" si="29"/>
        <v>45812</v>
      </c>
      <c r="AG192" s="45">
        <f t="shared" si="32"/>
        <v>1</v>
      </c>
      <c r="AH192" s="64">
        <f t="shared" si="30"/>
        <v>21</v>
      </c>
      <c r="AI192" s="65">
        <f t="shared" si="33"/>
        <v>15</v>
      </c>
      <c r="AJ192" s="48">
        <v>45827</v>
      </c>
      <c r="AK192" s="66"/>
    </row>
    <row r="193" spans="1:37" x14ac:dyDescent="0.3">
      <c r="A193" s="85">
        <v>180</v>
      </c>
      <c r="B193" s="85">
        <v>2025</v>
      </c>
      <c r="C193" s="126" t="s">
        <v>1380</v>
      </c>
      <c r="D193" s="86" t="s">
        <v>111</v>
      </c>
      <c r="E193" s="87" t="s">
        <v>46</v>
      </c>
      <c r="F193" s="87" t="s">
        <v>1342</v>
      </c>
      <c r="G193" s="85" t="s">
        <v>1340</v>
      </c>
      <c r="H193" s="88">
        <v>45791</v>
      </c>
      <c r="I193" s="89"/>
      <c r="J193" s="85" t="s">
        <v>1337</v>
      </c>
      <c r="K193" s="85" t="s">
        <v>1338</v>
      </c>
      <c r="L193" s="85" t="s">
        <v>244</v>
      </c>
      <c r="M193" s="90" t="s">
        <v>1381</v>
      </c>
      <c r="N193" s="149">
        <v>2</v>
      </c>
      <c r="O193" s="85">
        <v>563</v>
      </c>
      <c r="P193" s="467">
        <v>0.78500000000000003</v>
      </c>
      <c r="Q193" s="85">
        <v>1</v>
      </c>
      <c r="R193" s="92">
        <f t="shared" si="31"/>
        <v>6</v>
      </c>
      <c r="S193" s="93">
        <v>45796</v>
      </c>
      <c r="T193" s="480">
        <v>45818</v>
      </c>
      <c r="U193" s="88">
        <v>45817</v>
      </c>
      <c r="V193" s="88">
        <v>45817</v>
      </c>
      <c r="W193" s="94">
        <f t="shared" si="27"/>
        <v>21</v>
      </c>
      <c r="X193" s="88">
        <v>45817</v>
      </c>
      <c r="Y193" s="88">
        <v>45817</v>
      </c>
      <c r="Z193" s="88">
        <v>45817</v>
      </c>
      <c r="AA193" s="88">
        <v>45817</v>
      </c>
      <c r="AB193" s="88">
        <v>45817</v>
      </c>
      <c r="AC193" s="88">
        <v>45817</v>
      </c>
      <c r="AD193" s="123">
        <v>1</v>
      </c>
      <c r="AE193" s="95">
        <f t="shared" si="28"/>
        <v>45817</v>
      </c>
      <c r="AF193" s="96">
        <f t="shared" si="29"/>
        <v>45817</v>
      </c>
      <c r="AG193" s="97">
        <f t="shared" si="32"/>
        <v>1</v>
      </c>
      <c r="AH193" s="98">
        <f t="shared" si="30"/>
        <v>26</v>
      </c>
      <c r="AI193" s="99">
        <f t="shared" si="33"/>
        <v>10</v>
      </c>
      <c r="AJ193" s="100">
        <v>45827</v>
      </c>
      <c r="AK193" s="101"/>
    </row>
    <row r="194" spans="1:37" x14ac:dyDescent="0.3">
      <c r="A194" s="57">
        <v>181</v>
      </c>
      <c r="B194" s="57">
        <v>2025</v>
      </c>
      <c r="C194" s="124" t="s">
        <v>1355</v>
      </c>
      <c r="D194" s="33" t="s">
        <v>111</v>
      </c>
      <c r="E194" s="59" t="s">
        <v>46</v>
      </c>
      <c r="F194" s="59" t="s">
        <v>1354</v>
      </c>
      <c r="G194" s="23" t="s">
        <v>1353</v>
      </c>
      <c r="H194" s="35">
        <v>45792</v>
      </c>
      <c r="I194" s="36" t="s">
        <v>75</v>
      </c>
      <c r="J194" s="23" t="s">
        <v>89</v>
      </c>
      <c r="M194" s="61" t="s">
        <v>1456</v>
      </c>
      <c r="N194" s="147">
        <v>1</v>
      </c>
      <c r="Q194" s="23">
        <v>1</v>
      </c>
      <c r="R194" s="39">
        <f t="shared" si="31"/>
        <v>1</v>
      </c>
      <c r="S194" s="40">
        <v>45792</v>
      </c>
      <c r="T194" s="41">
        <v>45806</v>
      </c>
      <c r="U194" s="41">
        <v>45806</v>
      </c>
      <c r="V194" s="479">
        <v>45810</v>
      </c>
      <c r="W194" s="42">
        <f t="shared" si="27"/>
        <v>18</v>
      </c>
      <c r="X194" s="41">
        <v>45806</v>
      </c>
      <c r="Y194" s="41">
        <v>45806</v>
      </c>
      <c r="Z194" s="41">
        <v>45810</v>
      </c>
      <c r="AA194" s="41">
        <v>45810</v>
      </c>
      <c r="AB194" s="41">
        <v>45810</v>
      </c>
      <c r="AC194" s="41">
        <v>45810</v>
      </c>
      <c r="AD194" s="121">
        <v>2</v>
      </c>
      <c r="AE194" s="43">
        <f t="shared" si="28"/>
        <v>45806</v>
      </c>
      <c r="AF194" s="44">
        <f t="shared" si="29"/>
        <v>45810</v>
      </c>
      <c r="AG194" s="45">
        <f t="shared" si="32"/>
        <v>5</v>
      </c>
      <c r="AH194" s="46">
        <f t="shared" si="30"/>
        <v>18</v>
      </c>
      <c r="AI194" s="47">
        <f t="shared" si="33"/>
        <v>3</v>
      </c>
      <c r="AJ194" s="48">
        <v>45813</v>
      </c>
    </row>
    <row r="195" spans="1:37" x14ac:dyDescent="0.3">
      <c r="A195" s="57">
        <v>182</v>
      </c>
      <c r="B195" s="57">
        <v>2025</v>
      </c>
      <c r="C195" s="124" t="s">
        <v>1361</v>
      </c>
      <c r="D195" s="33" t="s">
        <v>111</v>
      </c>
      <c r="E195" s="59" t="s">
        <v>1360</v>
      </c>
      <c r="F195" s="59" t="s">
        <v>1359</v>
      </c>
      <c r="G195" s="23" t="s">
        <v>1358</v>
      </c>
      <c r="H195" s="35">
        <v>45793</v>
      </c>
      <c r="I195" s="36" t="s">
        <v>1356</v>
      </c>
      <c r="J195" s="23" t="s">
        <v>1357</v>
      </c>
      <c r="M195" s="61" t="s">
        <v>1384</v>
      </c>
      <c r="N195" s="147">
        <v>1</v>
      </c>
      <c r="O195" s="23">
        <v>563</v>
      </c>
      <c r="P195" s="466">
        <v>0.78500000000000003</v>
      </c>
      <c r="Q195" s="23">
        <v>1</v>
      </c>
      <c r="R195" s="39">
        <f t="shared" si="31"/>
        <v>1</v>
      </c>
      <c r="S195" s="40">
        <v>45793</v>
      </c>
      <c r="T195" s="41">
        <v>45797</v>
      </c>
      <c r="U195" s="41">
        <v>45797</v>
      </c>
      <c r="V195" s="41">
        <v>45797</v>
      </c>
      <c r="W195" s="42">
        <f t="shared" si="27"/>
        <v>4</v>
      </c>
      <c r="X195" s="41">
        <v>45797</v>
      </c>
      <c r="Y195" s="41">
        <v>45797</v>
      </c>
      <c r="Z195" s="41">
        <v>45797</v>
      </c>
      <c r="AA195" s="41">
        <v>45797</v>
      </c>
      <c r="AB195" s="41">
        <v>45797</v>
      </c>
      <c r="AC195" s="41">
        <v>45797</v>
      </c>
      <c r="AD195" s="121">
        <v>1</v>
      </c>
      <c r="AE195" s="43">
        <f t="shared" si="28"/>
        <v>45797</v>
      </c>
      <c r="AF195" s="44">
        <f t="shared" si="29"/>
        <v>45797</v>
      </c>
      <c r="AG195" s="45">
        <f t="shared" si="32"/>
        <v>1</v>
      </c>
      <c r="AH195" s="46">
        <f t="shared" si="30"/>
        <v>4</v>
      </c>
      <c r="AI195" s="47">
        <f t="shared" si="33"/>
        <v>1</v>
      </c>
      <c r="AJ195" s="48">
        <v>45798</v>
      </c>
    </row>
    <row r="196" spans="1:37" x14ac:dyDescent="0.3">
      <c r="A196" s="57">
        <v>183</v>
      </c>
      <c r="B196" s="57">
        <v>2025</v>
      </c>
      <c r="C196" s="124" t="s">
        <v>1382</v>
      </c>
      <c r="D196" s="33" t="s">
        <v>111</v>
      </c>
      <c r="E196" s="59" t="s">
        <v>46</v>
      </c>
      <c r="F196" s="59" t="s">
        <v>1362</v>
      </c>
      <c r="G196" s="23" t="s">
        <v>1363</v>
      </c>
      <c r="H196" s="35">
        <v>45793</v>
      </c>
      <c r="J196" s="23" t="s">
        <v>1383</v>
      </c>
      <c r="M196" s="61" t="s">
        <v>2414</v>
      </c>
      <c r="N196" s="147">
        <v>5</v>
      </c>
      <c r="Q196" s="23">
        <v>1</v>
      </c>
      <c r="R196" s="39">
        <f t="shared" si="31"/>
        <v>4</v>
      </c>
      <c r="S196" s="40">
        <v>45796</v>
      </c>
      <c r="T196" s="41">
        <v>45812</v>
      </c>
      <c r="U196" s="41">
        <v>45817</v>
      </c>
      <c r="V196" s="41">
        <v>45817</v>
      </c>
      <c r="W196" s="42">
        <f t="shared" si="27"/>
        <v>21</v>
      </c>
      <c r="X196" s="41">
        <v>45817</v>
      </c>
      <c r="Y196" s="41">
        <v>45817</v>
      </c>
      <c r="Z196" s="41">
        <v>45817</v>
      </c>
      <c r="AA196" s="41">
        <v>45817</v>
      </c>
      <c r="AB196" s="41">
        <v>45817</v>
      </c>
      <c r="AC196" s="41">
        <v>45817</v>
      </c>
      <c r="AD196" s="121">
        <v>1</v>
      </c>
      <c r="AE196" s="43">
        <f t="shared" si="28"/>
        <v>45817</v>
      </c>
      <c r="AF196" s="44">
        <f t="shared" si="29"/>
        <v>45817</v>
      </c>
      <c r="AG196" s="45">
        <f t="shared" si="32"/>
        <v>1</v>
      </c>
      <c r="AH196" s="46">
        <f t="shared" si="30"/>
        <v>24</v>
      </c>
      <c r="AI196" s="47">
        <f t="shared" si="33"/>
        <v>0</v>
      </c>
      <c r="AJ196" s="48">
        <v>45817</v>
      </c>
    </row>
    <row r="197" spans="1:37" x14ac:dyDescent="0.3">
      <c r="A197" s="57">
        <v>184</v>
      </c>
      <c r="B197" s="57">
        <v>2025</v>
      </c>
      <c r="C197" s="124" t="s">
        <v>1655</v>
      </c>
      <c r="D197" s="33" t="s">
        <v>111</v>
      </c>
      <c r="E197" s="59" t="s">
        <v>127</v>
      </c>
      <c r="F197" s="59" t="s">
        <v>345</v>
      </c>
      <c r="G197" s="23" t="s">
        <v>1319</v>
      </c>
      <c r="H197" s="35">
        <v>45796</v>
      </c>
      <c r="I197" s="36">
        <v>45828</v>
      </c>
      <c r="J197" s="23" t="s">
        <v>364</v>
      </c>
      <c r="K197" s="23" t="s">
        <v>85</v>
      </c>
      <c r="M197" s="61" t="s">
        <v>2105</v>
      </c>
      <c r="N197" s="147">
        <v>20</v>
      </c>
      <c r="Q197" s="23">
        <v>1</v>
      </c>
      <c r="R197" s="39">
        <f t="shared" si="31"/>
        <v>2</v>
      </c>
      <c r="S197" s="40">
        <v>45797</v>
      </c>
      <c r="T197" s="41">
        <v>45824</v>
      </c>
      <c r="U197" s="41">
        <v>45821</v>
      </c>
      <c r="V197" s="41">
        <v>45821</v>
      </c>
      <c r="W197" s="42">
        <f t="shared" si="27"/>
        <v>24</v>
      </c>
      <c r="X197" s="41">
        <v>45824</v>
      </c>
      <c r="Y197" s="41">
        <v>45824</v>
      </c>
      <c r="Z197" s="41">
        <v>45824</v>
      </c>
      <c r="AA197" s="41">
        <v>45824</v>
      </c>
      <c r="AB197" s="41">
        <v>45824</v>
      </c>
      <c r="AC197" s="41">
        <v>45824</v>
      </c>
      <c r="AD197" s="121">
        <v>1</v>
      </c>
      <c r="AE197" s="43">
        <f t="shared" si="28"/>
        <v>45824</v>
      </c>
      <c r="AF197" s="44">
        <f t="shared" si="29"/>
        <v>45824</v>
      </c>
      <c r="AG197" s="45">
        <f t="shared" si="32"/>
        <v>1</v>
      </c>
      <c r="AH197" s="46">
        <f t="shared" si="30"/>
        <v>28</v>
      </c>
      <c r="AI197" s="47">
        <f t="shared" si="33"/>
        <v>2</v>
      </c>
      <c r="AJ197" s="48">
        <v>45826</v>
      </c>
    </row>
    <row r="198" spans="1:37" x14ac:dyDescent="0.3">
      <c r="A198" s="68">
        <v>185</v>
      </c>
      <c r="B198" s="68">
        <v>2025</v>
      </c>
      <c r="C198" s="125" t="s">
        <v>1401</v>
      </c>
      <c r="D198" s="69" t="s">
        <v>111</v>
      </c>
      <c r="E198" s="70" t="s">
        <v>1389</v>
      </c>
      <c r="F198" s="70" t="s">
        <v>1406</v>
      </c>
      <c r="G198" s="68" t="s">
        <v>1390</v>
      </c>
      <c r="H198" s="71">
        <v>45798</v>
      </c>
      <c r="I198" s="72" t="s">
        <v>1391</v>
      </c>
      <c r="J198" s="68" t="s">
        <v>1397</v>
      </c>
      <c r="K198" s="68"/>
      <c r="L198" s="68" t="s">
        <v>1398</v>
      </c>
      <c r="M198" s="73" t="s">
        <v>154</v>
      </c>
      <c r="N198" s="148">
        <v>8</v>
      </c>
      <c r="O198" s="68"/>
      <c r="P198" s="74"/>
      <c r="Q198" s="68">
        <v>1</v>
      </c>
      <c r="R198" s="75">
        <f t="shared" si="31"/>
        <v>1</v>
      </c>
      <c r="S198" s="76">
        <v>45798</v>
      </c>
      <c r="T198" s="71">
        <v>45827</v>
      </c>
      <c r="U198" s="71">
        <v>45827</v>
      </c>
      <c r="V198" s="71">
        <v>45827</v>
      </c>
      <c r="W198" s="77">
        <f>DATEDIF($S198,$V198,"D")</f>
        <v>29</v>
      </c>
      <c r="X198" s="71">
        <v>45827</v>
      </c>
      <c r="Y198" s="71" t="s">
        <v>1706</v>
      </c>
      <c r="Z198" s="71" t="s">
        <v>1707</v>
      </c>
      <c r="AA198" s="71" t="s">
        <v>1708</v>
      </c>
      <c r="AB198" s="71" t="s">
        <v>1708</v>
      </c>
      <c r="AC198" s="71">
        <v>45829</v>
      </c>
      <c r="AD198" s="122">
        <v>3</v>
      </c>
      <c r="AE198" s="78">
        <f>MIN($X198:$AC198)</f>
        <v>45827</v>
      </c>
      <c r="AF198" s="79">
        <f>MAX($X198:$AC198)</f>
        <v>45829</v>
      </c>
      <c r="AG198" s="80">
        <f t="shared" si="32"/>
        <v>3</v>
      </c>
      <c r="AH198" s="81">
        <f>DATEDIF($H198,$AC198,"D")</f>
        <v>31</v>
      </c>
      <c r="AI198" s="82">
        <f t="shared" si="33"/>
        <v>5</v>
      </c>
      <c r="AJ198" s="83">
        <v>45834</v>
      </c>
      <c r="AK198" s="84"/>
    </row>
    <row r="199" spans="1:37" x14ac:dyDescent="0.3">
      <c r="A199" s="57">
        <v>186</v>
      </c>
      <c r="B199" s="57">
        <v>2025</v>
      </c>
      <c r="C199" s="127" t="s">
        <v>1404</v>
      </c>
      <c r="D199" s="58" t="s">
        <v>111</v>
      </c>
      <c r="E199" s="59" t="s">
        <v>127</v>
      </c>
      <c r="F199" s="87" t="s">
        <v>62</v>
      </c>
      <c r="G199" s="57" t="s">
        <v>1390</v>
      </c>
      <c r="H199" s="41">
        <v>45798</v>
      </c>
      <c r="I199" s="60" t="s">
        <v>163</v>
      </c>
      <c r="J199" s="57" t="s">
        <v>1394</v>
      </c>
      <c r="K199" s="57"/>
      <c r="L199" s="57"/>
      <c r="M199" s="61" t="s">
        <v>1392</v>
      </c>
      <c r="N199" s="150">
        <v>128</v>
      </c>
      <c r="O199" s="57">
        <v>496</v>
      </c>
      <c r="P199" s="62">
        <v>0.68</v>
      </c>
      <c r="Q199" s="57">
        <v>1</v>
      </c>
      <c r="R199" s="39">
        <f t="shared" si="31"/>
        <v>1</v>
      </c>
      <c r="S199" s="40">
        <v>45798</v>
      </c>
      <c r="T199" s="41">
        <v>45813</v>
      </c>
      <c r="U199" s="41">
        <v>45813</v>
      </c>
      <c r="V199" s="41">
        <v>45813</v>
      </c>
      <c r="W199" s="42">
        <f>DATEDIF($S199,$V199,"D")</f>
        <v>15</v>
      </c>
      <c r="X199" s="41">
        <v>45813</v>
      </c>
      <c r="Y199" s="41">
        <v>45813</v>
      </c>
      <c r="Z199" s="41">
        <v>45813</v>
      </c>
      <c r="AA199" s="41">
        <v>45813</v>
      </c>
      <c r="AB199" s="41">
        <v>45813</v>
      </c>
      <c r="AC199" s="41">
        <v>45831</v>
      </c>
      <c r="AD199" s="121">
        <v>2</v>
      </c>
      <c r="AE199" s="43">
        <f>MIN($X199:$AC199)</f>
        <v>45813</v>
      </c>
      <c r="AF199" s="63">
        <f>MAX($X199:$AC199)</f>
        <v>45831</v>
      </c>
      <c r="AG199" s="45">
        <f t="shared" si="32"/>
        <v>19</v>
      </c>
      <c r="AH199" s="64">
        <f>DATEDIF($H199,$AC199,"D")</f>
        <v>33</v>
      </c>
      <c r="AI199" s="65">
        <f t="shared" si="33"/>
        <v>0</v>
      </c>
      <c r="AJ199" s="48">
        <v>45831</v>
      </c>
      <c r="AK199" s="66"/>
    </row>
    <row r="200" spans="1:37" x14ac:dyDescent="0.3">
      <c r="A200" s="68">
        <v>187</v>
      </c>
      <c r="B200" s="68">
        <v>2025</v>
      </c>
      <c r="C200" s="125" t="s">
        <v>1403</v>
      </c>
      <c r="D200" s="69" t="s">
        <v>111</v>
      </c>
      <c r="E200" s="70" t="s">
        <v>127</v>
      </c>
      <c r="F200" s="70" t="s">
        <v>1406</v>
      </c>
      <c r="G200" s="68" t="s">
        <v>1390</v>
      </c>
      <c r="H200" s="71">
        <v>45798</v>
      </c>
      <c r="I200" s="72" t="s">
        <v>163</v>
      </c>
      <c r="J200" s="68" t="s">
        <v>1395</v>
      </c>
      <c r="K200" s="68"/>
      <c r="L200" s="68"/>
      <c r="M200" s="73" t="s">
        <v>1393</v>
      </c>
      <c r="N200" s="148">
        <v>4</v>
      </c>
      <c r="O200" s="68">
        <v>496</v>
      </c>
      <c r="P200" s="74">
        <v>0.68</v>
      </c>
      <c r="Q200" s="68">
        <v>1</v>
      </c>
      <c r="R200" s="75">
        <f t="shared" si="31"/>
        <v>1</v>
      </c>
      <c r="S200" s="76">
        <v>45798</v>
      </c>
      <c r="T200" s="71">
        <v>45813</v>
      </c>
      <c r="U200" s="71">
        <v>45813</v>
      </c>
      <c r="V200" s="71">
        <v>45813</v>
      </c>
      <c r="W200" s="77">
        <f>DATEDIF($S200,$V200,"D")</f>
        <v>15</v>
      </c>
      <c r="X200" s="71">
        <v>45813</v>
      </c>
      <c r="Y200" s="71">
        <v>45813</v>
      </c>
      <c r="Z200" s="71">
        <v>45813</v>
      </c>
      <c r="AA200" s="71">
        <v>45813</v>
      </c>
      <c r="AB200" s="71">
        <v>45813</v>
      </c>
      <c r="AC200" s="71">
        <v>45813</v>
      </c>
      <c r="AD200" s="122">
        <v>1</v>
      </c>
      <c r="AE200" s="78">
        <f>MIN($X200:$AC200)</f>
        <v>45813</v>
      </c>
      <c r="AF200" s="79">
        <f>MAX($X200:$AC200)</f>
        <v>45813</v>
      </c>
      <c r="AG200" s="80">
        <f t="shared" si="32"/>
        <v>1</v>
      </c>
      <c r="AH200" s="81">
        <f>DATEDIF($H200,$AC200,"D")</f>
        <v>15</v>
      </c>
      <c r="AI200" s="82">
        <f t="shared" si="33"/>
        <v>4</v>
      </c>
      <c r="AJ200" s="83">
        <v>45817</v>
      </c>
      <c r="AK200" s="84"/>
    </row>
    <row r="201" spans="1:37" x14ac:dyDescent="0.3">
      <c r="A201" s="85">
        <v>188</v>
      </c>
      <c r="B201" s="85">
        <v>2025</v>
      </c>
      <c r="C201" s="126" t="s">
        <v>1403</v>
      </c>
      <c r="D201" s="86" t="s">
        <v>111</v>
      </c>
      <c r="E201" s="87" t="s">
        <v>127</v>
      </c>
      <c r="F201" s="87" t="s">
        <v>62</v>
      </c>
      <c r="G201" s="85" t="s">
        <v>1390</v>
      </c>
      <c r="H201" s="88">
        <v>45798</v>
      </c>
      <c r="I201" s="89" t="s">
        <v>163</v>
      </c>
      <c r="J201" s="85" t="s">
        <v>1396</v>
      </c>
      <c r="K201" s="85"/>
      <c r="L201" s="85" t="s">
        <v>1399</v>
      </c>
      <c r="M201" s="90" t="s">
        <v>1400</v>
      </c>
      <c r="N201" s="149">
        <v>1</v>
      </c>
      <c r="O201" s="85">
        <v>496</v>
      </c>
      <c r="P201" s="91">
        <v>0.68</v>
      </c>
      <c r="Q201" s="85">
        <v>1</v>
      </c>
      <c r="R201" s="92">
        <f t="shared" ref="R201:R224" si="34">DATEDIF(H201,S201,"D")+1</f>
        <v>1</v>
      </c>
      <c r="S201" s="93">
        <v>45798</v>
      </c>
      <c r="T201" s="88">
        <v>45813</v>
      </c>
      <c r="U201" s="88">
        <v>45813</v>
      </c>
      <c r="V201" s="88">
        <v>45813</v>
      </c>
      <c r="W201" s="94">
        <f t="shared" ref="W201:W264" si="35">DATEDIF($S201,$V201,"D")</f>
        <v>15</v>
      </c>
      <c r="X201" s="88">
        <v>45813</v>
      </c>
      <c r="Y201" s="88">
        <v>45813</v>
      </c>
      <c r="Z201" s="88">
        <v>45813</v>
      </c>
      <c r="AA201" s="88">
        <v>45813</v>
      </c>
      <c r="AB201" s="88">
        <v>45813</v>
      </c>
      <c r="AC201" s="88">
        <v>45813</v>
      </c>
      <c r="AD201" s="123">
        <v>1</v>
      </c>
      <c r="AE201" s="95">
        <f t="shared" ref="AE201:AE264" si="36">MIN($X201:$AC201)</f>
        <v>45813</v>
      </c>
      <c r="AF201" s="96">
        <f t="shared" ref="AF201:AF264" si="37">MAX($X201:$AC201)</f>
        <v>45813</v>
      </c>
      <c r="AG201" s="97">
        <f t="shared" ref="AG201:AG224" si="38">DATEDIF(AE201,AF201,"D")+1</f>
        <v>1</v>
      </c>
      <c r="AH201" s="98">
        <f t="shared" ref="AH201:AH264" si="39">DATEDIF($H201,$AC201,"D")</f>
        <v>15</v>
      </c>
      <c r="AI201" s="99">
        <f t="shared" ref="AI201:AI224" si="40">DATEDIF(AC201,AJ201,"D")</f>
        <v>4</v>
      </c>
      <c r="AJ201" s="100">
        <v>45817</v>
      </c>
      <c r="AK201" s="101"/>
    </row>
    <row r="202" spans="1:37" x14ac:dyDescent="0.3">
      <c r="A202" s="68">
        <v>189</v>
      </c>
      <c r="B202" s="68">
        <v>2025</v>
      </c>
      <c r="C202" s="125" t="s">
        <v>1481</v>
      </c>
      <c r="D202" s="69" t="s">
        <v>111</v>
      </c>
      <c r="E202" s="70" t="s">
        <v>46</v>
      </c>
      <c r="F202" s="70" t="s">
        <v>1480</v>
      </c>
      <c r="G202" s="68" t="s">
        <v>33</v>
      </c>
      <c r="H202" s="71">
        <v>45803</v>
      </c>
      <c r="I202" s="72">
        <v>45828</v>
      </c>
      <c r="J202" s="68" t="s">
        <v>362</v>
      </c>
      <c r="K202" s="68"/>
      <c r="L202" s="68"/>
      <c r="M202" s="73" t="s">
        <v>1632</v>
      </c>
      <c r="N202" s="148">
        <v>5</v>
      </c>
      <c r="O202" s="68"/>
      <c r="P202" s="74"/>
      <c r="Q202" s="68">
        <v>1</v>
      </c>
      <c r="R202" s="75">
        <f t="shared" si="34"/>
        <v>4</v>
      </c>
      <c r="S202" s="76">
        <v>45806</v>
      </c>
      <c r="T202" s="71">
        <v>45824</v>
      </c>
      <c r="U202" s="71">
        <v>45824</v>
      </c>
      <c r="V202" s="71">
        <v>45824</v>
      </c>
      <c r="W202" s="77">
        <f t="shared" si="35"/>
        <v>18</v>
      </c>
      <c r="X202" s="71">
        <v>45824</v>
      </c>
      <c r="Y202" s="71">
        <v>45824</v>
      </c>
      <c r="Z202" s="71">
        <v>45824</v>
      </c>
      <c r="AA202" s="71">
        <v>45824</v>
      </c>
      <c r="AB202" s="71">
        <v>45825</v>
      </c>
      <c r="AC202" s="71">
        <v>45825</v>
      </c>
      <c r="AD202" s="122">
        <v>2</v>
      </c>
      <c r="AE202" s="78">
        <f t="shared" si="36"/>
        <v>45824</v>
      </c>
      <c r="AF202" s="79">
        <f t="shared" si="37"/>
        <v>45825</v>
      </c>
      <c r="AG202" s="80">
        <f t="shared" si="38"/>
        <v>2</v>
      </c>
      <c r="AH202" s="81">
        <f t="shared" si="39"/>
        <v>22</v>
      </c>
      <c r="AI202" s="82">
        <f t="shared" si="40"/>
        <v>2</v>
      </c>
      <c r="AJ202" s="83">
        <v>45827</v>
      </c>
      <c r="AK202" s="84"/>
    </row>
    <row r="203" spans="1:37" x14ac:dyDescent="0.3">
      <c r="A203" s="57">
        <v>190</v>
      </c>
      <c r="B203" s="57">
        <v>2025</v>
      </c>
      <c r="C203" s="127" t="s">
        <v>1482</v>
      </c>
      <c r="D203" s="58" t="s">
        <v>111</v>
      </c>
      <c r="E203" s="59" t="s">
        <v>46</v>
      </c>
      <c r="F203" s="59" t="s">
        <v>1480</v>
      </c>
      <c r="G203" s="57" t="s">
        <v>33</v>
      </c>
      <c r="H203" s="41">
        <v>45803</v>
      </c>
      <c r="I203" s="60">
        <v>45828</v>
      </c>
      <c r="J203" s="57" t="s">
        <v>89</v>
      </c>
      <c r="K203" s="57"/>
      <c r="L203" s="57"/>
      <c r="M203" s="61" t="s">
        <v>1633</v>
      </c>
      <c r="N203" s="150">
        <v>8</v>
      </c>
      <c r="O203" s="57">
        <v>736</v>
      </c>
      <c r="P203" s="62">
        <v>2.5</v>
      </c>
      <c r="Q203" s="57">
        <v>1</v>
      </c>
      <c r="R203" s="39">
        <f t="shared" si="34"/>
        <v>4</v>
      </c>
      <c r="S203" s="40">
        <v>45806</v>
      </c>
      <c r="T203" s="41">
        <v>45824</v>
      </c>
      <c r="U203" s="41">
        <v>45824</v>
      </c>
      <c r="V203" s="41">
        <v>45824</v>
      </c>
      <c r="W203" s="42">
        <f t="shared" si="35"/>
        <v>18</v>
      </c>
      <c r="X203" s="41">
        <v>45825</v>
      </c>
      <c r="Y203" s="41">
        <v>45825</v>
      </c>
      <c r="Z203" s="41">
        <v>45825</v>
      </c>
      <c r="AA203" s="41">
        <v>45825</v>
      </c>
      <c r="AB203" s="41">
        <v>45825</v>
      </c>
      <c r="AC203" s="41">
        <v>45825</v>
      </c>
      <c r="AD203" s="121">
        <v>1</v>
      </c>
      <c r="AE203" s="43">
        <f t="shared" si="36"/>
        <v>45825</v>
      </c>
      <c r="AF203" s="63">
        <f t="shared" si="37"/>
        <v>45825</v>
      </c>
      <c r="AG203" s="45">
        <f t="shared" si="38"/>
        <v>1</v>
      </c>
      <c r="AH203" s="64">
        <f t="shared" si="39"/>
        <v>22</v>
      </c>
      <c r="AI203" s="65">
        <f t="shared" si="40"/>
        <v>2</v>
      </c>
      <c r="AJ203" s="48">
        <v>45827</v>
      </c>
      <c r="AK203" s="66"/>
    </row>
    <row r="204" spans="1:37" x14ac:dyDescent="0.3">
      <c r="A204" s="85">
        <v>191</v>
      </c>
      <c r="B204" s="85">
        <v>2025</v>
      </c>
      <c r="C204" s="126" t="s">
        <v>1483</v>
      </c>
      <c r="D204" s="86" t="s">
        <v>111</v>
      </c>
      <c r="E204" s="87" t="s">
        <v>46</v>
      </c>
      <c r="F204" s="87" t="s">
        <v>1480</v>
      </c>
      <c r="G204" s="85" t="s">
        <v>343</v>
      </c>
      <c r="H204" s="88">
        <v>45803</v>
      </c>
      <c r="I204" s="89">
        <v>45828</v>
      </c>
      <c r="J204" s="85" t="s">
        <v>1478</v>
      </c>
      <c r="K204" s="85" t="s">
        <v>263</v>
      </c>
      <c r="L204" s="85"/>
      <c r="M204" s="90" t="s">
        <v>1634</v>
      </c>
      <c r="N204" s="149">
        <v>8</v>
      </c>
      <c r="O204" s="85">
        <v>736</v>
      </c>
      <c r="P204" s="91">
        <v>2.5</v>
      </c>
      <c r="Q204" s="85">
        <v>1</v>
      </c>
      <c r="R204" s="92">
        <v>1</v>
      </c>
      <c r="S204" s="93">
        <v>45806</v>
      </c>
      <c r="T204" s="88">
        <v>45824</v>
      </c>
      <c r="U204" s="88">
        <v>45824</v>
      </c>
      <c r="V204" s="88">
        <v>45824</v>
      </c>
      <c r="W204" s="94">
        <f t="shared" si="35"/>
        <v>18</v>
      </c>
      <c r="X204" s="88">
        <v>45825</v>
      </c>
      <c r="Y204" s="88">
        <v>45825</v>
      </c>
      <c r="Z204" s="88">
        <v>45825</v>
      </c>
      <c r="AA204" s="88">
        <v>45825</v>
      </c>
      <c r="AB204" s="88">
        <v>45825</v>
      </c>
      <c r="AC204" s="88">
        <v>45825</v>
      </c>
      <c r="AD204" s="123">
        <v>1</v>
      </c>
      <c r="AE204" s="95">
        <f t="shared" si="36"/>
        <v>45825</v>
      </c>
      <c r="AF204" s="96">
        <f t="shared" si="37"/>
        <v>45825</v>
      </c>
      <c r="AG204" s="97">
        <f t="shared" si="38"/>
        <v>1</v>
      </c>
      <c r="AH204" s="98">
        <f t="shared" si="39"/>
        <v>22</v>
      </c>
      <c r="AI204" s="99">
        <f t="shared" si="40"/>
        <v>2</v>
      </c>
      <c r="AJ204" s="100">
        <v>45827</v>
      </c>
      <c r="AK204" s="101"/>
    </row>
    <row r="205" spans="1:37" x14ac:dyDescent="0.3">
      <c r="A205" s="57">
        <v>192</v>
      </c>
      <c r="B205" s="57">
        <v>2025</v>
      </c>
      <c r="C205" s="127" t="s">
        <v>1426</v>
      </c>
      <c r="D205" s="58" t="s">
        <v>111</v>
      </c>
      <c r="E205" s="59" t="s">
        <v>1438</v>
      </c>
      <c r="F205" s="59" t="s">
        <v>344</v>
      </c>
      <c r="G205" s="57" t="s">
        <v>1433</v>
      </c>
      <c r="H205" s="41">
        <v>45803</v>
      </c>
      <c r="I205" s="60"/>
      <c r="J205" s="57" t="s">
        <v>1477</v>
      </c>
      <c r="K205" s="57"/>
      <c r="L205" s="57" t="s">
        <v>1431</v>
      </c>
      <c r="M205" s="61" t="s">
        <v>1439</v>
      </c>
      <c r="N205" s="150">
        <v>15</v>
      </c>
      <c r="O205" s="57"/>
      <c r="P205" s="62"/>
      <c r="Q205" s="57">
        <v>1</v>
      </c>
      <c r="R205" s="39">
        <f t="shared" si="34"/>
        <v>2</v>
      </c>
      <c r="S205" s="40">
        <v>45804</v>
      </c>
      <c r="T205" s="41">
        <v>45818</v>
      </c>
      <c r="U205" s="41">
        <v>45818</v>
      </c>
      <c r="V205" s="41">
        <v>45818</v>
      </c>
      <c r="W205" s="42">
        <f t="shared" si="35"/>
        <v>14</v>
      </c>
      <c r="X205" s="41" t="s">
        <v>1561</v>
      </c>
      <c r="Y205" s="41" t="s">
        <v>1562</v>
      </c>
      <c r="Z205" s="41" t="s">
        <v>1563</v>
      </c>
      <c r="AA205" s="41" t="s">
        <v>1564</v>
      </c>
      <c r="AB205" s="41" t="s">
        <v>1565</v>
      </c>
      <c r="AC205" s="41" t="s">
        <v>1562</v>
      </c>
      <c r="AD205" s="121" t="s">
        <v>1564</v>
      </c>
      <c r="AE205" s="43">
        <f t="shared" si="36"/>
        <v>0</v>
      </c>
      <c r="AF205" s="63">
        <f t="shared" si="37"/>
        <v>0</v>
      </c>
      <c r="AG205" s="45">
        <f t="shared" si="38"/>
        <v>1</v>
      </c>
      <c r="AH205" s="64" t="e">
        <f t="shared" si="39"/>
        <v>#VALUE!</v>
      </c>
      <c r="AI205" s="65" t="e">
        <f t="shared" si="40"/>
        <v>#VALUE!</v>
      </c>
      <c r="AJ205" s="48">
        <v>45818</v>
      </c>
      <c r="AK205" s="49" t="s">
        <v>1566</v>
      </c>
    </row>
    <row r="206" spans="1:37" x14ac:dyDescent="0.3">
      <c r="A206" s="57">
        <v>193</v>
      </c>
      <c r="B206" s="57">
        <v>2025</v>
      </c>
      <c r="C206" s="127" t="s">
        <v>1442</v>
      </c>
      <c r="D206" s="58" t="s">
        <v>111</v>
      </c>
      <c r="E206" s="59" t="s">
        <v>1436</v>
      </c>
      <c r="F206" s="59" t="s">
        <v>120</v>
      </c>
      <c r="G206" s="57" t="s">
        <v>1434</v>
      </c>
      <c r="H206" s="41">
        <v>45803</v>
      </c>
      <c r="I206" s="60"/>
      <c r="J206" s="57" t="s">
        <v>1435</v>
      </c>
      <c r="K206" s="57" t="s">
        <v>1476</v>
      </c>
      <c r="L206" s="57"/>
      <c r="M206" s="61" t="s">
        <v>1580</v>
      </c>
      <c r="N206" s="150">
        <v>10</v>
      </c>
      <c r="O206" s="57">
        <v>153</v>
      </c>
      <c r="P206" s="62">
        <v>1</v>
      </c>
      <c r="Q206" s="57">
        <v>1</v>
      </c>
      <c r="R206" s="39">
        <f t="shared" si="34"/>
        <v>2</v>
      </c>
      <c r="S206" s="40">
        <v>45804</v>
      </c>
      <c r="T206" s="41">
        <v>45820</v>
      </c>
      <c r="U206" s="41">
        <v>45819</v>
      </c>
      <c r="V206" s="41">
        <v>45819</v>
      </c>
      <c r="W206" s="42">
        <f t="shared" si="35"/>
        <v>15</v>
      </c>
      <c r="X206" s="41">
        <v>45820</v>
      </c>
      <c r="Y206" s="41">
        <v>45820</v>
      </c>
      <c r="Z206" s="41">
        <v>45820</v>
      </c>
      <c r="AA206" s="41">
        <v>45820</v>
      </c>
      <c r="AB206" s="41">
        <v>45820</v>
      </c>
      <c r="AC206" s="41">
        <v>45820</v>
      </c>
      <c r="AD206" s="121">
        <v>1</v>
      </c>
      <c r="AE206" s="43">
        <f t="shared" si="36"/>
        <v>45820</v>
      </c>
      <c r="AF206" s="63">
        <f t="shared" si="37"/>
        <v>45820</v>
      </c>
      <c r="AG206" s="45">
        <f t="shared" si="38"/>
        <v>1</v>
      </c>
      <c r="AH206" s="64">
        <f t="shared" si="39"/>
        <v>17</v>
      </c>
      <c r="AI206" s="65">
        <f t="shared" si="40"/>
        <v>1</v>
      </c>
      <c r="AJ206" s="48">
        <v>45821</v>
      </c>
      <c r="AK206" s="66"/>
    </row>
    <row r="207" spans="1:37" x14ac:dyDescent="0.3">
      <c r="A207" s="57">
        <v>194</v>
      </c>
      <c r="B207" s="57">
        <v>2025</v>
      </c>
      <c r="C207" s="127" t="s">
        <v>1443</v>
      </c>
      <c r="D207" s="58" t="s">
        <v>111</v>
      </c>
      <c r="E207" s="59" t="s">
        <v>1466</v>
      </c>
      <c r="F207" s="59" t="s">
        <v>1437</v>
      </c>
      <c r="G207" s="57" t="s">
        <v>1479</v>
      </c>
      <c r="H207" s="41">
        <v>45804</v>
      </c>
      <c r="I207" s="60">
        <v>45826</v>
      </c>
      <c r="J207" s="57" t="s">
        <v>1474</v>
      </c>
      <c r="K207" s="57" t="s">
        <v>1475</v>
      </c>
      <c r="L207" s="57"/>
      <c r="M207" s="61" t="s">
        <v>1473</v>
      </c>
      <c r="N207" s="150">
        <v>1</v>
      </c>
      <c r="O207" s="57">
        <v>153</v>
      </c>
      <c r="P207" s="62">
        <v>1</v>
      </c>
      <c r="Q207" s="57">
        <v>1</v>
      </c>
      <c r="R207" s="39">
        <f t="shared" si="34"/>
        <v>1</v>
      </c>
      <c r="S207" s="40">
        <v>45804</v>
      </c>
      <c r="T207" s="41">
        <v>45813</v>
      </c>
      <c r="U207" s="41">
        <v>45813</v>
      </c>
      <c r="V207" s="41">
        <v>45813</v>
      </c>
      <c r="W207" s="42">
        <f t="shared" si="35"/>
        <v>9</v>
      </c>
      <c r="X207" s="41">
        <v>45813</v>
      </c>
      <c r="Y207" s="41">
        <v>45813</v>
      </c>
      <c r="Z207" s="41">
        <v>45813</v>
      </c>
      <c r="AA207" s="41">
        <v>45820</v>
      </c>
      <c r="AB207" s="41">
        <v>45820</v>
      </c>
      <c r="AC207" s="41">
        <v>45820</v>
      </c>
      <c r="AD207" s="121">
        <v>2</v>
      </c>
      <c r="AE207" s="43">
        <f t="shared" si="36"/>
        <v>45813</v>
      </c>
      <c r="AF207" s="63">
        <f t="shared" si="37"/>
        <v>45820</v>
      </c>
      <c r="AG207" s="45">
        <f t="shared" si="38"/>
        <v>8</v>
      </c>
      <c r="AH207" s="64">
        <f t="shared" si="39"/>
        <v>16</v>
      </c>
      <c r="AI207" s="65">
        <f t="shared" si="40"/>
        <v>1</v>
      </c>
      <c r="AJ207" s="48">
        <v>45821</v>
      </c>
      <c r="AK207" s="66"/>
    </row>
    <row r="208" spans="1:37" x14ac:dyDescent="0.3">
      <c r="A208" s="57">
        <v>195</v>
      </c>
      <c r="B208" s="57">
        <v>2025</v>
      </c>
      <c r="C208" s="127" t="s">
        <v>1467</v>
      </c>
      <c r="D208" s="58" t="s">
        <v>1468</v>
      </c>
      <c r="E208" s="59" t="s">
        <v>1466</v>
      </c>
      <c r="F208" s="59" t="s">
        <v>120</v>
      </c>
      <c r="G208" s="57" t="s">
        <v>1469</v>
      </c>
      <c r="H208" s="41">
        <v>45804</v>
      </c>
      <c r="I208" s="60"/>
      <c r="J208" s="57" t="s">
        <v>1470</v>
      </c>
      <c r="K208" s="57"/>
      <c r="L208" s="57" t="s">
        <v>1431</v>
      </c>
      <c r="M208" s="61" t="s">
        <v>1444</v>
      </c>
      <c r="N208" s="150">
        <v>7</v>
      </c>
      <c r="O208" s="57"/>
      <c r="P208" s="62"/>
      <c r="Q208" s="57">
        <v>1</v>
      </c>
      <c r="R208" s="39">
        <f t="shared" si="34"/>
        <v>2</v>
      </c>
      <c r="S208" s="40">
        <v>45805</v>
      </c>
      <c r="T208" s="41">
        <v>45805</v>
      </c>
      <c r="U208" s="41">
        <v>45805</v>
      </c>
      <c r="V208" s="41">
        <v>45805</v>
      </c>
      <c r="W208" s="42">
        <f t="shared" si="35"/>
        <v>0</v>
      </c>
      <c r="X208" s="41" t="s">
        <v>1471</v>
      </c>
      <c r="Y208" s="41" t="s">
        <v>1471</v>
      </c>
      <c r="Z208" s="41" t="s">
        <v>1471</v>
      </c>
      <c r="AA208" s="41" t="s">
        <v>1471</v>
      </c>
      <c r="AB208" s="41" t="s">
        <v>1471</v>
      </c>
      <c r="AC208" s="41" t="s">
        <v>1472</v>
      </c>
      <c r="AD208" s="121" t="s">
        <v>1471</v>
      </c>
      <c r="AE208" s="43">
        <f t="shared" si="36"/>
        <v>0</v>
      </c>
      <c r="AF208" s="63">
        <f t="shared" si="37"/>
        <v>0</v>
      </c>
      <c r="AG208" s="45">
        <f t="shared" si="38"/>
        <v>1</v>
      </c>
      <c r="AH208" s="64" t="e">
        <f t="shared" si="39"/>
        <v>#VALUE!</v>
      </c>
      <c r="AI208" s="65" t="e">
        <f t="shared" si="40"/>
        <v>#VALUE!</v>
      </c>
      <c r="AJ208" s="48">
        <v>45805</v>
      </c>
      <c r="AK208" s="66"/>
    </row>
    <row r="209" spans="1:37" x14ac:dyDescent="0.3">
      <c r="A209" s="68">
        <v>196</v>
      </c>
      <c r="B209" s="68">
        <v>2025</v>
      </c>
      <c r="C209" s="125" t="s">
        <v>1458</v>
      </c>
      <c r="D209" s="69" t="s">
        <v>111</v>
      </c>
      <c r="E209" s="70" t="s">
        <v>127</v>
      </c>
      <c r="F209" s="70" t="s">
        <v>1440</v>
      </c>
      <c r="G209" s="68" t="s">
        <v>1441</v>
      </c>
      <c r="H209" s="71">
        <v>45804</v>
      </c>
      <c r="I209" s="72"/>
      <c r="J209" s="68" t="s">
        <v>164</v>
      </c>
      <c r="K209" s="68"/>
      <c r="L209" s="68" t="s">
        <v>422</v>
      </c>
      <c r="M209" s="73" t="s">
        <v>1607</v>
      </c>
      <c r="N209" s="148">
        <v>20</v>
      </c>
      <c r="O209" s="68">
        <v>153</v>
      </c>
      <c r="P209" s="74">
        <v>1</v>
      </c>
      <c r="Q209" s="68">
        <v>1</v>
      </c>
      <c r="R209" s="75">
        <f t="shared" si="34"/>
        <v>3</v>
      </c>
      <c r="S209" s="76">
        <v>45806</v>
      </c>
      <c r="T209" s="71">
        <v>45820</v>
      </c>
      <c r="U209" s="71">
        <v>45821</v>
      </c>
      <c r="V209" s="71">
        <v>45821</v>
      </c>
      <c r="W209" s="77">
        <f t="shared" si="35"/>
        <v>15</v>
      </c>
      <c r="X209" s="71">
        <v>45821</v>
      </c>
      <c r="Y209" s="71">
        <v>45821</v>
      </c>
      <c r="Z209" s="71">
        <v>45821</v>
      </c>
      <c r="AA209" s="71">
        <v>45821</v>
      </c>
      <c r="AB209" s="71">
        <v>45821</v>
      </c>
      <c r="AC209" s="71">
        <v>45821</v>
      </c>
      <c r="AD209" s="122">
        <v>1</v>
      </c>
      <c r="AE209" s="78">
        <f t="shared" si="36"/>
        <v>45821</v>
      </c>
      <c r="AF209" s="79">
        <f t="shared" si="37"/>
        <v>45821</v>
      </c>
      <c r="AG209" s="80">
        <f t="shared" si="38"/>
        <v>1</v>
      </c>
      <c r="AH209" s="81">
        <f t="shared" si="39"/>
        <v>17</v>
      </c>
      <c r="AI209" s="82">
        <f t="shared" si="40"/>
        <v>0</v>
      </c>
      <c r="AJ209" s="83">
        <v>45821</v>
      </c>
      <c r="AK209" s="84"/>
    </row>
    <row r="210" spans="1:37" x14ac:dyDescent="0.3">
      <c r="A210" s="85">
        <v>197</v>
      </c>
      <c r="B210" s="85">
        <v>2025</v>
      </c>
      <c r="C210" s="126" t="s">
        <v>1458</v>
      </c>
      <c r="D210" s="86" t="s">
        <v>111</v>
      </c>
      <c r="E210" s="87" t="s">
        <v>1466</v>
      </c>
      <c r="F210" s="87" t="s">
        <v>120</v>
      </c>
      <c r="G210" s="85" t="s">
        <v>119</v>
      </c>
      <c r="H210" s="88">
        <v>45804</v>
      </c>
      <c r="I210" s="89"/>
      <c r="J210" s="85" t="s">
        <v>1484</v>
      </c>
      <c r="K210" s="85"/>
      <c r="L210" s="85" t="s">
        <v>422</v>
      </c>
      <c r="M210" s="90" t="s">
        <v>1608</v>
      </c>
      <c r="N210" s="149">
        <v>20</v>
      </c>
      <c r="O210" s="85">
        <v>153</v>
      </c>
      <c r="P210" s="91">
        <v>1</v>
      </c>
      <c r="Q210" s="85">
        <v>1</v>
      </c>
      <c r="R210" s="92">
        <f t="shared" si="34"/>
        <v>3</v>
      </c>
      <c r="S210" s="93">
        <v>45806</v>
      </c>
      <c r="T210" s="88">
        <v>45820</v>
      </c>
      <c r="U210" s="88">
        <v>45821</v>
      </c>
      <c r="V210" s="88">
        <v>45821</v>
      </c>
      <c r="W210" s="94">
        <f t="shared" si="35"/>
        <v>15</v>
      </c>
      <c r="X210" s="88">
        <v>45821</v>
      </c>
      <c r="Y210" s="88">
        <v>45821</v>
      </c>
      <c r="Z210" s="88">
        <v>45821</v>
      </c>
      <c r="AA210" s="88">
        <v>45821</v>
      </c>
      <c r="AB210" s="88">
        <v>45821</v>
      </c>
      <c r="AC210" s="88">
        <v>45821</v>
      </c>
      <c r="AD210" s="123">
        <v>1</v>
      </c>
      <c r="AE210" s="95">
        <f t="shared" si="36"/>
        <v>45821</v>
      </c>
      <c r="AF210" s="96">
        <f t="shared" si="37"/>
        <v>45821</v>
      </c>
      <c r="AG210" s="97">
        <f t="shared" si="38"/>
        <v>1</v>
      </c>
      <c r="AH210" s="98">
        <f t="shared" si="39"/>
        <v>17</v>
      </c>
      <c r="AI210" s="99">
        <f t="shared" si="40"/>
        <v>0</v>
      </c>
      <c r="AJ210" s="100">
        <v>45821</v>
      </c>
      <c r="AK210" s="101"/>
    </row>
    <row r="211" spans="1:37" x14ac:dyDescent="0.3">
      <c r="A211" s="57">
        <v>198</v>
      </c>
      <c r="B211" s="57">
        <v>2025</v>
      </c>
      <c r="C211" s="124" t="s">
        <v>1426</v>
      </c>
      <c r="D211" s="33" t="s">
        <v>111</v>
      </c>
      <c r="E211" s="59" t="s">
        <v>127</v>
      </c>
      <c r="F211" s="59"/>
      <c r="G211" s="23" t="s">
        <v>343</v>
      </c>
      <c r="H211" s="35">
        <v>45807</v>
      </c>
      <c r="J211" s="23" t="s">
        <v>125</v>
      </c>
      <c r="L211" s="23" t="s">
        <v>1431</v>
      </c>
      <c r="M211" s="61" t="s">
        <v>1579</v>
      </c>
      <c r="N211" s="147">
        <v>35</v>
      </c>
      <c r="Q211" s="23">
        <v>1</v>
      </c>
      <c r="R211" s="39">
        <f t="shared" si="34"/>
        <v>1</v>
      </c>
      <c r="S211" s="40">
        <v>45807</v>
      </c>
      <c r="T211" s="41">
        <v>45824</v>
      </c>
      <c r="U211" s="41">
        <v>45819</v>
      </c>
      <c r="V211" s="41">
        <v>45819</v>
      </c>
      <c r="W211" s="42">
        <f t="shared" si="35"/>
        <v>12</v>
      </c>
      <c r="X211" s="41" t="s">
        <v>1593</v>
      </c>
      <c r="Y211" s="41" t="s">
        <v>1594</v>
      </c>
      <c r="Z211" s="41" t="s">
        <v>1595</v>
      </c>
      <c r="AA211" s="41" t="s">
        <v>1596</v>
      </c>
      <c r="AB211" s="41" t="s">
        <v>1596</v>
      </c>
      <c r="AC211" s="41" t="s">
        <v>1596</v>
      </c>
      <c r="AD211" s="121" t="s">
        <v>1596</v>
      </c>
      <c r="AE211" s="43">
        <f t="shared" si="36"/>
        <v>0</v>
      </c>
      <c r="AF211" s="44">
        <f t="shared" si="37"/>
        <v>0</v>
      </c>
      <c r="AG211" s="45">
        <f t="shared" si="38"/>
        <v>1</v>
      </c>
      <c r="AH211" s="46" t="e">
        <f t="shared" si="39"/>
        <v>#VALUE!</v>
      </c>
      <c r="AI211" s="47" t="e">
        <f t="shared" si="40"/>
        <v>#VALUE!</v>
      </c>
      <c r="AJ211" s="48">
        <v>45819</v>
      </c>
    </row>
    <row r="212" spans="1:37" x14ac:dyDescent="0.3">
      <c r="A212" s="57">
        <v>199</v>
      </c>
      <c r="B212" s="57">
        <v>2025</v>
      </c>
      <c r="C212" s="124" t="s">
        <v>1495</v>
      </c>
      <c r="D212" s="33" t="s">
        <v>111</v>
      </c>
      <c r="E212" s="59" t="s">
        <v>127</v>
      </c>
      <c r="F212" s="59" t="s">
        <v>1342</v>
      </c>
      <c r="G212" s="23" t="s">
        <v>1491</v>
      </c>
      <c r="H212" s="35">
        <v>45807</v>
      </c>
      <c r="J212" s="23" t="s">
        <v>1493</v>
      </c>
      <c r="L212" s="23" t="s">
        <v>1494</v>
      </c>
      <c r="M212" s="61" t="s">
        <v>1492</v>
      </c>
      <c r="N212" s="147">
        <v>15</v>
      </c>
      <c r="O212" s="23">
        <v>563</v>
      </c>
      <c r="P212" s="466">
        <v>0.78500000000000003</v>
      </c>
      <c r="Q212" s="23">
        <v>1</v>
      </c>
      <c r="R212" s="39">
        <f t="shared" si="34"/>
        <v>1</v>
      </c>
      <c r="S212" s="40">
        <v>45807</v>
      </c>
      <c r="T212" s="41">
        <v>45818</v>
      </c>
      <c r="U212" s="156">
        <v>45817</v>
      </c>
      <c r="V212" s="41">
        <v>45818</v>
      </c>
      <c r="W212" s="42">
        <f t="shared" si="35"/>
        <v>11</v>
      </c>
      <c r="X212" s="41">
        <v>45817</v>
      </c>
      <c r="Y212" s="41">
        <v>45817</v>
      </c>
      <c r="Z212" s="41">
        <v>45818</v>
      </c>
      <c r="AA212" s="41">
        <v>45818</v>
      </c>
      <c r="AB212" s="41">
        <v>45818</v>
      </c>
      <c r="AC212" s="41">
        <v>45826</v>
      </c>
      <c r="AD212" s="121">
        <v>3</v>
      </c>
      <c r="AE212" s="43">
        <f t="shared" si="36"/>
        <v>45817</v>
      </c>
      <c r="AF212" s="44">
        <f t="shared" si="37"/>
        <v>45826</v>
      </c>
      <c r="AG212" s="45">
        <f t="shared" si="38"/>
        <v>10</v>
      </c>
      <c r="AH212" s="46">
        <f t="shared" si="39"/>
        <v>19</v>
      </c>
      <c r="AI212" s="47">
        <f t="shared" si="40"/>
        <v>1</v>
      </c>
      <c r="AJ212" s="48">
        <v>45827</v>
      </c>
    </row>
    <row r="213" spans="1:37" x14ac:dyDescent="0.3">
      <c r="A213" s="68">
        <v>200</v>
      </c>
      <c r="B213" s="68">
        <v>2025</v>
      </c>
      <c r="C213" s="125" t="s">
        <v>1524</v>
      </c>
      <c r="D213" s="69" t="s">
        <v>111</v>
      </c>
      <c r="E213" s="70" t="s">
        <v>46</v>
      </c>
      <c r="F213" s="70" t="s">
        <v>1544</v>
      </c>
      <c r="G213" s="68" t="s">
        <v>1506</v>
      </c>
      <c r="H213" s="71">
        <v>45812</v>
      </c>
      <c r="I213" s="72">
        <v>45832</v>
      </c>
      <c r="J213" s="68" t="s">
        <v>1508</v>
      </c>
      <c r="K213" s="68"/>
      <c r="L213" s="68" t="s">
        <v>1526</v>
      </c>
      <c r="M213" s="73" t="s">
        <v>1677</v>
      </c>
      <c r="N213" s="148">
        <v>16</v>
      </c>
      <c r="O213" s="68">
        <v>315</v>
      </c>
      <c r="P213" s="74">
        <v>1</v>
      </c>
      <c r="Q213" s="68">
        <v>1</v>
      </c>
      <c r="R213" s="75">
        <f t="shared" si="34"/>
        <v>2</v>
      </c>
      <c r="S213" s="76">
        <v>45813</v>
      </c>
      <c r="T213" s="71">
        <v>45827</v>
      </c>
      <c r="U213" s="71">
        <v>45827</v>
      </c>
      <c r="V213" s="71">
        <v>45827</v>
      </c>
      <c r="W213" s="77">
        <f t="shared" si="35"/>
        <v>14</v>
      </c>
      <c r="X213" s="71">
        <v>45827</v>
      </c>
      <c r="Y213" s="71">
        <v>45827</v>
      </c>
      <c r="Z213" s="71">
        <v>45827</v>
      </c>
      <c r="AA213" s="71">
        <v>45827</v>
      </c>
      <c r="AB213" s="71">
        <v>45827</v>
      </c>
      <c r="AC213" s="71">
        <v>45827</v>
      </c>
      <c r="AD213" s="122">
        <v>1</v>
      </c>
      <c r="AE213" s="78">
        <f t="shared" si="36"/>
        <v>45827</v>
      </c>
      <c r="AF213" s="79">
        <f t="shared" si="37"/>
        <v>45827</v>
      </c>
      <c r="AG213" s="80">
        <f t="shared" si="38"/>
        <v>1</v>
      </c>
      <c r="AH213" s="81">
        <f t="shared" si="39"/>
        <v>15</v>
      </c>
      <c r="AI213" s="82">
        <f t="shared" si="40"/>
        <v>4</v>
      </c>
      <c r="AJ213" s="83">
        <v>45831</v>
      </c>
      <c r="AK213" s="84"/>
    </row>
    <row r="214" spans="1:37" x14ac:dyDescent="0.3">
      <c r="A214" s="85">
        <v>201</v>
      </c>
      <c r="B214" s="85">
        <v>2025</v>
      </c>
      <c r="C214" s="126" t="s">
        <v>1543</v>
      </c>
      <c r="D214" s="86" t="s">
        <v>111</v>
      </c>
      <c r="E214" s="87" t="s">
        <v>46</v>
      </c>
      <c r="F214" s="87" t="s">
        <v>1545</v>
      </c>
      <c r="G214" s="85" t="s">
        <v>1507</v>
      </c>
      <c r="H214" s="88">
        <v>45812</v>
      </c>
      <c r="I214" s="89">
        <v>45832</v>
      </c>
      <c r="J214" s="85" t="s">
        <v>408</v>
      </c>
      <c r="K214" s="85" t="s">
        <v>363</v>
      </c>
      <c r="L214" s="85"/>
      <c r="M214" s="90" t="s">
        <v>1525</v>
      </c>
      <c r="N214" s="149">
        <v>1</v>
      </c>
      <c r="O214" s="85">
        <v>315</v>
      </c>
      <c r="P214" s="91">
        <v>1</v>
      </c>
      <c r="Q214" s="85">
        <v>1</v>
      </c>
      <c r="R214" s="92">
        <f t="shared" si="34"/>
        <v>6</v>
      </c>
      <c r="S214" s="93">
        <v>45817</v>
      </c>
      <c r="T214" s="88">
        <v>45827</v>
      </c>
      <c r="U214" s="88">
        <v>45827</v>
      </c>
      <c r="V214" s="88">
        <v>45827</v>
      </c>
      <c r="W214" s="94">
        <f t="shared" si="35"/>
        <v>10</v>
      </c>
      <c r="X214" s="88">
        <v>45827</v>
      </c>
      <c r="Y214" s="88">
        <v>45827</v>
      </c>
      <c r="Z214" s="88">
        <v>45827</v>
      </c>
      <c r="AA214" s="88">
        <v>45827</v>
      </c>
      <c r="AB214" s="88">
        <v>45827</v>
      </c>
      <c r="AC214" s="88">
        <v>45827</v>
      </c>
      <c r="AD214" s="123">
        <v>1</v>
      </c>
      <c r="AE214" s="95">
        <f t="shared" si="36"/>
        <v>45827</v>
      </c>
      <c r="AF214" s="96">
        <f t="shared" si="37"/>
        <v>45827</v>
      </c>
      <c r="AG214" s="97">
        <f t="shared" si="38"/>
        <v>1</v>
      </c>
      <c r="AH214" s="98">
        <f t="shared" si="39"/>
        <v>15</v>
      </c>
      <c r="AI214" s="99">
        <f t="shared" si="40"/>
        <v>4</v>
      </c>
      <c r="AJ214" s="100">
        <v>45831</v>
      </c>
      <c r="AK214" s="101"/>
    </row>
    <row r="215" spans="1:37" x14ac:dyDescent="0.3">
      <c r="A215" s="57">
        <v>202</v>
      </c>
      <c r="B215" s="57">
        <v>2025</v>
      </c>
      <c r="C215" s="124" t="s">
        <v>1519</v>
      </c>
      <c r="D215" s="33" t="s">
        <v>111</v>
      </c>
      <c r="E215" s="59" t="s">
        <v>127</v>
      </c>
      <c r="F215" s="59" t="s">
        <v>1513</v>
      </c>
      <c r="G215" s="23" t="s">
        <v>1507</v>
      </c>
      <c r="H215" s="35">
        <v>45812</v>
      </c>
      <c r="I215" s="36">
        <v>45832</v>
      </c>
      <c r="J215" s="23" t="s">
        <v>49</v>
      </c>
      <c r="M215" s="61" t="s">
        <v>2412</v>
      </c>
      <c r="N215" s="147">
        <v>35</v>
      </c>
      <c r="Q215" s="23">
        <v>1</v>
      </c>
      <c r="R215" s="39">
        <f t="shared" si="34"/>
        <v>1</v>
      </c>
      <c r="S215" s="40">
        <v>45812</v>
      </c>
      <c r="T215" s="41">
        <v>45827</v>
      </c>
      <c r="U215" s="71">
        <v>45827</v>
      </c>
      <c r="V215" s="71">
        <v>45827</v>
      </c>
      <c r="W215" s="42">
        <f t="shared" si="35"/>
        <v>15</v>
      </c>
      <c r="X215" s="41">
        <v>45828</v>
      </c>
      <c r="Y215" s="41">
        <v>45828</v>
      </c>
      <c r="Z215" s="41">
        <v>45828</v>
      </c>
      <c r="AA215" s="41">
        <v>45828</v>
      </c>
      <c r="AB215" s="41">
        <v>45828</v>
      </c>
      <c r="AC215" s="41">
        <v>45828</v>
      </c>
      <c r="AD215" s="121">
        <v>1</v>
      </c>
      <c r="AE215" s="43">
        <f t="shared" si="36"/>
        <v>45828</v>
      </c>
      <c r="AF215" s="44">
        <f t="shared" si="37"/>
        <v>45828</v>
      </c>
      <c r="AG215" s="45">
        <f t="shared" si="38"/>
        <v>1</v>
      </c>
      <c r="AH215" s="46">
        <f t="shared" si="39"/>
        <v>16</v>
      </c>
      <c r="AI215" s="47">
        <f t="shared" si="40"/>
        <v>3</v>
      </c>
      <c r="AJ215" s="48">
        <v>45831</v>
      </c>
    </row>
    <row r="216" spans="1:37" x14ac:dyDescent="0.3">
      <c r="A216" s="57">
        <v>203</v>
      </c>
      <c r="B216" s="57">
        <v>2025</v>
      </c>
      <c r="C216" s="124" t="s">
        <v>1518</v>
      </c>
      <c r="D216" s="33" t="s">
        <v>111</v>
      </c>
      <c r="E216" s="59" t="s">
        <v>127</v>
      </c>
      <c r="F216" s="59" t="s">
        <v>1514</v>
      </c>
      <c r="G216" s="23" t="s">
        <v>33</v>
      </c>
      <c r="H216" s="35">
        <v>45812</v>
      </c>
      <c r="I216" s="36">
        <v>45831</v>
      </c>
      <c r="J216" s="23" t="s">
        <v>1515</v>
      </c>
      <c r="K216" s="23" t="s">
        <v>227</v>
      </c>
      <c r="M216" s="61" t="s">
        <v>1678</v>
      </c>
      <c r="N216" s="147">
        <v>6</v>
      </c>
      <c r="O216" s="23">
        <v>153</v>
      </c>
      <c r="P216" s="38">
        <v>1</v>
      </c>
      <c r="Q216" s="23">
        <v>1</v>
      </c>
      <c r="R216" s="39">
        <f t="shared" si="34"/>
        <v>1</v>
      </c>
      <c r="S216" s="40">
        <v>45812</v>
      </c>
      <c r="T216" s="41">
        <v>45827</v>
      </c>
      <c r="U216" s="88">
        <v>45827</v>
      </c>
      <c r="V216" s="88">
        <v>45827</v>
      </c>
      <c r="W216" s="42">
        <f t="shared" si="35"/>
        <v>15</v>
      </c>
      <c r="X216" s="41">
        <v>45827</v>
      </c>
      <c r="Y216" s="41">
        <v>45827</v>
      </c>
      <c r="Z216" s="41">
        <v>45827</v>
      </c>
      <c r="AA216" s="41">
        <v>45827</v>
      </c>
      <c r="AB216" s="41">
        <v>45827</v>
      </c>
      <c r="AC216" s="41">
        <v>45827</v>
      </c>
      <c r="AD216" s="121">
        <v>1</v>
      </c>
      <c r="AE216" s="43">
        <f t="shared" si="36"/>
        <v>45827</v>
      </c>
      <c r="AF216" s="44">
        <f t="shared" si="37"/>
        <v>45827</v>
      </c>
      <c r="AG216" s="45">
        <f t="shared" si="38"/>
        <v>1</v>
      </c>
      <c r="AH216" s="46">
        <f t="shared" si="39"/>
        <v>15</v>
      </c>
      <c r="AI216" s="47">
        <f t="shared" si="40"/>
        <v>4</v>
      </c>
      <c r="AJ216" s="48">
        <v>45831</v>
      </c>
    </row>
    <row r="217" spans="1:37" x14ac:dyDescent="0.3">
      <c r="A217" s="68">
        <v>204</v>
      </c>
      <c r="B217" s="68">
        <v>2025</v>
      </c>
      <c r="C217" s="125" t="s">
        <v>1549</v>
      </c>
      <c r="D217" s="69" t="s">
        <v>111</v>
      </c>
      <c r="E217" s="70" t="s">
        <v>127</v>
      </c>
      <c r="F217" s="70" t="s">
        <v>1546</v>
      </c>
      <c r="G217" s="68" t="s">
        <v>343</v>
      </c>
      <c r="H217" s="71">
        <v>45817</v>
      </c>
      <c r="I217" s="72" t="s">
        <v>75</v>
      </c>
      <c r="J217" s="68" t="s">
        <v>63</v>
      </c>
      <c r="K217" s="68"/>
      <c r="L217" s="68" t="s">
        <v>671</v>
      </c>
      <c r="M217" s="73" t="s">
        <v>1547</v>
      </c>
      <c r="N217" s="148">
        <v>12</v>
      </c>
      <c r="O217" s="68"/>
      <c r="P217" s="74"/>
      <c r="Q217" s="68">
        <v>1</v>
      </c>
      <c r="R217" s="75">
        <f t="shared" si="34"/>
        <v>1</v>
      </c>
      <c r="S217" s="76">
        <v>45817</v>
      </c>
      <c r="T217" s="71">
        <v>45845</v>
      </c>
      <c r="U217" s="71">
        <v>45845</v>
      </c>
      <c r="V217" s="71">
        <v>45845</v>
      </c>
      <c r="W217" s="77">
        <f t="shared" si="35"/>
        <v>28</v>
      </c>
      <c r="X217" s="71">
        <v>45845</v>
      </c>
      <c r="Y217" s="71">
        <v>45846</v>
      </c>
      <c r="Z217" s="71">
        <v>45846</v>
      </c>
      <c r="AA217" s="71">
        <v>45847</v>
      </c>
      <c r="AB217" s="71">
        <v>45848</v>
      </c>
      <c r="AC217" s="71">
        <v>45848</v>
      </c>
      <c r="AD217" s="122">
        <v>4</v>
      </c>
      <c r="AE217" s="78">
        <f t="shared" si="36"/>
        <v>45845</v>
      </c>
      <c r="AF217" s="79">
        <f t="shared" si="37"/>
        <v>45848</v>
      </c>
      <c r="AG217" s="80">
        <f t="shared" si="38"/>
        <v>4</v>
      </c>
      <c r="AH217" s="81">
        <f t="shared" si="39"/>
        <v>31</v>
      </c>
      <c r="AI217" s="82">
        <f t="shared" si="40"/>
        <v>7</v>
      </c>
      <c r="AJ217" s="83">
        <v>45855</v>
      </c>
      <c r="AK217" s="84"/>
    </row>
    <row r="218" spans="1:37" x14ac:dyDescent="0.3">
      <c r="A218" s="85">
        <v>205</v>
      </c>
      <c r="B218" s="85">
        <v>2025</v>
      </c>
      <c r="C218" s="126" t="s">
        <v>1549</v>
      </c>
      <c r="D218" s="86" t="s">
        <v>111</v>
      </c>
      <c r="E218" s="87" t="s">
        <v>127</v>
      </c>
      <c r="F218" s="87" t="s">
        <v>1546</v>
      </c>
      <c r="G218" s="85" t="s">
        <v>343</v>
      </c>
      <c r="H218" s="88">
        <v>45817</v>
      </c>
      <c r="I218" s="89" t="s">
        <v>75</v>
      </c>
      <c r="J218" s="85" t="s">
        <v>63</v>
      </c>
      <c r="K218" s="85"/>
      <c r="L218" s="85" t="s">
        <v>671</v>
      </c>
      <c r="M218" s="90" t="s">
        <v>1548</v>
      </c>
      <c r="N218" s="149">
        <v>12</v>
      </c>
      <c r="O218" s="85"/>
      <c r="P218" s="91"/>
      <c r="Q218" s="85">
        <v>1</v>
      </c>
      <c r="R218" s="92">
        <f t="shared" si="34"/>
        <v>1</v>
      </c>
      <c r="S218" s="93">
        <v>45817</v>
      </c>
      <c r="T218" s="88">
        <v>45845</v>
      </c>
      <c r="U218" s="88">
        <v>45845</v>
      </c>
      <c r="V218" s="88">
        <v>45845</v>
      </c>
      <c r="W218" s="94">
        <f t="shared" si="35"/>
        <v>28</v>
      </c>
      <c r="X218" s="88">
        <v>45845</v>
      </c>
      <c r="Y218" s="88">
        <v>45846</v>
      </c>
      <c r="Z218" s="88">
        <v>45846</v>
      </c>
      <c r="AA218" s="88">
        <v>45847</v>
      </c>
      <c r="AB218" s="88">
        <v>45847</v>
      </c>
      <c r="AC218" s="88">
        <v>45847</v>
      </c>
      <c r="AD218" s="123">
        <v>3</v>
      </c>
      <c r="AE218" s="95">
        <f t="shared" si="36"/>
        <v>45845</v>
      </c>
      <c r="AF218" s="96">
        <f t="shared" si="37"/>
        <v>45847</v>
      </c>
      <c r="AG218" s="97">
        <f t="shared" si="38"/>
        <v>3</v>
      </c>
      <c r="AH218" s="98">
        <f t="shared" si="39"/>
        <v>30</v>
      </c>
      <c r="AI218" s="99">
        <f t="shared" si="40"/>
        <v>8</v>
      </c>
      <c r="AJ218" s="100">
        <v>45855</v>
      </c>
      <c r="AK218" s="101"/>
    </row>
    <row r="219" spans="1:37" x14ac:dyDescent="0.3">
      <c r="A219" s="57">
        <v>206</v>
      </c>
      <c r="B219" s="57">
        <v>2025</v>
      </c>
      <c r="C219" s="124" t="s">
        <v>1553</v>
      </c>
      <c r="D219" s="33" t="s">
        <v>111</v>
      </c>
      <c r="E219" s="59" t="s">
        <v>127</v>
      </c>
      <c r="F219" s="59" t="s">
        <v>1555</v>
      </c>
      <c r="G219" s="23" t="s">
        <v>343</v>
      </c>
      <c r="H219" s="35">
        <v>45817</v>
      </c>
      <c r="J219" s="23" t="s">
        <v>125</v>
      </c>
      <c r="L219" s="23" t="s">
        <v>1431</v>
      </c>
      <c r="M219" s="61" t="s">
        <v>1554</v>
      </c>
      <c r="N219" s="147">
        <v>17</v>
      </c>
      <c r="Q219" s="23">
        <v>1</v>
      </c>
      <c r="R219" s="39">
        <f t="shared" si="34"/>
        <v>1</v>
      </c>
      <c r="S219" s="40">
        <v>45817</v>
      </c>
      <c r="T219" s="41">
        <v>45818</v>
      </c>
      <c r="U219" s="41">
        <v>45818</v>
      </c>
      <c r="V219" s="41">
        <v>45818</v>
      </c>
      <c r="W219" s="42">
        <f t="shared" si="35"/>
        <v>1</v>
      </c>
      <c r="X219" s="41" t="s">
        <v>1561</v>
      </c>
      <c r="Y219" s="41" t="s">
        <v>1562</v>
      </c>
      <c r="Z219" s="41" t="s">
        <v>1563</v>
      </c>
      <c r="AA219" s="41" t="s">
        <v>1564</v>
      </c>
      <c r="AB219" s="41" t="s">
        <v>1565</v>
      </c>
      <c r="AC219" s="41" t="s">
        <v>1562</v>
      </c>
      <c r="AD219" s="121" t="s">
        <v>1564</v>
      </c>
      <c r="AE219" s="43">
        <f t="shared" si="36"/>
        <v>0</v>
      </c>
      <c r="AF219" s="44">
        <f t="shared" si="37"/>
        <v>0</v>
      </c>
      <c r="AG219" s="45">
        <f t="shared" si="38"/>
        <v>1</v>
      </c>
      <c r="AH219" s="46" t="e">
        <f t="shared" si="39"/>
        <v>#VALUE!</v>
      </c>
      <c r="AI219" s="47" t="e">
        <f t="shared" si="40"/>
        <v>#VALUE!</v>
      </c>
      <c r="AJ219" s="48">
        <v>45818</v>
      </c>
      <c r="AK219" s="49" t="s">
        <v>1566</v>
      </c>
    </row>
    <row r="220" spans="1:37" x14ac:dyDescent="0.3">
      <c r="A220" s="57">
        <v>207</v>
      </c>
      <c r="B220" s="57">
        <v>2025</v>
      </c>
      <c r="C220" s="124" t="s">
        <v>1581</v>
      </c>
      <c r="D220" s="33" t="s">
        <v>1582</v>
      </c>
      <c r="E220" s="59" t="s">
        <v>1583</v>
      </c>
      <c r="F220" s="59" t="s">
        <v>1584</v>
      </c>
      <c r="G220" s="23" t="s">
        <v>1585</v>
      </c>
      <c r="H220" s="35">
        <v>45818</v>
      </c>
      <c r="J220" s="23" t="s">
        <v>1586</v>
      </c>
      <c r="K220" s="23" t="s">
        <v>1587</v>
      </c>
      <c r="M220" s="61" t="s">
        <v>1808</v>
      </c>
      <c r="N220" s="147">
        <v>48</v>
      </c>
      <c r="Q220" s="23">
        <v>1</v>
      </c>
      <c r="R220" s="39" t="e">
        <f t="shared" si="34"/>
        <v>#VALUE!</v>
      </c>
      <c r="S220" s="40" t="s">
        <v>1588</v>
      </c>
      <c r="T220" s="41" t="s">
        <v>1588</v>
      </c>
      <c r="U220" s="41" t="s">
        <v>1589</v>
      </c>
      <c r="V220" s="41" t="s">
        <v>1589</v>
      </c>
      <c r="W220" s="42" t="e">
        <f t="shared" si="35"/>
        <v>#VALUE!</v>
      </c>
      <c r="X220" s="41">
        <v>45819</v>
      </c>
      <c r="Y220" s="41">
        <v>45819</v>
      </c>
      <c r="Z220" s="41">
        <v>45819</v>
      </c>
      <c r="AA220" s="41">
        <v>45819</v>
      </c>
      <c r="AB220" s="41">
        <v>45819</v>
      </c>
      <c r="AC220" s="41">
        <v>45819</v>
      </c>
      <c r="AD220" s="121">
        <v>1</v>
      </c>
      <c r="AE220" s="43">
        <f t="shared" si="36"/>
        <v>45819</v>
      </c>
      <c r="AF220" s="44">
        <f t="shared" si="37"/>
        <v>45819</v>
      </c>
      <c r="AG220" s="45">
        <f t="shared" si="38"/>
        <v>1</v>
      </c>
      <c r="AH220" s="46">
        <f t="shared" si="39"/>
        <v>1</v>
      </c>
      <c r="AI220" s="47">
        <f t="shared" si="40"/>
        <v>0</v>
      </c>
      <c r="AJ220" s="48">
        <v>45819</v>
      </c>
      <c r="AK220" s="49" t="s">
        <v>1590</v>
      </c>
    </row>
    <row r="221" spans="1:37" x14ac:dyDescent="0.3">
      <c r="A221" s="57">
        <v>208</v>
      </c>
      <c r="B221" s="57">
        <v>2025</v>
      </c>
      <c r="C221" s="124" t="s">
        <v>1597</v>
      </c>
      <c r="D221" s="33" t="s">
        <v>111</v>
      </c>
      <c r="E221" s="59" t="s">
        <v>86</v>
      </c>
      <c r="F221" s="59" t="s">
        <v>1599</v>
      </c>
      <c r="G221" s="23" t="s">
        <v>33</v>
      </c>
      <c r="H221" s="35">
        <v>45820</v>
      </c>
      <c r="I221" s="36" t="s">
        <v>75</v>
      </c>
      <c r="J221" s="23" t="s">
        <v>1600</v>
      </c>
      <c r="K221" s="23" t="s">
        <v>1601</v>
      </c>
      <c r="L221" s="23" t="s">
        <v>1602</v>
      </c>
      <c r="M221" s="61" t="s">
        <v>1598</v>
      </c>
      <c r="N221" s="147">
        <v>32</v>
      </c>
      <c r="Q221" s="23">
        <v>1</v>
      </c>
      <c r="R221" s="39">
        <f t="shared" si="34"/>
        <v>1</v>
      </c>
      <c r="S221" s="40">
        <v>45820</v>
      </c>
      <c r="T221" s="41">
        <v>45828</v>
      </c>
      <c r="U221" s="41">
        <v>45828</v>
      </c>
      <c r="V221" s="41">
        <v>45828</v>
      </c>
      <c r="W221" s="42">
        <f t="shared" si="35"/>
        <v>8</v>
      </c>
      <c r="X221" s="41">
        <v>45828</v>
      </c>
      <c r="Y221" s="41">
        <v>45828</v>
      </c>
      <c r="Z221" s="41">
        <v>45828</v>
      </c>
      <c r="AA221" s="41">
        <v>45828</v>
      </c>
      <c r="AB221" s="41">
        <v>45828</v>
      </c>
      <c r="AC221" s="41">
        <v>45828</v>
      </c>
      <c r="AD221" s="121">
        <v>1</v>
      </c>
      <c r="AE221" s="43">
        <f t="shared" si="36"/>
        <v>45828</v>
      </c>
      <c r="AF221" s="44">
        <f t="shared" si="37"/>
        <v>45828</v>
      </c>
      <c r="AG221" s="45">
        <f t="shared" si="38"/>
        <v>1</v>
      </c>
      <c r="AH221" s="46">
        <f t="shared" si="39"/>
        <v>8</v>
      </c>
      <c r="AI221" s="47">
        <f t="shared" si="40"/>
        <v>3</v>
      </c>
      <c r="AJ221" s="48">
        <v>45831</v>
      </c>
      <c r="AK221" s="49" t="s">
        <v>1290</v>
      </c>
    </row>
    <row r="222" spans="1:37" x14ac:dyDescent="0.3">
      <c r="A222" s="57">
        <v>209</v>
      </c>
      <c r="B222" s="57">
        <v>2025</v>
      </c>
      <c r="C222" s="124" t="s">
        <v>1640</v>
      </c>
      <c r="D222" s="33" t="s">
        <v>111</v>
      </c>
      <c r="E222" s="59" t="s">
        <v>46</v>
      </c>
      <c r="F222" s="59" t="s">
        <v>1627</v>
      </c>
      <c r="G222" s="23" t="s">
        <v>1626</v>
      </c>
      <c r="H222" s="35">
        <v>45821</v>
      </c>
      <c r="J222" s="23" t="s">
        <v>1624</v>
      </c>
      <c r="K222" s="23" t="s">
        <v>1625</v>
      </c>
      <c r="L222" s="23" t="s">
        <v>1623</v>
      </c>
      <c r="M222" s="61" t="s">
        <v>1628</v>
      </c>
      <c r="N222" s="147">
        <v>5</v>
      </c>
      <c r="Q222" s="23">
        <v>1</v>
      </c>
      <c r="R222" s="39">
        <f t="shared" si="34"/>
        <v>1</v>
      </c>
      <c r="S222" s="40">
        <v>45821</v>
      </c>
      <c r="T222" s="41">
        <v>45824</v>
      </c>
      <c r="U222" s="41">
        <v>45824</v>
      </c>
      <c r="V222" s="41">
        <v>45824</v>
      </c>
      <c r="W222" s="42">
        <f t="shared" si="35"/>
        <v>3</v>
      </c>
      <c r="X222" s="41">
        <v>45824</v>
      </c>
      <c r="Y222" s="41">
        <v>45824</v>
      </c>
      <c r="Z222" s="41">
        <v>45824</v>
      </c>
      <c r="AA222" s="41">
        <v>45824</v>
      </c>
      <c r="AB222" s="41">
        <v>45824</v>
      </c>
      <c r="AC222" s="41">
        <v>45824</v>
      </c>
      <c r="AD222" s="121">
        <v>1</v>
      </c>
      <c r="AE222" s="43">
        <f t="shared" si="36"/>
        <v>45824</v>
      </c>
      <c r="AF222" s="44">
        <f t="shared" si="37"/>
        <v>45824</v>
      </c>
      <c r="AG222" s="45">
        <f t="shared" si="38"/>
        <v>1</v>
      </c>
      <c r="AH222" s="46">
        <f t="shared" si="39"/>
        <v>3</v>
      </c>
      <c r="AI222" s="47">
        <f t="shared" si="40"/>
        <v>1</v>
      </c>
      <c r="AJ222" s="48">
        <v>45825</v>
      </c>
    </row>
    <row r="223" spans="1:37" x14ac:dyDescent="0.3">
      <c r="A223" s="68">
        <v>210</v>
      </c>
      <c r="B223" s="68">
        <v>2025</v>
      </c>
      <c r="C223" s="125" t="s">
        <v>1635</v>
      </c>
      <c r="D223" s="69" t="s">
        <v>111</v>
      </c>
      <c r="E223" s="70" t="s">
        <v>1629</v>
      </c>
      <c r="F223" s="70" t="s">
        <v>1630</v>
      </c>
      <c r="G223" s="68" t="s">
        <v>343</v>
      </c>
      <c r="H223" s="71">
        <v>45821</v>
      </c>
      <c r="I223" s="72"/>
      <c r="J223" s="68" t="s">
        <v>362</v>
      </c>
      <c r="K223" s="68"/>
      <c r="L223" s="68"/>
      <c r="M223" s="73" t="s">
        <v>1632</v>
      </c>
      <c r="N223" s="148">
        <v>2</v>
      </c>
      <c r="O223" s="68"/>
      <c r="P223" s="74"/>
      <c r="Q223" s="68">
        <v>1</v>
      </c>
      <c r="R223" s="75">
        <f t="shared" si="34"/>
        <v>1</v>
      </c>
      <c r="S223" s="76">
        <v>45821</v>
      </c>
      <c r="T223" s="71">
        <v>45834</v>
      </c>
      <c r="U223" s="71">
        <v>45834</v>
      </c>
      <c r="V223" s="71">
        <v>45834</v>
      </c>
      <c r="W223" s="77">
        <f t="shared" si="35"/>
        <v>13</v>
      </c>
      <c r="X223" s="71">
        <v>45834</v>
      </c>
      <c r="Y223" s="71">
        <v>45834</v>
      </c>
      <c r="Z223" s="71">
        <v>45834</v>
      </c>
      <c r="AA223" s="71">
        <v>45834</v>
      </c>
      <c r="AB223" s="71">
        <v>45834</v>
      </c>
      <c r="AC223" s="71">
        <v>45834</v>
      </c>
      <c r="AD223" s="122">
        <v>1</v>
      </c>
      <c r="AE223" s="78">
        <f t="shared" si="36"/>
        <v>45834</v>
      </c>
      <c r="AF223" s="79">
        <f t="shared" si="37"/>
        <v>45834</v>
      </c>
      <c r="AG223" s="80">
        <f t="shared" si="38"/>
        <v>1</v>
      </c>
      <c r="AH223" s="81">
        <f t="shared" si="39"/>
        <v>13</v>
      </c>
      <c r="AI223" s="82">
        <f t="shared" si="40"/>
        <v>4</v>
      </c>
      <c r="AJ223" s="83">
        <v>45838</v>
      </c>
      <c r="AK223" s="84"/>
    </row>
    <row r="224" spans="1:37" x14ac:dyDescent="0.3">
      <c r="A224" s="57">
        <v>211</v>
      </c>
      <c r="B224" s="57">
        <v>2025</v>
      </c>
      <c r="C224" s="127" t="s">
        <v>1636</v>
      </c>
      <c r="D224" s="58" t="s">
        <v>111</v>
      </c>
      <c r="E224" s="59" t="s">
        <v>1631</v>
      </c>
      <c r="F224" s="59" t="s">
        <v>1630</v>
      </c>
      <c r="G224" s="57" t="s">
        <v>343</v>
      </c>
      <c r="H224" s="41">
        <v>45821</v>
      </c>
      <c r="I224" s="60"/>
      <c r="J224" s="57" t="s">
        <v>49</v>
      </c>
      <c r="K224" s="57"/>
      <c r="L224" s="57"/>
      <c r="M224" s="61" t="s">
        <v>1633</v>
      </c>
      <c r="N224" s="150">
        <v>2</v>
      </c>
      <c r="O224" s="57"/>
      <c r="P224" s="62"/>
      <c r="Q224" s="57">
        <v>1</v>
      </c>
      <c r="R224" s="39">
        <f t="shared" si="34"/>
        <v>1</v>
      </c>
      <c r="S224" s="40">
        <v>45821</v>
      </c>
      <c r="T224" s="41">
        <v>45834</v>
      </c>
      <c r="U224" s="41">
        <v>45834</v>
      </c>
      <c r="V224" s="41">
        <v>45834</v>
      </c>
      <c r="W224" s="42">
        <f t="shared" si="35"/>
        <v>13</v>
      </c>
      <c r="X224" s="41">
        <v>45834</v>
      </c>
      <c r="Y224" s="41">
        <v>45834</v>
      </c>
      <c r="Z224" s="41">
        <v>45834</v>
      </c>
      <c r="AA224" s="41">
        <v>45834</v>
      </c>
      <c r="AB224" s="41">
        <v>45834</v>
      </c>
      <c r="AC224" s="41">
        <v>45834</v>
      </c>
      <c r="AD224" s="121">
        <v>1</v>
      </c>
      <c r="AE224" s="43">
        <f t="shared" si="36"/>
        <v>45834</v>
      </c>
      <c r="AF224" s="63">
        <f t="shared" si="37"/>
        <v>45834</v>
      </c>
      <c r="AG224" s="45">
        <f t="shared" si="38"/>
        <v>1</v>
      </c>
      <c r="AH224" s="64">
        <f t="shared" si="39"/>
        <v>13</v>
      </c>
      <c r="AI224" s="65">
        <f t="shared" si="40"/>
        <v>4</v>
      </c>
      <c r="AJ224" s="48">
        <v>45838</v>
      </c>
      <c r="AK224" s="66"/>
    </row>
    <row r="225" spans="1:37" x14ac:dyDescent="0.3">
      <c r="A225" s="85">
        <v>212</v>
      </c>
      <c r="B225" s="85">
        <v>2025</v>
      </c>
      <c r="C225" s="126" t="s">
        <v>1637</v>
      </c>
      <c r="D225" s="86" t="s">
        <v>111</v>
      </c>
      <c r="E225" s="87" t="s">
        <v>1629</v>
      </c>
      <c r="F225" s="87" t="s">
        <v>1630</v>
      </c>
      <c r="G225" s="85" t="s">
        <v>343</v>
      </c>
      <c r="H225" s="88">
        <v>45821</v>
      </c>
      <c r="I225" s="89"/>
      <c r="J225" s="85" t="s">
        <v>364</v>
      </c>
      <c r="K225" s="85" t="s">
        <v>363</v>
      </c>
      <c r="L225" s="85"/>
      <c r="M225" s="90" t="s">
        <v>1634</v>
      </c>
      <c r="N225" s="149">
        <v>2</v>
      </c>
      <c r="O225" s="85"/>
      <c r="P225" s="91"/>
      <c r="Q225" s="85">
        <v>1</v>
      </c>
      <c r="R225" s="92">
        <f t="shared" ref="R225:R263" si="41">DATEDIF(H225,S225,"D")+1</f>
        <v>1</v>
      </c>
      <c r="S225" s="93">
        <v>45821</v>
      </c>
      <c r="T225" s="88">
        <v>45834</v>
      </c>
      <c r="U225" s="88">
        <v>45834</v>
      </c>
      <c r="V225" s="88">
        <v>45834</v>
      </c>
      <c r="W225" s="94">
        <f t="shared" si="35"/>
        <v>13</v>
      </c>
      <c r="X225" s="88">
        <v>45834</v>
      </c>
      <c r="Y225" s="88">
        <v>45834</v>
      </c>
      <c r="Z225" s="88">
        <v>45834</v>
      </c>
      <c r="AA225" s="88">
        <v>45834</v>
      </c>
      <c r="AB225" s="88">
        <v>45834</v>
      </c>
      <c r="AC225" s="88">
        <v>45834</v>
      </c>
      <c r="AD225" s="123">
        <v>1</v>
      </c>
      <c r="AE225" s="95">
        <f t="shared" si="36"/>
        <v>45834</v>
      </c>
      <c r="AF225" s="96">
        <f t="shared" si="37"/>
        <v>45834</v>
      </c>
      <c r="AG225" s="97">
        <f t="shared" ref="AG225:AG263" si="42">DATEDIF(AE225,AF225,"D")+1</f>
        <v>1</v>
      </c>
      <c r="AH225" s="98">
        <f t="shared" si="39"/>
        <v>13</v>
      </c>
      <c r="AI225" s="99">
        <f t="shared" ref="AI225:AI263" si="43">DATEDIF(AC225,AJ225,"D")</f>
        <v>4</v>
      </c>
      <c r="AJ225" s="100">
        <v>45838</v>
      </c>
      <c r="AK225" s="101"/>
    </row>
    <row r="226" spans="1:37" x14ac:dyDescent="0.3">
      <c r="A226" s="68">
        <v>213</v>
      </c>
      <c r="B226" s="68">
        <v>2025</v>
      </c>
      <c r="C226" s="125" t="s">
        <v>1649</v>
      </c>
      <c r="D226" s="69" t="s">
        <v>111</v>
      </c>
      <c r="E226" s="70" t="s">
        <v>127</v>
      </c>
      <c r="F226" s="70" t="s">
        <v>1650</v>
      </c>
      <c r="G226" s="68" t="s">
        <v>1651</v>
      </c>
      <c r="H226" s="71">
        <v>45824</v>
      </c>
      <c r="I226" s="72"/>
      <c r="J226" s="68" t="s">
        <v>1653</v>
      </c>
      <c r="K226" s="68" t="s">
        <v>227</v>
      </c>
      <c r="L226" s="68"/>
      <c r="M226" s="73" t="s">
        <v>1777</v>
      </c>
      <c r="N226" s="148">
        <v>2</v>
      </c>
      <c r="O226" s="68"/>
      <c r="P226" s="74"/>
      <c r="Q226" s="68">
        <v>1</v>
      </c>
      <c r="R226" s="75">
        <f t="shared" si="41"/>
        <v>1</v>
      </c>
      <c r="S226" s="76">
        <v>45824</v>
      </c>
      <c r="T226" s="71">
        <v>45835</v>
      </c>
      <c r="U226" s="71">
        <v>45835</v>
      </c>
      <c r="V226" s="71">
        <v>45835</v>
      </c>
      <c r="W226" s="77">
        <f t="shared" si="35"/>
        <v>11</v>
      </c>
      <c r="X226" s="71">
        <v>45835</v>
      </c>
      <c r="Y226" s="71">
        <v>45835</v>
      </c>
      <c r="Z226" s="71">
        <v>45835</v>
      </c>
      <c r="AA226" s="71">
        <v>45835</v>
      </c>
      <c r="AB226" s="71">
        <v>45835</v>
      </c>
      <c r="AC226" s="71">
        <v>45835</v>
      </c>
      <c r="AD226" s="122">
        <v>1</v>
      </c>
      <c r="AE226" s="78">
        <f t="shared" si="36"/>
        <v>45835</v>
      </c>
      <c r="AF226" s="79">
        <f t="shared" si="37"/>
        <v>45835</v>
      </c>
      <c r="AG226" s="80">
        <f t="shared" si="42"/>
        <v>1</v>
      </c>
      <c r="AH226" s="81">
        <f t="shared" si="39"/>
        <v>11</v>
      </c>
      <c r="AI226" s="82">
        <f t="shared" si="43"/>
        <v>3</v>
      </c>
      <c r="AJ226" s="83">
        <v>45838</v>
      </c>
      <c r="AK226" s="84"/>
    </row>
    <row r="227" spans="1:37" x14ac:dyDescent="0.3">
      <c r="A227" s="85">
        <v>214</v>
      </c>
      <c r="B227" s="85">
        <v>2025</v>
      </c>
      <c r="C227" s="126" t="s">
        <v>1654</v>
      </c>
      <c r="D227" s="86" t="s">
        <v>111</v>
      </c>
      <c r="E227" s="87" t="s">
        <v>127</v>
      </c>
      <c r="F227" s="87" t="s">
        <v>1650</v>
      </c>
      <c r="G227" s="85" t="s">
        <v>1652</v>
      </c>
      <c r="H227" s="88">
        <v>45824</v>
      </c>
      <c r="I227" s="89"/>
      <c r="J227" s="85" t="s">
        <v>381</v>
      </c>
      <c r="K227" s="85" t="s">
        <v>112</v>
      </c>
      <c r="L227" s="85"/>
      <c r="M227" s="90" t="s">
        <v>1778</v>
      </c>
      <c r="N227" s="149">
        <v>1</v>
      </c>
      <c r="O227" s="85"/>
      <c r="P227" s="91"/>
      <c r="Q227" s="85">
        <v>1</v>
      </c>
      <c r="R227" s="92">
        <f t="shared" si="41"/>
        <v>1</v>
      </c>
      <c r="S227" s="93">
        <v>45824</v>
      </c>
      <c r="T227" s="88">
        <v>45835</v>
      </c>
      <c r="U227" s="88">
        <v>45835</v>
      </c>
      <c r="V227" s="88">
        <v>45835</v>
      </c>
      <c r="W227" s="94">
        <f t="shared" si="35"/>
        <v>11</v>
      </c>
      <c r="X227" s="88">
        <v>45835</v>
      </c>
      <c r="Y227" s="88">
        <v>45835</v>
      </c>
      <c r="Z227" s="88">
        <v>45835</v>
      </c>
      <c r="AA227" s="88">
        <v>45835</v>
      </c>
      <c r="AB227" s="88">
        <v>45835</v>
      </c>
      <c r="AC227" s="88">
        <v>45835</v>
      </c>
      <c r="AD227" s="123">
        <v>1</v>
      </c>
      <c r="AE227" s="95">
        <f t="shared" si="36"/>
        <v>45835</v>
      </c>
      <c r="AF227" s="96">
        <f t="shared" si="37"/>
        <v>45835</v>
      </c>
      <c r="AG227" s="97">
        <f t="shared" si="42"/>
        <v>1</v>
      </c>
      <c r="AH227" s="98">
        <f t="shared" si="39"/>
        <v>11</v>
      </c>
      <c r="AI227" s="99">
        <f t="shared" si="43"/>
        <v>3</v>
      </c>
      <c r="AJ227" s="100">
        <v>45838</v>
      </c>
      <c r="AK227" s="101"/>
    </row>
    <row r="228" spans="1:37" x14ac:dyDescent="0.3">
      <c r="A228" s="57">
        <v>215</v>
      </c>
      <c r="B228" s="57">
        <v>2025</v>
      </c>
      <c r="C228" s="127" t="s">
        <v>1666</v>
      </c>
      <c r="D228" s="58" t="s">
        <v>111</v>
      </c>
      <c r="E228" s="59" t="s">
        <v>1667</v>
      </c>
      <c r="F228" s="59" t="s">
        <v>1659</v>
      </c>
      <c r="G228" s="57" t="s">
        <v>1660</v>
      </c>
      <c r="H228" s="41">
        <v>45826</v>
      </c>
      <c r="I228" s="60" t="s">
        <v>1661</v>
      </c>
      <c r="J228" s="57" t="s">
        <v>1657</v>
      </c>
      <c r="K228" s="57" t="s">
        <v>1658</v>
      </c>
      <c r="L228" s="57"/>
      <c r="M228" s="61" t="s">
        <v>1845</v>
      </c>
      <c r="N228" s="150">
        <v>10</v>
      </c>
      <c r="O228" s="57"/>
      <c r="P228" s="62"/>
      <c r="Q228" s="57">
        <v>1</v>
      </c>
      <c r="R228" s="39">
        <f t="shared" si="41"/>
        <v>1</v>
      </c>
      <c r="S228" s="40">
        <v>45826</v>
      </c>
      <c r="T228" s="41">
        <v>45840</v>
      </c>
      <c r="U228" s="41">
        <v>45840</v>
      </c>
      <c r="V228" s="41">
        <v>45840</v>
      </c>
      <c r="W228" s="42">
        <f t="shared" si="35"/>
        <v>14</v>
      </c>
      <c r="X228" s="41">
        <v>45840</v>
      </c>
      <c r="Y228" s="41">
        <v>45840</v>
      </c>
      <c r="Z228" s="41">
        <v>45840</v>
      </c>
      <c r="AA228" s="41">
        <v>45840</v>
      </c>
      <c r="AB228" s="41">
        <v>45842</v>
      </c>
      <c r="AC228" s="41">
        <v>45842</v>
      </c>
      <c r="AD228" s="121">
        <v>2</v>
      </c>
      <c r="AE228" s="43">
        <f t="shared" si="36"/>
        <v>45840</v>
      </c>
      <c r="AF228" s="63">
        <f t="shared" si="37"/>
        <v>45842</v>
      </c>
      <c r="AG228" s="45">
        <f t="shared" si="42"/>
        <v>3</v>
      </c>
      <c r="AH228" s="64">
        <f t="shared" si="39"/>
        <v>16</v>
      </c>
      <c r="AI228" s="65">
        <f t="shared" si="43"/>
        <v>0</v>
      </c>
      <c r="AJ228" s="48">
        <v>45842</v>
      </c>
      <c r="AK228" s="66"/>
    </row>
    <row r="229" spans="1:37" x14ac:dyDescent="0.3">
      <c r="A229" s="57">
        <v>216</v>
      </c>
      <c r="B229" s="57">
        <v>2025</v>
      </c>
      <c r="C229" s="124" t="s">
        <v>1669</v>
      </c>
      <c r="D229" s="33" t="s">
        <v>111</v>
      </c>
      <c r="E229" s="59" t="s">
        <v>127</v>
      </c>
      <c r="F229" s="59" t="s">
        <v>1665</v>
      </c>
      <c r="G229" s="23" t="s">
        <v>1663</v>
      </c>
      <c r="H229" s="35">
        <v>45826</v>
      </c>
      <c r="I229" s="36" t="s">
        <v>1662</v>
      </c>
      <c r="J229" s="23" t="s">
        <v>1664</v>
      </c>
      <c r="M229" s="61" t="s">
        <v>1846</v>
      </c>
      <c r="N229" s="147">
        <f>8+4</f>
        <v>12</v>
      </c>
      <c r="O229" s="23">
        <v>315</v>
      </c>
      <c r="P229" s="38">
        <v>1</v>
      </c>
      <c r="Q229" s="23">
        <v>1</v>
      </c>
      <c r="R229" s="39">
        <f t="shared" si="41"/>
        <v>1</v>
      </c>
      <c r="S229" s="40">
        <v>45826</v>
      </c>
      <c r="T229" s="41">
        <v>45840</v>
      </c>
      <c r="U229" s="41">
        <v>45840</v>
      </c>
      <c r="V229" s="41">
        <v>45846</v>
      </c>
      <c r="W229" s="42">
        <f t="shared" si="35"/>
        <v>20</v>
      </c>
      <c r="X229" s="41">
        <v>45840</v>
      </c>
      <c r="Y229" s="41">
        <v>45840</v>
      </c>
      <c r="Z229" s="41">
        <v>45840</v>
      </c>
      <c r="AA229" s="41">
        <v>45840</v>
      </c>
      <c r="AB229" s="41">
        <v>45845</v>
      </c>
      <c r="AC229" s="41">
        <v>45846</v>
      </c>
      <c r="AD229" s="121">
        <v>3</v>
      </c>
      <c r="AE229" s="43">
        <f t="shared" si="36"/>
        <v>45840</v>
      </c>
      <c r="AF229" s="44">
        <f t="shared" si="37"/>
        <v>45846</v>
      </c>
      <c r="AG229" s="45">
        <f t="shared" si="42"/>
        <v>7</v>
      </c>
      <c r="AH229" s="46">
        <f t="shared" si="39"/>
        <v>20</v>
      </c>
      <c r="AI229" s="47">
        <f t="shared" si="43"/>
        <v>1</v>
      </c>
      <c r="AJ229" s="48">
        <v>45847</v>
      </c>
    </row>
    <row r="230" spans="1:37" x14ac:dyDescent="0.3">
      <c r="A230" s="57">
        <v>217</v>
      </c>
      <c r="B230" s="57">
        <v>2025</v>
      </c>
      <c r="C230" s="124" t="s">
        <v>1670</v>
      </c>
      <c r="D230" s="33" t="s">
        <v>111</v>
      </c>
      <c r="E230" s="59" t="s">
        <v>127</v>
      </c>
      <c r="F230" s="59" t="s">
        <v>1671</v>
      </c>
      <c r="G230" s="23" t="s">
        <v>1668</v>
      </c>
      <c r="H230" s="35">
        <v>45826</v>
      </c>
      <c r="J230" s="23" t="s">
        <v>1672</v>
      </c>
      <c r="M230" s="61" t="s">
        <v>1675</v>
      </c>
      <c r="N230" s="147">
        <v>4</v>
      </c>
      <c r="Q230" s="23">
        <v>1</v>
      </c>
      <c r="R230" s="39">
        <f t="shared" si="41"/>
        <v>1</v>
      </c>
      <c r="S230" s="40">
        <v>45826</v>
      </c>
      <c r="T230" s="41">
        <v>45840</v>
      </c>
      <c r="U230" s="41">
        <v>45839</v>
      </c>
      <c r="V230" s="41">
        <v>45839</v>
      </c>
      <c r="W230" s="42">
        <f t="shared" si="35"/>
        <v>13</v>
      </c>
      <c r="X230" s="41">
        <v>45840</v>
      </c>
      <c r="Y230" s="41">
        <v>45840</v>
      </c>
      <c r="Z230" s="41">
        <v>45840</v>
      </c>
      <c r="AA230" s="41">
        <v>45840</v>
      </c>
      <c r="AB230" s="41">
        <v>45840</v>
      </c>
      <c r="AC230" s="41">
        <v>45840</v>
      </c>
      <c r="AD230" s="121">
        <v>1</v>
      </c>
      <c r="AE230" s="43">
        <f t="shared" si="36"/>
        <v>45840</v>
      </c>
      <c r="AF230" s="44">
        <f t="shared" si="37"/>
        <v>45840</v>
      </c>
      <c r="AG230" s="45">
        <f t="shared" si="42"/>
        <v>1</v>
      </c>
      <c r="AH230" s="46">
        <f t="shared" si="39"/>
        <v>14</v>
      </c>
      <c r="AI230" s="47">
        <f t="shared" si="43"/>
        <v>2</v>
      </c>
      <c r="AJ230" s="48">
        <v>45842</v>
      </c>
    </row>
    <row r="231" spans="1:37" x14ac:dyDescent="0.3">
      <c r="A231" s="57">
        <v>218</v>
      </c>
      <c r="B231" s="57">
        <v>2025</v>
      </c>
      <c r="C231" s="124" t="s">
        <v>1689</v>
      </c>
      <c r="D231" s="33" t="s">
        <v>111</v>
      </c>
      <c r="E231" s="59" t="s">
        <v>1687</v>
      </c>
      <c r="F231" s="59" t="s">
        <v>1688</v>
      </c>
      <c r="G231" s="23" t="s">
        <v>1686</v>
      </c>
      <c r="H231" s="35">
        <v>45827</v>
      </c>
      <c r="J231" s="23" t="s">
        <v>1685</v>
      </c>
      <c r="L231" s="23" t="s">
        <v>1684</v>
      </c>
      <c r="M231" s="61" t="s">
        <v>1690</v>
      </c>
      <c r="N231" s="147">
        <v>6</v>
      </c>
      <c r="Q231" s="23">
        <v>1</v>
      </c>
      <c r="R231" s="39">
        <f t="shared" si="41"/>
        <v>1</v>
      </c>
      <c r="S231" s="40">
        <v>45827</v>
      </c>
      <c r="T231" s="41">
        <v>45833</v>
      </c>
      <c r="U231" s="41">
        <v>45833</v>
      </c>
      <c r="V231" s="41">
        <v>45833</v>
      </c>
      <c r="W231" s="42">
        <f t="shared" si="35"/>
        <v>6</v>
      </c>
      <c r="X231" s="41" t="s">
        <v>1750</v>
      </c>
      <c r="Y231" s="41" t="s">
        <v>1750</v>
      </c>
      <c r="Z231" s="41" t="s">
        <v>1750</v>
      </c>
      <c r="AA231" s="41" t="s">
        <v>1750</v>
      </c>
      <c r="AB231" s="41" t="s">
        <v>1750</v>
      </c>
      <c r="AC231" s="41" t="s">
        <v>1750</v>
      </c>
      <c r="AD231" s="121" t="s">
        <v>1751</v>
      </c>
      <c r="AE231" s="43">
        <f t="shared" si="36"/>
        <v>0</v>
      </c>
      <c r="AF231" s="44">
        <f t="shared" si="37"/>
        <v>0</v>
      </c>
      <c r="AG231" s="45">
        <f t="shared" si="42"/>
        <v>1</v>
      </c>
      <c r="AH231" s="46" t="e">
        <f t="shared" si="39"/>
        <v>#VALUE!</v>
      </c>
      <c r="AI231" s="47" t="e">
        <f t="shared" si="43"/>
        <v>#VALUE!</v>
      </c>
      <c r="AJ231" s="48">
        <v>45834</v>
      </c>
    </row>
    <row r="232" spans="1:37" x14ac:dyDescent="0.3">
      <c r="A232" s="57">
        <v>219</v>
      </c>
      <c r="B232" s="57">
        <v>2025</v>
      </c>
      <c r="C232" s="124" t="s">
        <v>1699</v>
      </c>
      <c r="D232" s="33" t="s">
        <v>111</v>
      </c>
      <c r="E232" s="59" t="s">
        <v>1691</v>
      </c>
      <c r="F232" s="59" t="s">
        <v>71</v>
      </c>
      <c r="G232" s="23" t="s">
        <v>1692</v>
      </c>
      <c r="H232" s="35">
        <v>45827</v>
      </c>
      <c r="J232" s="23" t="s">
        <v>1693</v>
      </c>
      <c r="M232" s="61" t="s">
        <v>1697</v>
      </c>
      <c r="N232" s="147">
        <v>100</v>
      </c>
      <c r="Q232" s="23">
        <v>1</v>
      </c>
      <c r="R232" s="39">
        <f t="shared" si="41"/>
        <v>2</v>
      </c>
      <c r="S232" s="40">
        <v>45828</v>
      </c>
      <c r="T232" s="41">
        <v>45828</v>
      </c>
      <c r="U232" s="41">
        <v>45828</v>
      </c>
      <c r="V232" s="41">
        <v>45828</v>
      </c>
      <c r="W232" s="42">
        <f t="shared" si="35"/>
        <v>0</v>
      </c>
      <c r="X232" s="41" t="s">
        <v>1701</v>
      </c>
      <c r="Y232" s="41" t="s">
        <v>1699</v>
      </c>
      <c r="Z232" s="41" t="s">
        <v>1700</v>
      </c>
      <c r="AA232" s="41" t="s">
        <v>1701</v>
      </c>
      <c r="AB232" s="41" t="s">
        <v>1699</v>
      </c>
      <c r="AC232" s="41" t="s">
        <v>1700</v>
      </c>
      <c r="AD232" s="121" t="s">
        <v>1701</v>
      </c>
      <c r="AE232" s="43">
        <f t="shared" si="36"/>
        <v>0</v>
      </c>
      <c r="AF232" s="44">
        <f t="shared" si="37"/>
        <v>0</v>
      </c>
      <c r="AG232" s="45">
        <f t="shared" si="42"/>
        <v>1</v>
      </c>
      <c r="AH232" s="46" t="e">
        <f t="shared" si="39"/>
        <v>#VALUE!</v>
      </c>
      <c r="AI232" s="47" t="e">
        <f t="shared" si="43"/>
        <v>#VALUE!</v>
      </c>
      <c r="AJ232" s="48">
        <v>45831</v>
      </c>
    </row>
    <row r="233" spans="1:37" x14ac:dyDescent="0.3">
      <c r="A233" s="57">
        <v>220</v>
      </c>
      <c r="B233" s="57">
        <v>2025</v>
      </c>
      <c r="C233" s="124" t="s">
        <v>1696</v>
      </c>
      <c r="D233" s="33" t="s">
        <v>111</v>
      </c>
      <c r="E233" s="59" t="s">
        <v>1694</v>
      </c>
      <c r="F233" s="59" t="s">
        <v>1703</v>
      </c>
      <c r="G233" s="23" t="s">
        <v>1695</v>
      </c>
      <c r="H233" s="35">
        <v>45827</v>
      </c>
      <c r="J233" s="23" t="s">
        <v>1702</v>
      </c>
      <c r="M233" s="61" t="s">
        <v>1895</v>
      </c>
      <c r="N233" s="147">
        <v>1</v>
      </c>
      <c r="Q233" s="23">
        <v>1</v>
      </c>
      <c r="R233" s="39">
        <f t="shared" si="41"/>
        <v>1</v>
      </c>
      <c r="S233" s="40">
        <v>45827</v>
      </c>
      <c r="T233" s="41">
        <v>45842</v>
      </c>
      <c r="U233" s="41">
        <v>45842</v>
      </c>
      <c r="V233" s="41">
        <v>45842</v>
      </c>
      <c r="W233" s="42">
        <f t="shared" si="35"/>
        <v>15</v>
      </c>
      <c r="X233" s="41">
        <v>45842</v>
      </c>
      <c r="Y233" s="41">
        <v>45842</v>
      </c>
      <c r="Z233" s="41">
        <v>45842</v>
      </c>
      <c r="AA233" s="41">
        <v>45842</v>
      </c>
      <c r="AB233" s="41">
        <v>45842</v>
      </c>
      <c r="AC233" s="41">
        <v>45846</v>
      </c>
      <c r="AD233" s="121">
        <v>3</v>
      </c>
      <c r="AE233" s="43">
        <f t="shared" si="36"/>
        <v>45842</v>
      </c>
      <c r="AF233" s="44">
        <f t="shared" si="37"/>
        <v>45846</v>
      </c>
      <c r="AG233" s="45">
        <f t="shared" si="42"/>
        <v>5</v>
      </c>
      <c r="AH233" s="46">
        <f t="shared" si="39"/>
        <v>19</v>
      </c>
      <c r="AI233" s="47" t="e">
        <f t="shared" si="43"/>
        <v>#NUM!</v>
      </c>
      <c r="AJ233" s="48">
        <v>45842</v>
      </c>
    </row>
    <row r="234" spans="1:37" x14ac:dyDescent="0.3">
      <c r="A234" s="68">
        <v>221</v>
      </c>
      <c r="B234" s="68">
        <v>2025</v>
      </c>
      <c r="C234" s="125" t="s">
        <v>1724</v>
      </c>
      <c r="D234" s="69" t="s">
        <v>111</v>
      </c>
      <c r="E234" s="70" t="s">
        <v>1721</v>
      </c>
      <c r="F234" s="70" t="s">
        <v>120</v>
      </c>
      <c r="G234" s="68" t="s">
        <v>1712</v>
      </c>
      <c r="H234" s="71">
        <v>45832</v>
      </c>
      <c r="I234" s="72"/>
      <c r="J234" s="68" t="s">
        <v>1714</v>
      </c>
      <c r="K234" s="68" t="s">
        <v>140</v>
      </c>
      <c r="L234" s="68" t="s">
        <v>1717</v>
      </c>
      <c r="M234" s="73" t="s">
        <v>2055</v>
      </c>
      <c r="N234" s="494">
        <v>6</v>
      </c>
      <c r="O234" s="68"/>
      <c r="P234" s="74"/>
      <c r="Q234" s="68">
        <v>1</v>
      </c>
      <c r="R234" s="75">
        <f t="shared" si="41"/>
        <v>1</v>
      </c>
      <c r="S234" s="76">
        <v>45832</v>
      </c>
      <c r="T234" s="71">
        <v>45841</v>
      </c>
      <c r="U234" s="71">
        <v>45841</v>
      </c>
      <c r="V234" s="71">
        <v>45841</v>
      </c>
      <c r="W234" s="77">
        <f t="shared" si="35"/>
        <v>9</v>
      </c>
      <c r="X234" s="71">
        <v>45841</v>
      </c>
      <c r="Y234" s="71">
        <v>45841</v>
      </c>
      <c r="Z234" s="71">
        <v>45841</v>
      </c>
      <c r="AA234" s="71">
        <v>45841</v>
      </c>
      <c r="AB234" s="71">
        <v>45841</v>
      </c>
      <c r="AC234" s="71">
        <v>45841</v>
      </c>
      <c r="AD234" s="122">
        <v>1</v>
      </c>
      <c r="AE234" s="78">
        <f t="shared" si="36"/>
        <v>45841</v>
      </c>
      <c r="AF234" s="79">
        <f t="shared" si="37"/>
        <v>45841</v>
      </c>
      <c r="AG234" s="80">
        <f t="shared" si="42"/>
        <v>1</v>
      </c>
      <c r="AH234" s="81">
        <f t="shared" si="39"/>
        <v>9</v>
      </c>
      <c r="AI234" s="82">
        <f t="shared" si="43"/>
        <v>1</v>
      </c>
      <c r="AJ234" s="83">
        <v>45842</v>
      </c>
      <c r="AK234" s="84"/>
    </row>
    <row r="235" spans="1:37" x14ac:dyDescent="0.3">
      <c r="A235" s="57">
        <v>222</v>
      </c>
      <c r="B235" s="57">
        <v>2025</v>
      </c>
      <c r="C235" s="127" t="s">
        <v>1720</v>
      </c>
      <c r="D235" s="58" t="s">
        <v>111</v>
      </c>
      <c r="E235" s="59" t="s">
        <v>1722</v>
      </c>
      <c r="F235" s="59" t="s">
        <v>120</v>
      </c>
      <c r="G235" s="57" t="s">
        <v>1713</v>
      </c>
      <c r="H235" s="41">
        <v>45832</v>
      </c>
      <c r="I235" s="60"/>
      <c r="J235" s="57" t="s">
        <v>1715</v>
      </c>
      <c r="K235" s="57" t="s">
        <v>1719</v>
      </c>
      <c r="L235" s="57" t="s">
        <v>1717</v>
      </c>
      <c r="M235" s="61" t="s">
        <v>1711</v>
      </c>
      <c r="N235" s="150">
        <v>4</v>
      </c>
      <c r="O235" s="57"/>
      <c r="P235" s="62"/>
      <c r="Q235" s="57">
        <v>1</v>
      </c>
      <c r="R235" s="39">
        <f t="shared" si="41"/>
        <v>1</v>
      </c>
      <c r="S235" s="40">
        <v>45832</v>
      </c>
      <c r="T235" s="41">
        <v>45841</v>
      </c>
      <c r="U235" s="41">
        <v>45841</v>
      </c>
      <c r="V235" s="41">
        <v>45841</v>
      </c>
      <c r="W235" s="42">
        <f t="shared" si="35"/>
        <v>9</v>
      </c>
      <c r="X235" s="41">
        <v>45841</v>
      </c>
      <c r="Y235" s="41">
        <v>45841</v>
      </c>
      <c r="Z235" s="41">
        <v>45841</v>
      </c>
      <c r="AA235" s="41">
        <v>45841</v>
      </c>
      <c r="AB235" s="41">
        <v>45841</v>
      </c>
      <c r="AC235" s="41">
        <v>45841</v>
      </c>
      <c r="AD235" s="121">
        <v>1</v>
      </c>
      <c r="AE235" s="43">
        <f t="shared" si="36"/>
        <v>45841</v>
      </c>
      <c r="AF235" s="63">
        <f t="shared" si="37"/>
        <v>45841</v>
      </c>
      <c r="AG235" s="45">
        <f t="shared" si="42"/>
        <v>1</v>
      </c>
      <c r="AH235" s="64">
        <f t="shared" si="39"/>
        <v>9</v>
      </c>
      <c r="AI235" s="65" t="e">
        <f t="shared" si="43"/>
        <v>#NUM!</v>
      </c>
      <c r="AJ235" s="48">
        <v>45838</v>
      </c>
      <c r="AK235" s="66"/>
    </row>
    <row r="236" spans="1:37" x14ac:dyDescent="0.3">
      <c r="A236" s="85">
        <v>223</v>
      </c>
      <c r="B236" s="85"/>
      <c r="C236" s="126" t="s">
        <v>1725</v>
      </c>
      <c r="D236" s="86" t="s">
        <v>1745</v>
      </c>
      <c r="E236" s="87" t="s">
        <v>1723</v>
      </c>
      <c r="F236" s="87" t="s">
        <v>1710</v>
      </c>
      <c r="G236" s="85" t="s">
        <v>1712</v>
      </c>
      <c r="H236" s="88">
        <v>45832</v>
      </c>
      <c r="I236" s="89"/>
      <c r="J236" s="85" t="s">
        <v>1716</v>
      </c>
      <c r="K236" s="85" t="s">
        <v>1719</v>
      </c>
      <c r="L236" s="85" t="s">
        <v>1717</v>
      </c>
      <c r="M236" s="90" t="s">
        <v>1726</v>
      </c>
      <c r="N236" s="149">
        <v>2</v>
      </c>
      <c r="O236" s="85">
        <v>153</v>
      </c>
      <c r="P236" s="91">
        <v>1</v>
      </c>
      <c r="Q236" s="85">
        <v>1</v>
      </c>
      <c r="R236" s="92">
        <f t="shared" si="41"/>
        <v>1</v>
      </c>
      <c r="S236" s="93">
        <v>45832</v>
      </c>
      <c r="T236" s="88"/>
      <c r="U236" s="88"/>
      <c r="V236" s="88"/>
      <c r="W236" s="94" t="e">
        <f t="shared" si="35"/>
        <v>#NUM!</v>
      </c>
      <c r="X236" s="88"/>
      <c r="Y236" s="88"/>
      <c r="Z236" s="88"/>
      <c r="AA236" s="88"/>
      <c r="AB236" s="88"/>
      <c r="AC236" s="88"/>
      <c r="AD236" s="123"/>
      <c r="AE236" s="95">
        <f t="shared" si="36"/>
        <v>0</v>
      </c>
      <c r="AF236" s="96">
        <f t="shared" si="37"/>
        <v>0</v>
      </c>
      <c r="AG236" s="97">
        <f t="shared" si="42"/>
        <v>1</v>
      </c>
      <c r="AH236" s="98" t="e">
        <f t="shared" si="39"/>
        <v>#NUM!</v>
      </c>
      <c r="AI236" s="99">
        <f t="shared" si="43"/>
        <v>0</v>
      </c>
      <c r="AJ236" s="100"/>
      <c r="AK236" s="101"/>
    </row>
    <row r="237" spans="1:37" x14ac:dyDescent="0.3">
      <c r="A237" s="68">
        <v>224</v>
      </c>
      <c r="B237" s="68">
        <v>2025</v>
      </c>
      <c r="C237" s="125" t="s">
        <v>2272</v>
      </c>
      <c r="D237" s="69" t="s">
        <v>111</v>
      </c>
      <c r="E237" s="70" t="s">
        <v>46</v>
      </c>
      <c r="F237" s="70" t="s">
        <v>1718</v>
      </c>
      <c r="G237" s="68" t="s">
        <v>119</v>
      </c>
      <c r="H237" s="71">
        <v>45832</v>
      </c>
      <c r="I237" s="72">
        <v>45861</v>
      </c>
      <c r="J237" s="68" t="s">
        <v>1733</v>
      </c>
      <c r="K237" s="68"/>
      <c r="L237" s="68"/>
      <c r="M237" s="73" t="s">
        <v>2756</v>
      </c>
      <c r="N237" s="148">
        <v>20</v>
      </c>
      <c r="O237" s="68"/>
      <c r="P237" s="74"/>
      <c r="Q237" s="68">
        <v>1</v>
      </c>
      <c r="R237" s="75">
        <f t="shared" si="41"/>
        <v>3</v>
      </c>
      <c r="S237" s="76">
        <v>45834</v>
      </c>
      <c r="T237" s="71">
        <v>45849</v>
      </c>
      <c r="U237" s="71">
        <v>45849</v>
      </c>
      <c r="V237" s="71">
        <v>45849</v>
      </c>
      <c r="W237" s="77">
        <f t="shared" si="35"/>
        <v>15</v>
      </c>
      <c r="X237" s="71">
        <v>45849</v>
      </c>
      <c r="Y237" s="71">
        <v>45855</v>
      </c>
      <c r="Z237" s="71">
        <v>45855</v>
      </c>
      <c r="AA237" s="71">
        <v>45856</v>
      </c>
      <c r="AB237" s="71">
        <v>45856</v>
      </c>
      <c r="AC237" s="71">
        <v>45856</v>
      </c>
      <c r="AD237" s="122">
        <v>2</v>
      </c>
      <c r="AE237" s="78">
        <f t="shared" si="36"/>
        <v>45849</v>
      </c>
      <c r="AF237" s="79">
        <f t="shared" si="37"/>
        <v>45856</v>
      </c>
      <c r="AG237" s="80">
        <f t="shared" si="42"/>
        <v>8</v>
      </c>
      <c r="AH237" s="81">
        <f t="shared" si="39"/>
        <v>24</v>
      </c>
      <c r="AI237" s="82">
        <f t="shared" si="43"/>
        <v>13</v>
      </c>
      <c r="AJ237" s="83">
        <v>45869</v>
      </c>
      <c r="AK237" s="84"/>
    </row>
    <row r="238" spans="1:37" x14ac:dyDescent="0.3">
      <c r="A238" s="57">
        <v>225</v>
      </c>
      <c r="B238" s="57">
        <v>2025</v>
      </c>
      <c r="C238" s="127" t="s">
        <v>1762</v>
      </c>
      <c r="D238" s="58" t="s">
        <v>111</v>
      </c>
      <c r="E238" s="59" t="s">
        <v>46</v>
      </c>
      <c r="F238" s="59" t="s">
        <v>1728</v>
      </c>
      <c r="G238" s="57" t="s">
        <v>119</v>
      </c>
      <c r="H238" s="41">
        <v>45832</v>
      </c>
      <c r="I238" s="60">
        <v>45861</v>
      </c>
      <c r="J238" s="57" t="s">
        <v>1734</v>
      </c>
      <c r="K238" s="57"/>
      <c r="L238" s="57"/>
      <c r="M238" s="61" t="s">
        <v>2757</v>
      </c>
      <c r="N238" s="150">
        <v>23</v>
      </c>
      <c r="O238" s="57"/>
      <c r="P238" s="62"/>
      <c r="Q238" s="57">
        <v>1</v>
      </c>
      <c r="R238" s="39">
        <f t="shared" si="41"/>
        <v>3</v>
      </c>
      <c r="S238" s="40">
        <v>45834</v>
      </c>
      <c r="T238" s="41">
        <v>45849</v>
      </c>
      <c r="U238" s="41">
        <v>45849</v>
      </c>
      <c r="V238" s="41">
        <v>45866</v>
      </c>
      <c r="W238" s="42">
        <f t="shared" si="35"/>
        <v>32</v>
      </c>
      <c r="X238" s="41">
        <v>45849</v>
      </c>
      <c r="Y238" s="41">
        <v>45856</v>
      </c>
      <c r="Z238" s="41">
        <v>45856</v>
      </c>
      <c r="AA238" s="41">
        <v>45856</v>
      </c>
      <c r="AB238" s="41">
        <v>45863</v>
      </c>
      <c r="AC238" s="41">
        <v>45866</v>
      </c>
      <c r="AD238" s="121">
        <v>4</v>
      </c>
      <c r="AE238" s="43">
        <f t="shared" si="36"/>
        <v>45849</v>
      </c>
      <c r="AF238" s="63">
        <f t="shared" si="37"/>
        <v>45866</v>
      </c>
      <c r="AG238" s="45">
        <f t="shared" si="42"/>
        <v>18</v>
      </c>
      <c r="AH238" s="64">
        <f t="shared" si="39"/>
        <v>34</v>
      </c>
      <c r="AI238" s="65">
        <f t="shared" si="43"/>
        <v>3</v>
      </c>
      <c r="AJ238" s="48">
        <v>45869</v>
      </c>
      <c r="AK238" s="66"/>
    </row>
    <row r="239" spans="1:37" x14ac:dyDescent="0.3">
      <c r="A239" s="57">
        <v>226</v>
      </c>
      <c r="B239" s="57">
        <v>2025</v>
      </c>
      <c r="C239" s="127" t="s">
        <v>1762</v>
      </c>
      <c r="D239" s="58" t="s">
        <v>111</v>
      </c>
      <c r="E239" s="59" t="s">
        <v>46</v>
      </c>
      <c r="F239" s="59" t="s">
        <v>1729</v>
      </c>
      <c r="G239" s="57" t="s">
        <v>1727</v>
      </c>
      <c r="H239" s="41">
        <v>45832</v>
      </c>
      <c r="I239" s="60">
        <v>45861</v>
      </c>
      <c r="J239" s="57" t="s">
        <v>1735</v>
      </c>
      <c r="K239" s="57" t="s">
        <v>1738</v>
      </c>
      <c r="L239" s="57"/>
      <c r="M239" s="61" t="s">
        <v>2754</v>
      </c>
      <c r="N239" s="150">
        <v>23</v>
      </c>
      <c r="O239" s="57"/>
      <c r="P239" s="62"/>
      <c r="Q239" s="57">
        <v>1</v>
      </c>
      <c r="R239" s="39">
        <f t="shared" si="41"/>
        <v>3</v>
      </c>
      <c r="S239" s="40">
        <v>45834</v>
      </c>
      <c r="T239" s="41">
        <v>45849</v>
      </c>
      <c r="U239" s="41">
        <v>45849</v>
      </c>
      <c r="V239" s="41">
        <v>45869</v>
      </c>
      <c r="W239" s="42">
        <f t="shared" si="35"/>
        <v>35</v>
      </c>
      <c r="X239" s="41">
        <v>45849</v>
      </c>
      <c r="Y239" s="41">
        <v>45849</v>
      </c>
      <c r="Z239" s="41">
        <v>45856</v>
      </c>
      <c r="AA239" s="41">
        <v>45859</v>
      </c>
      <c r="AB239" s="41">
        <v>45866</v>
      </c>
      <c r="AC239" s="41">
        <v>45869</v>
      </c>
      <c r="AD239" s="121">
        <v>5</v>
      </c>
      <c r="AE239" s="43">
        <f t="shared" si="36"/>
        <v>45849</v>
      </c>
      <c r="AF239" s="63">
        <f t="shared" si="37"/>
        <v>45869</v>
      </c>
      <c r="AG239" s="45">
        <f t="shared" si="42"/>
        <v>21</v>
      </c>
      <c r="AH239" s="64">
        <f t="shared" si="39"/>
        <v>37</v>
      </c>
      <c r="AI239" s="65">
        <f t="shared" si="43"/>
        <v>0</v>
      </c>
      <c r="AJ239" s="48">
        <v>45869</v>
      </c>
      <c r="AK239" s="66"/>
    </row>
    <row r="240" spans="1:37" x14ac:dyDescent="0.3">
      <c r="A240" s="85">
        <v>227</v>
      </c>
      <c r="B240" s="85">
        <v>2025</v>
      </c>
      <c r="C240" s="126" t="s">
        <v>1762</v>
      </c>
      <c r="D240" s="86" t="s">
        <v>111</v>
      </c>
      <c r="E240" s="87" t="s">
        <v>46</v>
      </c>
      <c r="F240" s="87" t="s">
        <v>1731</v>
      </c>
      <c r="G240" s="85" t="s">
        <v>119</v>
      </c>
      <c r="H240" s="88">
        <v>45832</v>
      </c>
      <c r="I240" s="89" t="s">
        <v>1730</v>
      </c>
      <c r="J240" s="85" t="s">
        <v>1716</v>
      </c>
      <c r="K240" s="85"/>
      <c r="L240" s="85" t="s">
        <v>1739</v>
      </c>
      <c r="M240" s="90" t="s">
        <v>2758</v>
      </c>
      <c r="N240" s="149">
        <v>3</v>
      </c>
      <c r="O240" s="85"/>
      <c r="P240" s="91"/>
      <c r="Q240" s="85">
        <v>1</v>
      </c>
      <c r="R240" s="92">
        <f t="shared" si="41"/>
        <v>3</v>
      </c>
      <c r="S240" s="93">
        <v>45834</v>
      </c>
      <c r="T240" s="88">
        <v>45839</v>
      </c>
      <c r="U240" s="88">
        <v>45839</v>
      </c>
      <c r="V240" s="88">
        <v>45839</v>
      </c>
      <c r="W240" s="94">
        <f t="shared" si="35"/>
        <v>5</v>
      </c>
      <c r="X240" s="88" t="s">
        <v>1848</v>
      </c>
      <c r="Y240" s="88" t="s">
        <v>1848</v>
      </c>
      <c r="Z240" s="88" t="s">
        <v>1848</v>
      </c>
      <c r="AA240" s="88" t="s">
        <v>1848</v>
      </c>
      <c r="AB240" s="88" t="s">
        <v>1848</v>
      </c>
      <c r="AC240" s="88" t="s">
        <v>1848</v>
      </c>
      <c r="AD240" s="123" t="s">
        <v>1849</v>
      </c>
      <c r="AE240" s="95">
        <f t="shared" si="36"/>
        <v>0</v>
      </c>
      <c r="AF240" s="96">
        <f t="shared" si="37"/>
        <v>0</v>
      </c>
      <c r="AG240" s="97">
        <f t="shared" si="42"/>
        <v>1</v>
      </c>
      <c r="AH240" s="98" t="e">
        <f t="shared" si="39"/>
        <v>#VALUE!</v>
      </c>
      <c r="AI240" s="99" t="e">
        <f t="shared" si="43"/>
        <v>#VALUE!</v>
      </c>
      <c r="AJ240" s="100">
        <v>45842</v>
      </c>
      <c r="AK240" s="101"/>
    </row>
    <row r="241" spans="1:37" x14ac:dyDescent="0.3">
      <c r="A241" s="68">
        <v>228</v>
      </c>
      <c r="B241" s="68">
        <v>2025</v>
      </c>
      <c r="C241" s="125" t="s">
        <v>1763</v>
      </c>
      <c r="D241" s="69" t="s">
        <v>111</v>
      </c>
      <c r="E241" s="70" t="s">
        <v>46</v>
      </c>
      <c r="F241" s="70" t="s">
        <v>1740</v>
      </c>
      <c r="G241" s="68" t="s">
        <v>1742</v>
      </c>
      <c r="H241" s="71">
        <v>45832</v>
      </c>
      <c r="I241" s="72"/>
      <c r="J241" s="68" t="s">
        <v>63</v>
      </c>
      <c r="K241" s="68"/>
      <c r="L241" s="68"/>
      <c r="M241" s="73" t="s">
        <v>1764</v>
      </c>
      <c r="N241" s="148">
        <v>4</v>
      </c>
      <c r="O241" s="68"/>
      <c r="P241" s="74"/>
      <c r="Q241" s="68">
        <v>1</v>
      </c>
      <c r="R241" s="75">
        <f t="shared" si="41"/>
        <v>3</v>
      </c>
      <c r="S241" s="76">
        <v>45834</v>
      </c>
      <c r="T241" s="71">
        <v>45859</v>
      </c>
      <c r="U241" s="71">
        <v>45853</v>
      </c>
      <c r="V241" s="71">
        <v>45859</v>
      </c>
      <c r="W241" s="77">
        <f t="shared" si="35"/>
        <v>25</v>
      </c>
      <c r="X241" s="71">
        <v>45853</v>
      </c>
      <c r="Y241" s="71">
        <v>45856</v>
      </c>
      <c r="Z241" s="71">
        <v>45859</v>
      </c>
      <c r="AA241" s="71">
        <v>45859</v>
      </c>
      <c r="AB241" s="71" t="s">
        <v>2092</v>
      </c>
      <c r="AC241" s="71">
        <v>45861</v>
      </c>
      <c r="AD241" s="122">
        <v>5</v>
      </c>
      <c r="AE241" s="78">
        <f t="shared" si="36"/>
        <v>45853</v>
      </c>
      <c r="AF241" s="79">
        <f t="shared" si="37"/>
        <v>45861</v>
      </c>
      <c r="AG241" s="80">
        <f t="shared" si="42"/>
        <v>9</v>
      </c>
      <c r="AH241" s="81">
        <f t="shared" si="39"/>
        <v>29</v>
      </c>
      <c r="AI241" s="82">
        <f t="shared" si="43"/>
        <v>5</v>
      </c>
      <c r="AJ241" s="83">
        <v>45866</v>
      </c>
      <c r="AK241" s="84"/>
    </row>
    <row r="242" spans="1:37" x14ac:dyDescent="0.3">
      <c r="A242" s="57">
        <v>229</v>
      </c>
      <c r="B242" s="57">
        <v>2025</v>
      </c>
      <c r="C242" s="127" t="s">
        <v>1770</v>
      </c>
      <c r="D242" s="58" t="s">
        <v>111</v>
      </c>
      <c r="E242" s="59" t="s">
        <v>127</v>
      </c>
      <c r="F242" s="59" t="s">
        <v>1741</v>
      </c>
      <c r="G242" s="57" t="s">
        <v>1727</v>
      </c>
      <c r="H242" s="41">
        <v>45832</v>
      </c>
      <c r="I242" s="60"/>
      <c r="J242" s="57" t="s">
        <v>1768</v>
      </c>
      <c r="K242" s="57"/>
      <c r="L242" s="57"/>
      <c r="M242" s="61" t="s">
        <v>1772</v>
      </c>
      <c r="N242" s="150">
        <v>2</v>
      </c>
      <c r="O242" s="57">
        <v>496</v>
      </c>
      <c r="P242" s="62">
        <v>0.68</v>
      </c>
      <c r="Q242" s="57">
        <v>1</v>
      </c>
      <c r="R242" s="39">
        <f t="shared" si="41"/>
        <v>3</v>
      </c>
      <c r="S242" s="40">
        <v>45834</v>
      </c>
      <c r="T242" s="41">
        <v>45853</v>
      </c>
      <c r="U242" s="41">
        <v>45853</v>
      </c>
      <c r="V242" s="41">
        <v>45853</v>
      </c>
      <c r="W242" s="42">
        <f t="shared" si="35"/>
        <v>19</v>
      </c>
      <c r="X242" s="41">
        <v>45854</v>
      </c>
      <c r="Y242" s="41">
        <v>45855</v>
      </c>
      <c r="Z242" s="41">
        <v>45855</v>
      </c>
      <c r="AA242" s="41">
        <v>45855</v>
      </c>
      <c r="AB242" s="41">
        <v>45855</v>
      </c>
      <c r="AC242" s="41">
        <v>45855</v>
      </c>
      <c r="AD242" s="121">
        <v>2</v>
      </c>
      <c r="AE242" s="43">
        <f t="shared" si="36"/>
        <v>45854</v>
      </c>
      <c r="AF242" s="63">
        <f t="shared" si="37"/>
        <v>45855</v>
      </c>
      <c r="AG242" s="45">
        <f t="shared" si="42"/>
        <v>2</v>
      </c>
      <c r="AH242" s="64">
        <f t="shared" si="39"/>
        <v>23</v>
      </c>
      <c r="AI242" s="65">
        <f t="shared" si="43"/>
        <v>5</v>
      </c>
      <c r="AJ242" s="48">
        <v>45860</v>
      </c>
      <c r="AK242" s="66"/>
    </row>
    <row r="243" spans="1:37" x14ac:dyDescent="0.3">
      <c r="A243" s="57">
        <v>230</v>
      </c>
      <c r="B243" s="57">
        <v>2025</v>
      </c>
      <c r="C243" s="127" t="s">
        <v>1765</v>
      </c>
      <c r="D243" s="58" t="s">
        <v>111</v>
      </c>
      <c r="E243" s="59" t="s">
        <v>127</v>
      </c>
      <c r="F243" s="59" t="s">
        <v>1741</v>
      </c>
      <c r="G243" s="57" t="s">
        <v>1743</v>
      </c>
      <c r="H243" s="41">
        <v>45832</v>
      </c>
      <c r="I243" s="60"/>
      <c r="J243" s="57" t="s">
        <v>1766</v>
      </c>
      <c r="K243" s="57"/>
      <c r="L243" s="57" t="s">
        <v>1767</v>
      </c>
      <c r="M243" s="61" t="s">
        <v>1773</v>
      </c>
      <c r="N243" s="150">
        <v>12</v>
      </c>
      <c r="O243" s="57">
        <v>496</v>
      </c>
      <c r="P243" s="62">
        <v>0.68</v>
      </c>
      <c r="Q243" s="57">
        <v>1</v>
      </c>
      <c r="R243" s="39">
        <f t="shared" si="41"/>
        <v>3</v>
      </c>
      <c r="S243" s="40">
        <v>45834</v>
      </c>
      <c r="T243" s="41">
        <v>45853</v>
      </c>
      <c r="U243" s="41">
        <v>45853</v>
      </c>
      <c r="V243" s="41">
        <v>45853</v>
      </c>
      <c r="W243" s="42">
        <f t="shared" si="35"/>
        <v>19</v>
      </c>
      <c r="X243" s="41">
        <v>45854</v>
      </c>
      <c r="Y243" s="41">
        <v>45854</v>
      </c>
      <c r="Z243" s="41">
        <v>45855</v>
      </c>
      <c r="AA243" s="41">
        <v>45856</v>
      </c>
      <c r="AB243" s="41">
        <v>45859</v>
      </c>
      <c r="AC243" s="41">
        <v>45859</v>
      </c>
      <c r="AD243" s="121">
        <v>4</v>
      </c>
      <c r="AE243" s="43">
        <f t="shared" si="36"/>
        <v>45854</v>
      </c>
      <c r="AF243" s="63">
        <f t="shared" si="37"/>
        <v>45859</v>
      </c>
      <c r="AG243" s="45">
        <f t="shared" si="42"/>
        <v>6</v>
      </c>
      <c r="AH243" s="64">
        <f t="shared" si="39"/>
        <v>27</v>
      </c>
      <c r="AI243" s="65">
        <f t="shared" si="43"/>
        <v>1</v>
      </c>
      <c r="AJ243" s="48">
        <v>45860</v>
      </c>
      <c r="AK243" s="66"/>
    </row>
    <row r="244" spans="1:37" x14ac:dyDescent="0.3">
      <c r="A244" s="85">
        <v>231</v>
      </c>
      <c r="B244" s="85">
        <v>2025</v>
      </c>
      <c r="C244" s="126" t="s">
        <v>1775</v>
      </c>
      <c r="D244" s="86" t="s">
        <v>111</v>
      </c>
      <c r="E244" s="87" t="s">
        <v>127</v>
      </c>
      <c r="F244" s="87" t="s">
        <v>1740</v>
      </c>
      <c r="G244" s="85" t="s">
        <v>119</v>
      </c>
      <c r="H244" s="88">
        <v>45832</v>
      </c>
      <c r="I244" s="89"/>
      <c r="J244" s="85" t="s">
        <v>1769</v>
      </c>
      <c r="K244" s="85"/>
      <c r="L244" s="85"/>
      <c r="M244" s="90" t="s">
        <v>1771</v>
      </c>
      <c r="N244" s="149">
        <v>50</v>
      </c>
      <c r="O244" s="85">
        <v>496</v>
      </c>
      <c r="P244" s="91">
        <v>0.68</v>
      </c>
      <c r="Q244" s="85">
        <v>1</v>
      </c>
      <c r="R244" s="92">
        <f t="shared" si="41"/>
        <v>3</v>
      </c>
      <c r="S244" s="93">
        <v>45834</v>
      </c>
      <c r="T244" s="88">
        <v>45852</v>
      </c>
      <c r="U244" s="88">
        <v>45852</v>
      </c>
      <c r="V244" s="88">
        <v>45852</v>
      </c>
      <c r="W244" s="94">
        <f t="shared" si="35"/>
        <v>18</v>
      </c>
      <c r="X244" s="88">
        <v>45852</v>
      </c>
      <c r="Y244" s="88">
        <v>45852</v>
      </c>
      <c r="Z244" s="88">
        <v>45852</v>
      </c>
      <c r="AA244" s="88">
        <v>45852</v>
      </c>
      <c r="AB244" s="41">
        <v>45859</v>
      </c>
      <c r="AC244" s="88">
        <v>45859</v>
      </c>
      <c r="AD244" s="123">
        <v>2</v>
      </c>
      <c r="AE244" s="95">
        <f t="shared" si="36"/>
        <v>45852</v>
      </c>
      <c r="AF244" s="96">
        <f t="shared" si="37"/>
        <v>45859</v>
      </c>
      <c r="AG244" s="97">
        <f t="shared" si="42"/>
        <v>8</v>
      </c>
      <c r="AH244" s="98">
        <f t="shared" si="39"/>
        <v>27</v>
      </c>
      <c r="AI244" s="99">
        <f t="shared" si="43"/>
        <v>1</v>
      </c>
      <c r="AJ244" s="100">
        <v>45860</v>
      </c>
      <c r="AK244" s="101"/>
    </row>
    <row r="245" spans="1:37" x14ac:dyDescent="0.3">
      <c r="A245" s="57">
        <v>232</v>
      </c>
      <c r="B245" s="57">
        <v>2025</v>
      </c>
      <c r="C245" s="124" t="s">
        <v>1747</v>
      </c>
      <c r="D245" s="33" t="s">
        <v>111</v>
      </c>
      <c r="E245" s="59" t="s">
        <v>1749</v>
      </c>
      <c r="F245" s="59" t="s">
        <v>1748</v>
      </c>
      <c r="G245" s="23" t="s">
        <v>119</v>
      </c>
      <c r="H245" s="35">
        <v>45832</v>
      </c>
      <c r="J245" s="23" t="s">
        <v>164</v>
      </c>
      <c r="L245" s="23" t="s">
        <v>1759</v>
      </c>
      <c r="M245" s="61" t="s">
        <v>1760</v>
      </c>
      <c r="N245" s="147">
        <v>32</v>
      </c>
      <c r="O245" s="23">
        <v>563</v>
      </c>
      <c r="P245" s="466">
        <v>0.78500000000000003</v>
      </c>
      <c r="Q245" s="23">
        <v>1</v>
      </c>
      <c r="R245" s="39">
        <f t="shared" si="41"/>
        <v>2</v>
      </c>
      <c r="S245" s="40">
        <v>45833</v>
      </c>
      <c r="T245" s="41">
        <v>45841</v>
      </c>
      <c r="U245" s="41">
        <v>45841</v>
      </c>
      <c r="V245" s="41">
        <v>45841</v>
      </c>
      <c r="W245" s="42">
        <f t="shared" si="35"/>
        <v>8</v>
      </c>
      <c r="X245" s="41">
        <v>45841</v>
      </c>
      <c r="Y245" s="41">
        <v>45841</v>
      </c>
      <c r="Z245" s="41">
        <v>45841</v>
      </c>
      <c r="AA245" s="41">
        <v>45841</v>
      </c>
      <c r="AB245" s="41">
        <v>45841</v>
      </c>
      <c r="AC245" s="41">
        <v>45841</v>
      </c>
      <c r="AD245" s="121">
        <v>1</v>
      </c>
      <c r="AE245" s="43">
        <f t="shared" si="36"/>
        <v>45841</v>
      </c>
      <c r="AF245" s="44">
        <f t="shared" si="37"/>
        <v>45841</v>
      </c>
      <c r="AG245" s="45">
        <f t="shared" si="42"/>
        <v>1</v>
      </c>
      <c r="AH245" s="46">
        <f t="shared" si="39"/>
        <v>9</v>
      </c>
      <c r="AI245" s="47">
        <f t="shared" si="43"/>
        <v>0</v>
      </c>
      <c r="AJ245" s="48">
        <v>45841</v>
      </c>
    </row>
    <row r="246" spans="1:37" x14ac:dyDescent="0.3">
      <c r="A246" s="57">
        <v>233</v>
      </c>
      <c r="B246" s="57">
        <v>2025</v>
      </c>
      <c r="C246" s="124" t="s">
        <v>1803</v>
      </c>
      <c r="D246" s="33" t="s">
        <v>111</v>
      </c>
      <c r="E246" s="59" t="s">
        <v>46</v>
      </c>
      <c r="F246" s="59" t="s">
        <v>389</v>
      </c>
      <c r="G246" s="23" t="s">
        <v>1752</v>
      </c>
      <c r="H246" s="35">
        <v>45833</v>
      </c>
      <c r="J246" s="23" t="s">
        <v>1753</v>
      </c>
      <c r="L246" s="23" t="s">
        <v>1804</v>
      </c>
      <c r="M246" s="61" t="s">
        <v>1805</v>
      </c>
      <c r="N246" s="147">
        <v>5</v>
      </c>
      <c r="Q246" s="23">
        <v>1</v>
      </c>
      <c r="R246" s="39">
        <f t="shared" si="41"/>
        <v>3</v>
      </c>
      <c r="S246" s="40">
        <v>45835</v>
      </c>
      <c r="T246" s="41">
        <v>45840</v>
      </c>
      <c r="U246" s="41">
        <v>45839</v>
      </c>
      <c r="V246" s="41">
        <v>45839</v>
      </c>
      <c r="W246" s="42">
        <f t="shared" si="35"/>
        <v>4</v>
      </c>
      <c r="X246" s="41" t="s">
        <v>1838</v>
      </c>
      <c r="Y246" s="41" t="s">
        <v>1839</v>
      </c>
      <c r="Z246" s="41" t="s">
        <v>1839</v>
      </c>
      <c r="AA246" s="41" t="s">
        <v>1839</v>
      </c>
      <c r="AB246" s="41" t="s">
        <v>1839</v>
      </c>
      <c r="AC246" s="41" t="s">
        <v>1839</v>
      </c>
      <c r="AD246" s="121" t="s">
        <v>1838</v>
      </c>
      <c r="AE246" s="43">
        <f t="shared" si="36"/>
        <v>0</v>
      </c>
      <c r="AF246" s="44">
        <f t="shared" si="37"/>
        <v>0</v>
      </c>
      <c r="AG246" s="45">
        <f t="shared" si="42"/>
        <v>1</v>
      </c>
      <c r="AH246" s="46" t="e">
        <f t="shared" si="39"/>
        <v>#VALUE!</v>
      </c>
      <c r="AI246" s="47" t="e">
        <f t="shared" si="43"/>
        <v>#VALUE!</v>
      </c>
      <c r="AJ246" s="48">
        <v>45842</v>
      </c>
    </row>
    <row r="247" spans="1:37" x14ac:dyDescent="0.3">
      <c r="A247" s="57">
        <v>234</v>
      </c>
      <c r="B247" s="57">
        <v>2025</v>
      </c>
      <c r="C247" s="124" t="s">
        <v>1786</v>
      </c>
      <c r="D247" s="33" t="s">
        <v>111</v>
      </c>
      <c r="E247" s="59" t="s">
        <v>1789</v>
      </c>
      <c r="F247" s="59" t="s">
        <v>1791</v>
      </c>
      <c r="G247" s="23" t="s">
        <v>1787</v>
      </c>
      <c r="H247" s="35">
        <v>45835</v>
      </c>
      <c r="J247" s="23" t="s">
        <v>1788</v>
      </c>
      <c r="L247" s="23" t="s">
        <v>1790</v>
      </c>
      <c r="M247" s="61" t="s">
        <v>1792</v>
      </c>
      <c r="N247" s="147">
        <v>6</v>
      </c>
      <c r="Q247" s="23">
        <v>1</v>
      </c>
      <c r="R247" s="39">
        <f t="shared" si="41"/>
        <v>1</v>
      </c>
      <c r="S247" s="40">
        <v>45835</v>
      </c>
      <c r="T247" s="41">
        <v>45838</v>
      </c>
      <c r="U247" s="41">
        <v>45838</v>
      </c>
      <c r="V247" s="41">
        <v>45838</v>
      </c>
      <c r="W247" s="42">
        <f t="shared" si="35"/>
        <v>3</v>
      </c>
      <c r="X247" s="41">
        <v>45838</v>
      </c>
      <c r="Y247" s="41">
        <v>45838</v>
      </c>
      <c r="Z247" s="41">
        <v>45838</v>
      </c>
      <c r="AA247" s="41">
        <v>45838</v>
      </c>
      <c r="AB247" s="41">
        <v>45838</v>
      </c>
      <c r="AC247" s="41">
        <v>45838</v>
      </c>
      <c r="AD247" s="121">
        <v>1</v>
      </c>
      <c r="AE247" s="43">
        <f t="shared" si="36"/>
        <v>45838</v>
      </c>
      <c r="AF247" s="44">
        <f t="shared" si="37"/>
        <v>45838</v>
      </c>
      <c r="AG247" s="45">
        <f t="shared" si="42"/>
        <v>1</v>
      </c>
      <c r="AH247" s="46">
        <f t="shared" si="39"/>
        <v>3</v>
      </c>
      <c r="AI247" s="47">
        <f t="shared" si="43"/>
        <v>0</v>
      </c>
      <c r="AJ247" s="48">
        <v>45838</v>
      </c>
    </row>
    <row r="248" spans="1:37" x14ac:dyDescent="0.3">
      <c r="A248" s="57">
        <v>235</v>
      </c>
      <c r="B248" s="57">
        <v>2025</v>
      </c>
      <c r="C248" s="124" t="s">
        <v>1793</v>
      </c>
      <c r="D248" s="33" t="s">
        <v>1794</v>
      </c>
      <c r="E248" s="59" t="s">
        <v>1795</v>
      </c>
      <c r="F248" s="59" t="s">
        <v>1791</v>
      </c>
      <c r="G248" s="23" t="s">
        <v>1796</v>
      </c>
      <c r="H248" s="35">
        <v>45831</v>
      </c>
      <c r="J248" s="23" t="s">
        <v>1797</v>
      </c>
      <c r="K248" s="23" t="s">
        <v>1800</v>
      </c>
      <c r="M248" s="61" t="s">
        <v>1807</v>
      </c>
      <c r="N248" s="147">
        <v>48</v>
      </c>
      <c r="Q248" s="23">
        <v>1</v>
      </c>
      <c r="R248" s="39" t="e">
        <f t="shared" si="41"/>
        <v>#VALUE!</v>
      </c>
      <c r="S248" s="40" t="s">
        <v>1798</v>
      </c>
      <c r="T248" s="41" t="s">
        <v>1799</v>
      </c>
      <c r="U248" s="41" t="s">
        <v>1798</v>
      </c>
      <c r="V248" s="41" t="s">
        <v>1798</v>
      </c>
      <c r="W248" s="42" t="e">
        <f t="shared" si="35"/>
        <v>#VALUE!</v>
      </c>
      <c r="X248" s="41">
        <v>45835</v>
      </c>
      <c r="Y248" s="41">
        <v>45835</v>
      </c>
      <c r="Z248" s="41">
        <v>45835</v>
      </c>
      <c r="AA248" s="41">
        <v>45835</v>
      </c>
      <c r="AB248" s="41">
        <v>45835</v>
      </c>
      <c r="AC248" s="41">
        <v>45835</v>
      </c>
      <c r="AD248" s="121">
        <v>1</v>
      </c>
      <c r="AE248" s="43">
        <f t="shared" si="36"/>
        <v>45835</v>
      </c>
      <c r="AF248" s="44">
        <f t="shared" si="37"/>
        <v>45835</v>
      </c>
      <c r="AG248" s="45">
        <f t="shared" si="42"/>
        <v>1</v>
      </c>
      <c r="AH248" s="46">
        <f t="shared" si="39"/>
        <v>4</v>
      </c>
      <c r="AI248" s="47">
        <f t="shared" si="43"/>
        <v>3</v>
      </c>
      <c r="AJ248" s="48">
        <v>45838</v>
      </c>
    </row>
    <row r="249" spans="1:37" x14ac:dyDescent="0.3">
      <c r="A249" s="57">
        <v>236</v>
      </c>
      <c r="B249" s="57">
        <v>2025</v>
      </c>
      <c r="C249" s="124" t="s">
        <v>1882</v>
      </c>
      <c r="D249" s="33" t="s">
        <v>111</v>
      </c>
      <c r="E249" s="59" t="s">
        <v>1811</v>
      </c>
      <c r="F249" s="59" t="s">
        <v>1812</v>
      </c>
      <c r="G249" s="23" t="s">
        <v>33</v>
      </c>
      <c r="H249" s="35">
        <v>45838</v>
      </c>
      <c r="I249" s="36">
        <v>45849</v>
      </c>
      <c r="J249" s="23" t="s">
        <v>1813</v>
      </c>
      <c r="L249" s="23" t="s">
        <v>1814</v>
      </c>
      <c r="M249" s="61" t="s">
        <v>1822</v>
      </c>
      <c r="N249" s="417">
        <v>10</v>
      </c>
      <c r="Q249" s="23">
        <v>1</v>
      </c>
      <c r="R249" s="39">
        <f t="shared" si="41"/>
        <v>5</v>
      </c>
      <c r="S249" s="40">
        <v>45842</v>
      </c>
      <c r="T249" s="41">
        <v>45847</v>
      </c>
      <c r="U249" s="41">
        <v>45847</v>
      </c>
      <c r="V249" s="41">
        <v>45847</v>
      </c>
      <c r="W249" s="42">
        <f t="shared" si="35"/>
        <v>5</v>
      </c>
      <c r="X249" s="41" t="s">
        <v>1930</v>
      </c>
      <c r="Y249" s="41" t="s">
        <v>1931</v>
      </c>
      <c r="Z249" s="41" t="s">
        <v>1930</v>
      </c>
      <c r="AA249" s="41" t="s">
        <v>1932</v>
      </c>
      <c r="AB249" s="41" t="s">
        <v>1932</v>
      </c>
      <c r="AC249" s="41" t="s">
        <v>1933</v>
      </c>
      <c r="AD249" s="121" t="s">
        <v>1930</v>
      </c>
      <c r="AE249" s="43">
        <f t="shared" si="36"/>
        <v>0</v>
      </c>
      <c r="AF249" s="44">
        <f t="shared" si="37"/>
        <v>0</v>
      </c>
      <c r="AG249" s="45">
        <f t="shared" si="42"/>
        <v>1</v>
      </c>
      <c r="AH249" s="46" t="e">
        <f t="shared" si="39"/>
        <v>#VALUE!</v>
      </c>
      <c r="AI249" s="47" t="e">
        <f t="shared" si="43"/>
        <v>#VALUE!</v>
      </c>
      <c r="AJ249" s="48">
        <v>45848</v>
      </c>
    </row>
    <row r="250" spans="1:37" x14ac:dyDescent="0.3">
      <c r="A250" s="57">
        <v>237</v>
      </c>
      <c r="B250" s="57"/>
      <c r="C250" s="124"/>
      <c r="D250" s="33" t="s">
        <v>1896</v>
      </c>
      <c r="E250" s="59" t="s">
        <v>1817</v>
      </c>
      <c r="F250" s="59" t="s">
        <v>1816</v>
      </c>
      <c r="G250" s="23" t="s">
        <v>1815</v>
      </c>
      <c r="H250" s="35">
        <v>45838</v>
      </c>
      <c r="J250" s="23" t="s">
        <v>1818</v>
      </c>
      <c r="K250" s="23" t="s">
        <v>1819</v>
      </c>
      <c r="M250" s="61" t="s">
        <v>1820</v>
      </c>
      <c r="N250" s="147">
        <v>16</v>
      </c>
      <c r="Q250" s="23">
        <v>1</v>
      </c>
      <c r="R250" s="39" t="e">
        <f t="shared" si="41"/>
        <v>#NUM!</v>
      </c>
      <c r="S250" s="40"/>
      <c r="T250" s="41"/>
      <c r="U250" s="41"/>
      <c r="V250" s="41"/>
      <c r="W250" s="42">
        <f t="shared" si="35"/>
        <v>0</v>
      </c>
      <c r="X250" s="41"/>
      <c r="Y250" s="41"/>
      <c r="Z250" s="41"/>
      <c r="AA250" s="41"/>
      <c r="AB250" s="41"/>
      <c r="AC250" s="41"/>
      <c r="AD250" s="121"/>
      <c r="AE250" s="43">
        <f t="shared" si="36"/>
        <v>0</v>
      </c>
      <c r="AF250" s="44">
        <f t="shared" si="37"/>
        <v>0</v>
      </c>
      <c r="AG250" s="45">
        <f t="shared" si="42"/>
        <v>1</v>
      </c>
      <c r="AH250" s="46" t="e">
        <f t="shared" si="39"/>
        <v>#NUM!</v>
      </c>
      <c r="AI250" s="47">
        <f t="shared" si="43"/>
        <v>0</v>
      </c>
      <c r="AJ250" s="48"/>
    </row>
    <row r="251" spans="1:37" x14ac:dyDescent="0.3">
      <c r="A251" s="57">
        <v>238</v>
      </c>
      <c r="B251" s="57">
        <v>2025</v>
      </c>
      <c r="C251" s="124" t="s">
        <v>1827</v>
      </c>
      <c r="D251" s="33" t="s">
        <v>111</v>
      </c>
      <c r="E251" s="59" t="s">
        <v>1826</v>
      </c>
      <c r="F251" s="59" t="s">
        <v>1828</v>
      </c>
      <c r="G251" s="23" t="s">
        <v>33</v>
      </c>
      <c r="H251" s="35">
        <v>45839</v>
      </c>
      <c r="I251" s="36" t="s">
        <v>1824</v>
      </c>
      <c r="J251" s="23" t="s">
        <v>381</v>
      </c>
      <c r="K251" s="23" t="s">
        <v>97</v>
      </c>
      <c r="M251" s="61" t="s">
        <v>1840</v>
      </c>
      <c r="N251" s="147">
        <v>35</v>
      </c>
      <c r="O251" s="23">
        <v>496</v>
      </c>
      <c r="P251" s="38">
        <v>0.68</v>
      </c>
      <c r="Q251" s="23">
        <v>1</v>
      </c>
      <c r="R251" s="39">
        <f t="shared" si="41"/>
        <v>1</v>
      </c>
      <c r="S251" s="40">
        <v>45839</v>
      </c>
      <c r="T251" s="41">
        <v>45848</v>
      </c>
      <c r="U251" s="41">
        <v>45848</v>
      </c>
      <c r="V251" s="41">
        <v>45848</v>
      </c>
      <c r="W251" s="42">
        <f t="shared" si="35"/>
        <v>9</v>
      </c>
      <c r="X251" s="41">
        <v>45848</v>
      </c>
      <c r="Y251" s="41">
        <v>45848</v>
      </c>
      <c r="Z251" s="41">
        <v>45848</v>
      </c>
      <c r="AA251" s="41">
        <v>45848</v>
      </c>
      <c r="AB251" s="41">
        <v>45848</v>
      </c>
      <c r="AC251" s="41">
        <v>45848</v>
      </c>
      <c r="AD251" s="121">
        <v>1</v>
      </c>
      <c r="AE251" s="43">
        <f t="shared" si="36"/>
        <v>45848</v>
      </c>
      <c r="AF251" s="44">
        <f t="shared" si="37"/>
        <v>45848</v>
      </c>
      <c r="AG251" s="45">
        <f t="shared" si="42"/>
        <v>1</v>
      </c>
      <c r="AH251" s="46">
        <f t="shared" si="39"/>
        <v>9</v>
      </c>
      <c r="AI251" s="47">
        <f t="shared" si="43"/>
        <v>0</v>
      </c>
      <c r="AJ251" s="48">
        <v>45848</v>
      </c>
    </row>
    <row r="252" spans="1:37" x14ac:dyDescent="0.3">
      <c r="A252" s="68">
        <v>239</v>
      </c>
      <c r="B252" s="68">
        <v>2025</v>
      </c>
      <c r="C252" s="125" t="s">
        <v>1837</v>
      </c>
      <c r="D252" s="69" t="s">
        <v>111</v>
      </c>
      <c r="E252" s="70" t="s">
        <v>127</v>
      </c>
      <c r="F252" s="70" t="s">
        <v>1546</v>
      </c>
      <c r="G252" s="68" t="s">
        <v>343</v>
      </c>
      <c r="H252" s="71">
        <v>45839</v>
      </c>
      <c r="I252" s="72" t="s">
        <v>75</v>
      </c>
      <c r="J252" s="68" t="s">
        <v>63</v>
      </c>
      <c r="K252" s="68"/>
      <c r="L252" s="68" t="s">
        <v>1830</v>
      </c>
      <c r="M252" s="73" t="s">
        <v>1841</v>
      </c>
      <c r="N252" s="148">
        <v>8</v>
      </c>
      <c r="O252" s="68"/>
      <c r="P252" s="74"/>
      <c r="Q252" s="68">
        <v>1</v>
      </c>
      <c r="R252" s="75">
        <f t="shared" si="41"/>
        <v>1</v>
      </c>
      <c r="S252" s="76">
        <v>45839</v>
      </c>
      <c r="T252" s="71">
        <v>45869</v>
      </c>
      <c r="U252" s="71">
        <v>45863</v>
      </c>
      <c r="V252" s="71">
        <v>45874</v>
      </c>
      <c r="W252" s="77">
        <f t="shared" si="35"/>
        <v>35</v>
      </c>
      <c r="X252" s="71">
        <v>45863</v>
      </c>
      <c r="Y252" s="71">
        <v>45870</v>
      </c>
      <c r="Z252" s="71">
        <v>45871</v>
      </c>
      <c r="AA252" s="71">
        <v>45873</v>
      </c>
      <c r="AB252" s="71">
        <v>45874</v>
      </c>
      <c r="AC252" s="71">
        <v>45875</v>
      </c>
      <c r="AD252" s="122">
        <v>6</v>
      </c>
      <c r="AE252" s="78">
        <f t="shared" si="36"/>
        <v>45863</v>
      </c>
      <c r="AF252" s="79">
        <f t="shared" si="37"/>
        <v>45875</v>
      </c>
      <c r="AG252" s="80">
        <f t="shared" si="42"/>
        <v>13</v>
      </c>
      <c r="AH252" s="81">
        <f t="shared" si="39"/>
        <v>36</v>
      </c>
      <c r="AI252" s="82">
        <f t="shared" si="43"/>
        <v>1</v>
      </c>
      <c r="AJ252" s="83">
        <v>45876</v>
      </c>
      <c r="AK252" s="84"/>
    </row>
    <row r="253" spans="1:37" x14ac:dyDescent="0.3">
      <c r="A253" s="57">
        <v>240</v>
      </c>
      <c r="B253" s="57">
        <v>2025</v>
      </c>
      <c r="C253" s="127" t="s">
        <v>1844</v>
      </c>
      <c r="D253" s="58" t="s">
        <v>111</v>
      </c>
      <c r="E253" s="59" t="s">
        <v>127</v>
      </c>
      <c r="F253" s="59" t="s">
        <v>1546</v>
      </c>
      <c r="G253" s="57" t="s">
        <v>343</v>
      </c>
      <c r="H253" s="41">
        <v>45839</v>
      </c>
      <c r="I253" s="60" t="s">
        <v>75</v>
      </c>
      <c r="J253" s="57" t="s">
        <v>63</v>
      </c>
      <c r="K253" s="57"/>
      <c r="L253" s="57" t="s">
        <v>431</v>
      </c>
      <c r="M253" s="61" t="s">
        <v>1842</v>
      </c>
      <c r="N253" s="150">
        <v>8</v>
      </c>
      <c r="O253" s="57"/>
      <c r="P253" s="62"/>
      <c r="Q253" s="57">
        <v>1</v>
      </c>
      <c r="R253" s="39">
        <f t="shared" si="41"/>
        <v>1</v>
      </c>
      <c r="S253" s="40">
        <v>45839</v>
      </c>
      <c r="T253" s="41">
        <v>45869</v>
      </c>
      <c r="U253" s="41">
        <v>45863</v>
      </c>
      <c r="V253" s="41">
        <v>45874</v>
      </c>
      <c r="W253" s="42">
        <f t="shared" si="35"/>
        <v>35</v>
      </c>
      <c r="X253" s="41">
        <v>45863</v>
      </c>
      <c r="Y253" s="41">
        <v>45870</v>
      </c>
      <c r="Z253" s="41">
        <v>45871</v>
      </c>
      <c r="AA253" s="41">
        <v>45873</v>
      </c>
      <c r="AB253" s="41">
        <v>45874</v>
      </c>
      <c r="AC253" s="41">
        <v>45875</v>
      </c>
      <c r="AD253" s="121">
        <v>6</v>
      </c>
      <c r="AE253" s="43">
        <f t="shared" si="36"/>
        <v>45863</v>
      </c>
      <c r="AF253" s="63">
        <f t="shared" si="37"/>
        <v>45875</v>
      </c>
      <c r="AG253" s="45">
        <f t="shared" si="42"/>
        <v>13</v>
      </c>
      <c r="AH253" s="64">
        <f t="shared" si="39"/>
        <v>36</v>
      </c>
      <c r="AI253" s="65">
        <f t="shared" si="43"/>
        <v>1</v>
      </c>
      <c r="AJ253" s="48">
        <v>45876</v>
      </c>
      <c r="AK253" s="66"/>
    </row>
    <row r="254" spans="1:37" x14ac:dyDescent="0.3">
      <c r="A254" s="85">
        <v>241</v>
      </c>
      <c r="B254" s="57">
        <v>2025</v>
      </c>
      <c r="C254" s="127" t="s">
        <v>1835</v>
      </c>
      <c r="D254" s="58" t="s">
        <v>111</v>
      </c>
      <c r="E254" s="59" t="s">
        <v>1829</v>
      </c>
      <c r="F254" s="59" t="s">
        <v>1546</v>
      </c>
      <c r="G254" s="57" t="s">
        <v>343</v>
      </c>
      <c r="H254" s="41">
        <v>45839</v>
      </c>
      <c r="I254" s="60" t="s">
        <v>75</v>
      </c>
      <c r="J254" s="57" t="s">
        <v>958</v>
      </c>
      <c r="K254" s="57" t="s">
        <v>1138</v>
      </c>
      <c r="L254" s="57"/>
      <c r="M254" s="61" t="s">
        <v>1831</v>
      </c>
      <c r="N254" s="150">
        <v>256</v>
      </c>
      <c r="O254" s="57"/>
      <c r="P254" s="62"/>
      <c r="Q254" s="57">
        <v>1</v>
      </c>
      <c r="R254" s="39">
        <f t="shared" si="41"/>
        <v>1</v>
      </c>
      <c r="S254" s="40">
        <v>45839</v>
      </c>
      <c r="T254" s="41">
        <v>45867</v>
      </c>
      <c r="U254" s="41">
        <v>45867</v>
      </c>
      <c r="V254" s="41">
        <v>45867</v>
      </c>
      <c r="W254" s="42">
        <f t="shared" si="35"/>
        <v>28</v>
      </c>
      <c r="X254" s="41">
        <v>45867</v>
      </c>
      <c r="Y254" s="88">
        <v>45867</v>
      </c>
      <c r="Z254" s="88">
        <v>45868</v>
      </c>
      <c r="AA254" s="88">
        <v>45868</v>
      </c>
      <c r="AB254" s="88">
        <v>45869</v>
      </c>
      <c r="AC254" s="41">
        <v>45870</v>
      </c>
      <c r="AD254" s="121">
        <v>4</v>
      </c>
      <c r="AE254" s="43">
        <f t="shared" si="36"/>
        <v>45867</v>
      </c>
      <c r="AF254" s="63">
        <f t="shared" si="37"/>
        <v>45870</v>
      </c>
      <c r="AG254" s="45">
        <f t="shared" si="42"/>
        <v>4</v>
      </c>
      <c r="AH254" s="64">
        <f t="shared" si="39"/>
        <v>31</v>
      </c>
      <c r="AI254" s="65">
        <f t="shared" si="43"/>
        <v>6</v>
      </c>
      <c r="AJ254" s="48">
        <v>45876</v>
      </c>
      <c r="AK254" s="66"/>
    </row>
    <row r="255" spans="1:37" x14ac:dyDescent="0.3">
      <c r="A255" s="57">
        <v>242</v>
      </c>
      <c r="B255" s="68"/>
      <c r="C255" s="125" t="s">
        <v>1843</v>
      </c>
      <c r="D255" s="69" t="s">
        <v>111</v>
      </c>
      <c r="E255" s="70" t="s">
        <v>1829</v>
      </c>
      <c r="F255" s="70" t="s">
        <v>1546</v>
      </c>
      <c r="G255" s="68" t="s">
        <v>343</v>
      </c>
      <c r="H255" s="71">
        <v>45839</v>
      </c>
      <c r="I255" s="72" t="s">
        <v>75</v>
      </c>
      <c r="J255" s="68" t="s">
        <v>63</v>
      </c>
      <c r="K255" s="68"/>
      <c r="L255" s="68" t="s">
        <v>671</v>
      </c>
      <c r="M255" s="73" t="s">
        <v>1547</v>
      </c>
      <c r="N255" s="148">
        <v>8</v>
      </c>
      <c r="O255" s="68"/>
      <c r="P255" s="74"/>
      <c r="Q255" s="68">
        <v>1</v>
      </c>
      <c r="R255" s="75">
        <f t="shared" si="41"/>
        <v>1</v>
      </c>
      <c r="S255" s="76">
        <v>45839</v>
      </c>
      <c r="T255" s="71">
        <v>45876</v>
      </c>
      <c r="U255" s="71">
        <v>45876</v>
      </c>
      <c r="V255" s="71">
        <v>45876</v>
      </c>
      <c r="W255" s="77">
        <f t="shared" si="35"/>
        <v>37</v>
      </c>
      <c r="X255" s="71">
        <v>45876</v>
      </c>
      <c r="Y255" s="71">
        <v>45877</v>
      </c>
      <c r="Z255" s="71">
        <v>45880</v>
      </c>
      <c r="AA255" s="71" t="s">
        <v>2295</v>
      </c>
      <c r="AB255" s="71">
        <v>45882</v>
      </c>
      <c r="AC255" s="71">
        <v>45882</v>
      </c>
      <c r="AD255" s="122">
        <v>5</v>
      </c>
      <c r="AE255" s="78">
        <f t="shared" si="36"/>
        <v>45876</v>
      </c>
      <c r="AF255" s="79">
        <f t="shared" si="37"/>
        <v>45882</v>
      </c>
      <c r="AG255" s="80">
        <f t="shared" si="42"/>
        <v>7</v>
      </c>
      <c r="AH255" s="81">
        <f t="shared" si="39"/>
        <v>43</v>
      </c>
      <c r="AI255" s="82">
        <f t="shared" si="43"/>
        <v>6</v>
      </c>
      <c r="AJ255" s="83">
        <v>45888</v>
      </c>
      <c r="AK255" s="84"/>
    </row>
    <row r="256" spans="1:37" x14ac:dyDescent="0.3">
      <c r="A256" s="57">
        <v>243</v>
      </c>
      <c r="B256" s="85"/>
      <c r="C256" s="126" t="s">
        <v>1836</v>
      </c>
      <c r="D256" s="86" t="s">
        <v>111</v>
      </c>
      <c r="E256" s="87" t="s">
        <v>1825</v>
      </c>
      <c r="F256" s="87" t="s">
        <v>1546</v>
      </c>
      <c r="G256" s="85" t="s">
        <v>343</v>
      </c>
      <c r="H256" s="88">
        <v>45839</v>
      </c>
      <c r="I256" s="89" t="s">
        <v>75</v>
      </c>
      <c r="J256" s="85" t="s">
        <v>63</v>
      </c>
      <c r="K256" s="85"/>
      <c r="L256" s="85" t="s">
        <v>671</v>
      </c>
      <c r="M256" s="90" t="s">
        <v>1548</v>
      </c>
      <c r="N256" s="149">
        <v>8</v>
      </c>
      <c r="O256" s="85"/>
      <c r="P256" s="91"/>
      <c r="Q256" s="85">
        <v>1</v>
      </c>
      <c r="R256" s="92">
        <f t="shared" si="41"/>
        <v>1</v>
      </c>
      <c r="S256" s="93">
        <v>45839</v>
      </c>
      <c r="T256" s="88">
        <v>45876</v>
      </c>
      <c r="U256" s="88">
        <v>45876</v>
      </c>
      <c r="V256" s="88">
        <v>45876</v>
      </c>
      <c r="W256" s="94">
        <f t="shared" si="35"/>
        <v>37</v>
      </c>
      <c r="X256" s="88">
        <v>45876</v>
      </c>
      <c r="Y256" s="88">
        <v>45877</v>
      </c>
      <c r="Z256" s="88">
        <v>45880</v>
      </c>
      <c r="AA256" s="88" t="s">
        <v>2295</v>
      </c>
      <c r="AB256" s="88">
        <v>45882</v>
      </c>
      <c r="AC256" s="88">
        <v>45882</v>
      </c>
      <c r="AD256" s="123">
        <v>5</v>
      </c>
      <c r="AE256" s="95">
        <f t="shared" si="36"/>
        <v>45876</v>
      </c>
      <c r="AF256" s="96">
        <f t="shared" si="37"/>
        <v>45882</v>
      </c>
      <c r="AG256" s="97">
        <f t="shared" si="42"/>
        <v>7</v>
      </c>
      <c r="AH256" s="98">
        <f t="shared" si="39"/>
        <v>43</v>
      </c>
      <c r="AI256" s="99">
        <f t="shared" si="43"/>
        <v>6</v>
      </c>
      <c r="AJ256" s="100">
        <v>45888</v>
      </c>
      <c r="AK256" s="101"/>
    </row>
    <row r="257" spans="1:37" x14ac:dyDescent="0.3">
      <c r="A257" s="68">
        <v>244</v>
      </c>
      <c r="B257" s="57">
        <v>2025</v>
      </c>
      <c r="C257" s="124" t="s">
        <v>1834</v>
      </c>
      <c r="D257" s="33" t="s">
        <v>111</v>
      </c>
      <c r="E257" s="59" t="s">
        <v>46</v>
      </c>
      <c r="F257" s="59" t="s">
        <v>1832</v>
      </c>
      <c r="G257" s="23" t="s">
        <v>343</v>
      </c>
      <c r="H257" s="35">
        <v>45839</v>
      </c>
      <c r="I257" s="36" t="s">
        <v>1823</v>
      </c>
      <c r="J257" s="23" t="s">
        <v>125</v>
      </c>
      <c r="L257" s="23" t="s">
        <v>1833</v>
      </c>
      <c r="M257" s="61" t="s">
        <v>2755</v>
      </c>
      <c r="N257" s="147">
        <v>6</v>
      </c>
      <c r="Q257" s="23">
        <v>1</v>
      </c>
      <c r="R257" s="39">
        <f t="shared" si="41"/>
        <v>1</v>
      </c>
      <c r="S257" s="40">
        <v>45839</v>
      </c>
      <c r="T257" s="41">
        <v>45849</v>
      </c>
      <c r="U257" s="41">
        <v>45847</v>
      </c>
      <c r="V257" s="41">
        <v>45847</v>
      </c>
      <c r="W257" s="42">
        <f t="shared" si="35"/>
        <v>8</v>
      </c>
      <c r="X257" s="41" t="s">
        <v>1919</v>
      </c>
      <c r="Y257" s="41" t="s">
        <v>1919</v>
      </c>
      <c r="Z257" s="41" t="s">
        <v>1919</v>
      </c>
      <c r="AA257" s="41" t="s">
        <v>1919</v>
      </c>
      <c r="AB257" s="41" t="s">
        <v>1919</v>
      </c>
      <c r="AC257" s="41" t="s">
        <v>1919</v>
      </c>
      <c r="AD257" s="121" t="s">
        <v>1920</v>
      </c>
      <c r="AE257" s="43">
        <f t="shared" si="36"/>
        <v>0</v>
      </c>
      <c r="AF257" s="44">
        <f t="shared" si="37"/>
        <v>0</v>
      </c>
      <c r="AG257" s="45">
        <f t="shared" si="42"/>
        <v>1</v>
      </c>
      <c r="AH257" s="46" t="e">
        <f t="shared" si="39"/>
        <v>#VALUE!</v>
      </c>
      <c r="AI257" s="47" t="e">
        <f t="shared" si="43"/>
        <v>#VALUE!</v>
      </c>
      <c r="AJ257" s="48">
        <v>45848</v>
      </c>
    </row>
    <row r="258" spans="1:37" x14ac:dyDescent="0.3">
      <c r="A258" s="57">
        <v>245</v>
      </c>
      <c r="B258" s="57">
        <v>2025</v>
      </c>
      <c r="C258" s="124" t="s">
        <v>1869</v>
      </c>
      <c r="D258" s="33" t="s">
        <v>111</v>
      </c>
      <c r="E258" s="59" t="s">
        <v>127</v>
      </c>
      <c r="F258" s="59" t="s">
        <v>1870</v>
      </c>
      <c r="G258" s="23" t="s">
        <v>1866</v>
      </c>
      <c r="H258" s="35">
        <v>45841</v>
      </c>
      <c r="I258" s="36" t="s">
        <v>1871</v>
      </c>
      <c r="J258" s="23" t="s">
        <v>49</v>
      </c>
      <c r="M258" s="61" t="s">
        <v>2411</v>
      </c>
      <c r="N258" s="147">
        <v>3</v>
      </c>
      <c r="O258" s="23">
        <v>496</v>
      </c>
      <c r="P258" s="38">
        <v>0.68</v>
      </c>
      <c r="Q258" s="23">
        <v>1</v>
      </c>
      <c r="R258" s="39">
        <f t="shared" si="41"/>
        <v>1</v>
      </c>
      <c r="S258" s="40">
        <v>45841</v>
      </c>
      <c r="T258" s="41">
        <v>45849</v>
      </c>
      <c r="U258" s="41">
        <v>45849</v>
      </c>
      <c r="V258" s="41">
        <v>45849</v>
      </c>
      <c r="W258" s="42">
        <f t="shared" si="35"/>
        <v>8</v>
      </c>
      <c r="X258" s="41">
        <v>45849</v>
      </c>
      <c r="Y258" s="41">
        <v>45849</v>
      </c>
      <c r="Z258" s="41">
        <v>45849</v>
      </c>
      <c r="AA258" s="41">
        <v>45849</v>
      </c>
      <c r="AB258" s="41">
        <v>45849</v>
      </c>
      <c r="AC258" s="41">
        <v>45849</v>
      </c>
      <c r="AD258" s="121">
        <v>1</v>
      </c>
      <c r="AE258" s="43">
        <f t="shared" si="36"/>
        <v>45849</v>
      </c>
      <c r="AF258" s="44">
        <f t="shared" si="37"/>
        <v>45849</v>
      </c>
      <c r="AG258" s="45">
        <f t="shared" si="42"/>
        <v>1</v>
      </c>
      <c r="AH258" s="46">
        <f t="shared" si="39"/>
        <v>8</v>
      </c>
      <c r="AI258" s="47">
        <f t="shared" si="43"/>
        <v>3</v>
      </c>
      <c r="AJ258" s="48">
        <v>45852</v>
      </c>
    </row>
    <row r="259" spans="1:37" x14ac:dyDescent="0.3">
      <c r="A259" s="57">
        <v>246</v>
      </c>
      <c r="B259" s="57">
        <v>2025</v>
      </c>
      <c r="C259" s="124" t="s">
        <v>1872</v>
      </c>
      <c r="D259" s="33" t="s">
        <v>111</v>
      </c>
      <c r="E259" s="59" t="s">
        <v>127</v>
      </c>
      <c r="F259" s="59" t="s">
        <v>310</v>
      </c>
      <c r="G259" s="23" t="s">
        <v>1867</v>
      </c>
      <c r="H259" s="35">
        <v>45841</v>
      </c>
      <c r="J259" s="23" t="s">
        <v>1874</v>
      </c>
      <c r="K259" s="23" t="s">
        <v>1875</v>
      </c>
      <c r="M259" s="61" t="s">
        <v>1873</v>
      </c>
      <c r="N259" s="147">
        <v>2</v>
      </c>
      <c r="O259" s="23">
        <v>200</v>
      </c>
      <c r="P259" s="38">
        <v>0.9</v>
      </c>
      <c r="Q259" s="23">
        <v>1</v>
      </c>
      <c r="R259" s="39">
        <f t="shared" si="41"/>
        <v>1</v>
      </c>
      <c r="S259" s="40">
        <v>45841</v>
      </c>
      <c r="T259" s="41">
        <v>45859</v>
      </c>
      <c r="U259" s="41">
        <v>45859</v>
      </c>
      <c r="V259" s="41">
        <v>45859</v>
      </c>
      <c r="W259" s="42">
        <f t="shared" si="35"/>
        <v>18</v>
      </c>
      <c r="X259" s="41">
        <v>45859</v>
      </c>
      <c r="Y259" s="41">
        <v>45859</v>
      </c>
      <c r="Z259" s="41">
        <v>45859</v>
      </c>
      <c r="AA259" s="41">
        <v>45859</v>
      </c>
      <c r="AB259" s="41">
        <v>45859</v>
      </c>
      <c r="AC259" s="41">
        <v>45859</v>
      </c>
      <c r="AD259" s="121">
        <v>1</v>
      </c>
      <c r="AE259" s="43">
        <f t="shared" si="36"/>
        <v>45859</v>
      </c>
      <c r="AF259" s="44">
        <f t="shared" si="37"/>
        <v>45859</v>
      </c>
      <c r="AG259" s="45">
        <f t="shared" si="42"/>
        <v>1</v>
      </c>
      <c r="AH259" s="46">
        <f t="shared" si="39"/>
        <v>18</v>
      </c>
      <c r="AI259" s="47">
        <f t="shared" si="43"/>
        <v>1</v>
      </c>
      <c r="AJ259" s="48">
        <v>45860</v>
      </c>
    </row>
    <row r="260" spans="1:37" x14ac:dyDescent="0.3">
      <c r="A260" s="57">
        <v>247</v>
      </c>
      <c r="B260" s="57">
        <v>2025</v>
      </c>
      <c r="C260" s="124" t="s">
        <v>1864</v>
      </c>
      <c r="D260" s="33" t="s">
        <v>111</v>
      </c>
      <c r="E260" s="59" t="s">
        <v>1865</v>
      </c>
      <c r="F260" s="59" t="s">
        <v>1878</v>
      </c>
      <c r="G260" s="23" t="s">
        <v>1868</v>
      </c>
      <c r="H260" s="35">
        <v>45841</v>
      </c>
      <c r="J260" s="23" t="s">
        <v>1876</v>
      </c>
      <c r="K260" s="23" t="s">
        <v>1877</v>
      </c>
      <c r="M260" s="61" t="s">
        <v>1879</v>
      </c>
      <c r="N260" s="147">
        <v>40</v>
      </c>
      <c r="Q260" s="23">
        <v>1</v>
      </c>
      <c r="R260" s="39">
        <f t="shared" si="41"/>
        <v>1</v>
      </c>
      <c r="S260" s="40">
        <v>45841</v>
      </c>
      <c r="T260" s="41">
        <v>45869</v>
      </c>
      <c r="U260" s="41">
        <v>45867</v>
      </c>
      <c r="V260" s="41">
        <v>45867</v>
      </c>
      <c r="W260" s="42">
        <f t="shared" si="35"/>
        <v>26</v>
      </c>
      <c r="X260" s="41">
        <v>45867</v>
      </c>
      <c r="Y260" s="41">
        <v>45867</v>
      </c>
      <c r="Z260" s="41">
        <v>45868</v>
      </c>
      <c r="AA260" s="41">
        <v>45868</v>
      </c>
      <c r="AB260" s="41">
        <v>45869</v>
      </c>
      <c r="AC260" s="41">
        <v>45870</v>
      </c>
      <c r="AD260" s="121">
        <v>4</v>
      </c>
      <c r="AE260" s="43">
        <f t="shared" si="36"/>
        <v>45867</v>
      </c>
      <c r="AF260" s="44">
        <f t="shared" si="37"/>
        <v>45870</v>
      </c>
      <c r="AG260" s="45">
        <f t="shared" si="42"/>
        <v>4</v>
      </c>
      <c r="AH260" s="46">
        <f t="shared" si="39"/>
        <v>29</v>
      </c>
      <c r="AI260" s="47">
        <f t="shared" si="43"/>
        <v>4</v>
      </c>
      <c r="AJ260" s="48">
        <v>45874</v>
      </c>
    </row>
    <row r="261" spans="1:37" x14ac:dyDescent="0.3">
      <c r="A261" s="68">
        <v>248</v>
      </c>
      <c r="B261" s="68">
        <v>2025</v>
      </c>
      <c r="C261" s="125" t="s">
        <v>1894</v>
      </c>
      <c r="D261" s="69" t="s">
        <v>111</v>
      </c>
      <c r="E261" s="70" t="s">
        <v>46</v>
      </c>
      <c r="F261" s="70" t="s">
        <v>1888</v>
      </c>
      <c r="G261" s="68" t="s">
        <v>1884</v>
      </c>
      <c r="H261" s="71">
        <v>45842</v>
      </c>
      <c r="I261" s="72" t="s">
        <v>75</v>
      </c>
      <c r="J261" s="68" t="s">
        <v>1885</v>
      </c>
      <c r="K261" s="68"/>
      <c r="L261" s="68"/>
      <c r="M261" s="73" t="s">
        <v>1893</v>
      </c>
      <c r="N261" s="148">
        <v>768</v>
      </c>
      <c r="O261" s="68">
        <v>315</v>
      </c>
      <c r="P261" s="74">
        <v>1</v>
      </c>
      <c r="Q261" s="68">
        <v>1</v>
      </c>
      <c r="R261" s="75">
        <f t="shared" si="41"/>
        <v>1</v>
      </c>
      <c r="S261" s="76">
        <v>45842</v>
      </c>
      <c r="T261" s="71">
        <v>45877</v>
      </c>
      <c r="U261" s="71">
        <v>45868</v>
      </c>
      <c r="V261" s="71">
        <v>45877</v>
      </c>
      <c r="W261" s="77">
        <f t="shared" si="35"/>
        <v>35</v>
      </c>
      <c r="X261" s="71">
        <v>45868</v>
      </c>
      <c r="Y261" s="71">
        <v>45868</v>
      </c>
      <c r="Z261" s="71">
        <v>45869</v>
      </c>
      <c r="AA261" s="71">
        <v>45877</v>
      </c>
      <c r="AB261" s="71">
        <v>45877</v>
      </c>
      <c r="AC261" s="71">
        <v>45878</v>
      </c>
      <c r="AD261" s="122">
        <v>4</v>
      </c>
      <c r="AE261" s="78">
        <f t="shared" si="36"/>
        <v>45868</v>
      </c>
      <c r="AF261" s="79">
        <f t="shared" si="37"/>
        <v>45878</v>
      </c>
      <c r="AG261" s="80">
        <f t="shared" si="42"/>
        <v>11</v>
      </c>
      <c r="AH261" s="81">
        <f t="shared" si="39"/>
        <v>36</v>
      </c>
      <c r="AI261" s="82">
        <f t="shared" si="43"/>
        <v>4</v>
      </c>
      <c r="AJ261" s="83">
        <v>45882</v>
      </c>
      <c r="AK261" s="84"/>
    </row>
    <row r="262" spans="1:37" x14ac:dyDescent="0.3">
      <c r="A262" s="85">
        <v>249</v>
      </c>
      <c r="B262" s="85">
        <v>2025</v>
      </c>
      <c r="C262" s="126" t="s">
        <v>1883</v>
      </c>
      <c r="D262" s="86" t="s">
        <v>111</v>
      </c>
      <c r="E262" s="87" t="s">
        <v>1892</v>
      </c>
      <c r="F262" s="87" t="s">
        <v>1889</v>
      </c>
      <c r="G262" s="85" t="s">
        <v>33</v>
      </c>
      <c r="H262" s="88">
        <v>45842</v>
      </c>
      <c r="I262" s="89" t="s">
        <v>1886</v>
      </c>
      <c r="J262" s="85" t="s">
        <v>1887</v>
      </c>
      <c r="K262" s="85" t="s">
        <v>1891</v>
      </c>
      <c r="L262" s="85" t="s">
        <v>1890</v>
      </c>
      <c r="M262" s="90" t="s">
        <v>2255</v>
      </c>
      <c r="N262" s="149">
        <v>768</v>
      </c>
      <c r="O262" s="85">
        <v>315</v>
      </c>
      <c r="P262" s="91">
        <v>1</v>
      </c>
      <c r="Q262" s="85">
        <v>1</v>
      </c>
      <c r="R262" s="92">
        <f t="shared" si="41"/>
        <v>18</v>
      </c>
      <c r="S262" s="93">
        <v>45859</v>
      </c>
      <c r="T262" s="88">
        <v>45881</v>
      </c>
      <c r="U262" s="88">
        <v>45874</v>
      </c>
      <c r="V262" s="88">
        <v>45881</v>
      </c>
      <c r="W262" s="94">
        <f t="shared" si="35"/>
        <v>22</v>
      </c>
      <c r="X262" s="88">
        <v>45873</v>
      </c>
      <c r="Y262" s="88">
        <v>45874</v>
      </c>
      <c r="Z262" s="88">
        <v>45874</v>
      </c>
      <c r="AA262" s="88">
        <v>45881</v>
      </c>
      <c r="AB262" s="88">
        <v>45881</v>
      </c>
      <c r="AC262" s="88">
        <v>45881</v>
      </c>
      <c r="AD262" s="123">
        <v>3</v>
      </c>
      <c r="AE262" s="95">
        <f t="shared" si="36"/>
        <v>45873</v>
      </c>
      <c r="AF262" s="96">
        <f t="shared" si="37"/>
        <v>45881</v>
      </c>
      <c r="AG262" s="97">
        <f t="shared" si="42"/>
        <v>9</v>
      </c>
      <c r="AH262" s="98">
        <f t="shared" si="39"/>
        <v>39</v>
      </c>
      <c r="AI262" s="99">
        <f t="shared" si="43"/>
        <v>1</v>
      </c>
      <c r="AJ262" s="100">
        <v>45882</v>
      </c>
      <c r="AK262" s="101"/>
    </row>
    <row r="263" spans="1:37" x14ac:dyDescent="0.3">
      <c r="A263" s="57">
        <v>250</v>
      </c>
      <c r="B263" s="57">
        <v>2025</v>
      </c>
      <c r="C263" s="124" t="s">
        <v>1923</v>
      </c>
      <c r="D263" s="33" t="s">
        <v>111</v>
      </c>
      <c r="E263" s="59" t="s">
        <v>46</v>
      </c>
      <c r="F263" s="59" t="s">
        <v>1966</v>
      </c>
      <c r="G263" s="23" t="s">
        <v>176</v>
      </c>
      <c r="H263" s="35">
        <v>45845</v>
      </c>
      <c r="I263" s="36" t="s">
        <v>1903</v>
      </c>
      <c r="J263" s="23" t="s">
        <v>1904</v>
      </c>
      <c r="M263" s="61" t="s">
        <v>1946</v>
      </c>
      <c r="N263" s="147">
        <v>3</v>
      </c>
      <c r="Q263" s="23">
        <v>1</v>
      </c>
      <c r="R263" s="39">
        <f t="shared" si="41"/>
        <v>2</v>
      </c>
      <c r="S263" s="40">
        <v>45846</v>
      </c>
      <c r="T263" s="41">
        <v>45852</v>
      </c>
      <c r="U263" s="41">
        <v>45852</v>
      </c>
      <c r="V263" s="41">
        <v>45852</v>
      </c>
      <c r="W263" s="42">
        <f t="shared" si="35"/>
        <v>6</v>
      </c>
      <c r="X263" s="41">
        <v>45852</v>
      </c>
      <c r="Y263" s="41">
        <v>45852</v>
      </c>
      <c r="Z263" s="41">
        <v>45852</v>
      </c>
      <c r="AA263" s="41">
        <v>45852</v>
      </c>
      <c r="AB263" s="41">
        <v>45852</v>
      </c>
      <c r="AC263" s="41">
        <v>45852</v>
      </c>
      <c r="AD263" s="121">
        <v>1</v>
      </c>
      <c r="AE263" s="43">
        <f t="shared" si="36"/>
        <v>45852</v>
      </c>
      <c r="AF263" s="44">
        <f t="shared" si="37"/>
        <v>45852</v>
      </c>
      <c r="AG263" s="45">
        <f t="shared" si="42"/>
        <v>1</v>
      </c>
      <c r="AH263" s="46">
        <f t="shared" si="39"/>
        <v>7</v>
      </c>
      <c r="AI263" s="47">
        <f t="shared" si="43"/>
        <v>0</v>
      </c>
      <c r="AJ263" s="48">
        <v>45852</v>
      </c>
    </row>
    <row r="264" spans="1:37" x14ac:dyDescent="0.3">
      <c r="A264" s="68">
        <v>251</v>
      </c>
      <c r="B264" s="68">
        <v>2025</v>
      </c>
      <c r="C264" s="125" t="s">
        <v>1922</v>
      </c>
      <c r="D264" s="69" t="s">
        <v>111</v>
      </c>
      <c r="E264" s="70" t="s">
        <v>46</v>
      </c>
      <c r="F264" s="70" t="s">
        <v>1906</v>
      </c>
      <c r="G264" s="68" t="s">
        <v>1905</v>
      </c>
      <c r="H264" s="71">
        <v>45846</v>
      </c>
      <c r="I264" s="72">
        <v>45869</v>
      </c>
      <c r="J264" s="68" t="s">
        <v>1907</v>
      </c>
      <c r="K264" s="68"/>
      <c r="L264" s="68" t="s">
        <v>1909</v>
      </c>
      <c r="M264" s="73" t="s">
        <v>1911</v>
      </c>
      <c r="N264" s="148">
        <v>32</v>
      </c>
      <c r="O264" s="68"/>
      <c r="P264" s="74"/>
      <c r="Q264" s="68">
        <v>1</v>
      </c>
      <c r="R264" s="75">
        <f t="shared" ref="R264:R327" si="44">DATEDIF(H264,S264,"D")+1</f>
        <v>2</v>
      </c>
      <c r="S264" s="76">
        <v>45847</v>
      </c>
      <c r="T264" s="71">
        <v>45868</v>
      </c>
      <c r="U264" s="71">
        <v>45868</v>
      </c>
      <c r="V264" s="71">
        <v>45868</v>
      </c>
      <c r="W264" s="77">
        <f t="shared" si="35"/>
        <v>21</v>
      </c>
      <c r="X264" s="71">
        <v>45868</v>
      </c>
      <c r="Y264" s="71">
        <v>45868</v>
      </c>
      <c r="Z264" s="71">
        <v>45868</v>
      </c>
      <c r="AA264" s="71">
        <v>45868</v>
      </c>
      <c r="AB264" s="71">
        <v>45868</v>
      </c>
      <c r="AC264" s="71">
        <v>45868</v>
      </c>
      <c r="AD264" s="71">
        <v>45868</v>
      </c>
      <c r="AE264" s="78">
        <f t="shared" si="36"/>
        <v>45868</v>
      </c>
      <c r="AF264" s="79">
        <f t="shared" si="37"/>
        <v>45868</v>
      </c>
      <c r="AG264" s="80">
        <f t="shared" ref="AG264:AG327" si="45">DATEDIF(AE264,AF264,"D")+1</f>
        <v>1</v>
      </c>
      <c r="AH264" s="81">
        <f t="shared" si="39"/>
        <v>22</v>
      </c>
      <c r="AI264" s="82">
        <f t="shared" ref="AI264:AI327" si="46">DATEDIF(AC264,AJ264,"D")</f>
        <v>1</v>
      </c>
      <c r="AJ264" s="83">
        <v>45869</v>
      </c>
      <c r="AK264" s="84"/>
    </row>
    <row r="265" spans="1:37" x14ac:dyDescent="0.3">
      <c r="A265" s="85">
        <v>252</v>
      </c>
      <c r="B265" s="85">
        <v>2025</v>
      </c>
      <c r="C265" s="126" t="s">
        <v>1922</v>
      </c>
      <c r="D265" s="86" t="s">
        <v>111</v>
      </c>
      <c r="E265" s="87" t="s">
        <v>46</v>
      </c>
      <c r="F265" s="87" t="s">
        <v>1906</v>
      </c>
      <c r="G265" s="85" t="s">
        <v>33</v>
      </c>
      <c r="H265" s="88">
        <v>45846</v>
      </c>
      <c r="I265" s="89">
        <v>45869</v>
      </c>
      <c r="J265" s="85" t="s">
        <v>1908</v>
      </c>
      <c r="K265" s="85"/>
      <c r="L265" s="85" t="s">
        <v>1910</v>
      </c>
      <c r="M265" s="90" t="s">
        <v>1912</v>
      </c>
      <c r="N265" s="149">
        <v>80</v>
      </c>
      <c r="O265" s="85"/>
      <c r="P265" s="91"/>
      <c r="Q265" s="85">
        <v>1</v>
      </c>
      <c r="R265" s="92">
        <f t="shared" si="44"/>
        <v>2</v>
      </c>
      <c r="S265" s="93">
        <v>45847</v>
      </c>
      <c r="T265" s="88">
        <v>45868</v>
      </c>
      <c r="U265" s="88">
        <v>45868</v>
      </c>
      <c r="V265" s="88">
        <v>45868</v>
      </c>
      <c r="W265" s="94">
        <f t="shared" ref="W265:W328" si="47">DATEDIF($S265,$V265,"D")</f>
        <v>21</v>
      </c>
      <c r="X265" s="88">
        <v>45868</v>
      </c>
      <c r="Y265" s="88">
        <v>45868</v>
      </c>
      <c r="Z265" s="88">
        <v>45868</v>
      </c>
      <c r="AA265" s="88">
        <v>45868</v>
      </c>
      <c r="AB265" s="88">
        <v>45868</v>
      </c>
      <c r="AC265" s="88">
        <v>45868</v>
      </c>
      <c r="AD265" s="88">
        <v>45868</v>
      </c>
      <c r="AE265" s="95">
        <f t="shared" ref="AE265:AE328" si="48">MIN($X265:$AC265)</f>
        <v>45868</v>
      </c>
      <c r="AF265" s="96">
        <f t="shared" ref="AF265:AF328" si="49">MAX($X265:$AC265)</f>
        <v>45868</v>
      </c>
      <c r="AG265" s="97">
        <f t="shared" si="45"/>
        <v>1</v>
      </c>
      <c r="AH265" s="98">
        <f t="shared" ref="AH265:AH328" si="50">DATEDIF($H265,$AC265,"D")</f>
        <v>22</v>
      </c>
      <c r="AI265" s="99">
        <f t="shared" si="46"/>
        <v>1</v>
      </c>
      <c r="AJ265" s="100">
        <v>45869</v>
      </c>
      <c r="AK265" s="101"/>
    </row>
    <row r="266" spans="1:37" x14ac:dyDescent="0.3">
      <c r="A266" s="57">
        <v>253</v>
      </c>
      <c r="B266" s="57">
        <v>2025</v>
      </c>
      <c r="C266" s="124" t="s">
        <v>1426</v>
      </c>
      <c r="D266" s="33" t="s">
        <v>111</v>
      </c>
      <c r="E266" s="59" t="s">
        <v>127</v>
      </c>
      <c r="F266" s="59" t="s">
        <v>344</v>
      </c>
      <c r="G266" s="23" t="s">
        <v>343</v>
      </c>
      <c r="H266" s="35">
        <v>45846</v>
      </c>
      <c r="J266" s="23" t="s">
        <v>364</v>
      </c>
      <c r="K266" s="23" t="s">
        <v>242</v>
      </c>
      <c r="M266" s="61" t="s">
        <v>1914</v>
      </c>
      <c r="N266" s="147">
        <v>48</v>
      </c>
      <c r="Q266" s="23">
        <v>1</v>
      </c>
      <c r="R266" s="39" t="e">
        <f t="shared" si="44"/>
        <v>#VALUE!</v>
      </c>
      <c r="S266" s="40" t="s">
        <v>1915</v>
      </c>
      <c r="T266" s="41" t="s">
        <v>1915</v>
      </c>
      <c r="U266" s="41" t="s">
        <v>1915</v>
      </c>
      <c r="V266" s="41" t="s">
        <v>1915</v>
      </c>
      <c r="W266" s="42" t="e">
        <f t="shared" si="47"/>
        <v>#VALUE!</v>
      </c>
      <c r="X266" s="41">
        <v>45848</v>
      </c>
      <c r="Y266" s="41">
        <v>45848</v>
      </c>
      <c r="Z266" s="41">
        <v>45848</v>
      </c>
      <c r="AA266" s="41">
        <v>45848</v>
      </c>
      <c r="AB266" s="41">
        <v>45848</v>
      </c>
      <c r="AC266" s="41">
        <v>45848</v>
      </c>
      <c r="AD266" s="121">
        <v>1</v>
      </c>
      <c r="AE266" s="43">
        <f t="shared" si="48"/>
        <v>45848</v>
      </c>
      <c r="AF266" s="44">
        <f t="shared" si="49"/>
        <v>45848</v>
      </c>
      <c r="AG266" s="45">
        <f t="shared" si="45"/>
        <v>1</v>
      </c>
      <c r="AH266" s="46">
        <f t="shared" si="50"/>
        <v>2</v>
      </c>
      <c r="AI266" s="47">
        <f t="shared" si="46"/>
        <v>0</v>
      </c>
      <c r="AJ266" s="48">
        <v>45848</v>
      </c>
    </row>
    <row r="267" spans="1:37" x14ac:dyDescent="0.3">
      <c r="A267" s="57">
        <v>254</v>
      </c>
      <c r="B267" s="57">
        <v>2025</v>
      </c>
      <c r="C267" s="124" t="s">
        <v>1927</v>
      </c>
      <c r="D267" s="33" t="s">
        <v>111</v>
      </c>
      <c r="E267" s="59" t="s">
        <v>127</v>
      </c>
      <c r="F267" s="59" t="s">
        <v>1924</v>
      </c>
      <c r="G267" s="23" t="s">
        <v>1925</v>
      </c>
      <c r="H267" s="35">
        <v>45847</v>
      </c>
      <c r="J267" s="23" t="s">
        <v>1926</v>
      </c>
      <c r="M267" s="61" t="s">
        <v>2410</v>
      </c>
      <c r="N267" s="147">
        <v>2</v>
      </c>
      <c r="O267" s="23">
        <v>496</v>
      </c>
      <c r="P267" s="38">
        <v>0.68</v>
      </c>
      <c r="Q267" s="23">
        <v>1</v>
      </c>
      <c r="R267" s="39">
        <f t="shared" si="44"/>
        <v>1</v>
      </c>
      <c r="S267" s="40">
        <v>45847</v>
      </c>
      <c r="T267" s="41">
        <v>45854</v>
      </c>
      <c r="U267" s="41">
        <v>45854</v>
      </c>
      <c r="V267" s="41">
        <v>45854</v>
      </c>
      <c r="W267" s="42">
        <f t="shared" si="47"/>
        <v>7</v>
      </c>
      <c r="X267" s="41">
        <v>45854</v>
      </c>
      <c r="Y267" s="41">
        <v>45854</v>
      </c>
      <c r="Z267" s="41">
        <v>45854</v>
      </c>
      <c r="AA267" s="41">
        <v>45854</v>
      </c>
      <c r="AB267" s="41">
        <v>45854</v>
      </c>
      <c r="AC267" s="41">
        <v>45854</v>
      </c>
      <c r="AD267" s="121">
        <v>1</v>
      </c>
      <c r="AE267" s="43">
        <f t="shared" si="48"/>
        <v>45854</v>
      </c>
      <c r="AF267" s="44">
        <f t="shared" si="49"/>
        <v>45854</v>
      </c>
      <c r="AG267" s="45">
        <f t="shared" si="45"/>
        <v>1</v>
      </c>
      <c r="AH267" s="46">
        <f t="shared" si="50"/>
        <v>7</v>
      </c>
      <c r="AI267" s="47">
        <f t="shared" si="46"/>
        <v>0</v>
      </c>
      <c r="AJ267" s="48">
        <v>45854</v>
      </c>
    </row>
    <row r="268" spans="1:37" x14ac:dyDescent="0.3">
      <c r="A268" s="68">
        <v>255</v>
      </c>
      <c r="B268" s="68">
        <v>2025</v>
      </c>
      <c r="C268" s="125" t="s">
        <v>1985</v>
      </c>
      <c r="D268" s="69" t="s">
        <v>111</v>
      </c>
      <c r="E268" s="70" t="s">
        <v>46</v>
      </c>
      <c r="F268" s="70" t="s">
        <v>1936</v>
      </c>
      <c r="G268" s="68" t="s">
        <v>1937</v>
      </c>
      <c r="H268" s="71">
        <v>45848</v>
      </c>
      <c r="I268" s="72"/>
      <c r="J268" s="68" t="s">
        <v>1938</v>
      </c>
      <c r="K268" s="68"/>
      <c r="L268" s="68"/>
      <c r="M268" s="73" t="s">
        <v>2269</v>
      </c>
      <c r="N268" s="148">
        <v>1</v>
      </c>
      <c r="O268" s="68">
        <v>144</v>
      </c>
      <c r="P268" s="74">
        <v>0.65</v>
      </c>
      <c r="Q268" s="68">
        <v>1</v>
      </c>
      <c r="R268" s="75">
        <f t="shared" si="44"/>
        <v>5</v>
      </c>
      <c r="S268" s="76">
        <v>45852</v>
      </c>
      <c r="T268" s="71">
        <v>45869</v>
      </c>
      <c r="U268" s="71">
        <v>45869</v>
      </c>
      <c r="V268" s="71">
        <v>45869</v>
      </c>
      <c r="W268" s="77">
        <f t="shared" si="47"/>
        <v>17</v>
      </c>
      <c r="X268" s="71">
        <v>45869</v>
      </c>
      <c r="Y268" s="71">
        <v>45869</v>
      </c>
      <c r="Z268" s="71">
        <v>45869</v>
      </c>
      <c r="AA268" s="71">
        <v>45869</v>
      </c>
      <c r="AB268" s="71">
        <v>45869</v>
      </c>
      <c r="AC268" s="71">
        <v>45869</v>
      </c>
      <c r="AD268" s="122">
        <v>1</v>
      </c>
      <c r="AE268" s="78">
        <f t="shared" si="48"/>
        <v>45869</v>
      </c>
      <c r="AF268" s="79">
        <f t="shared" si="49"/>
        <v>45869</v>
      </c>
      <c r="AG268" s="80">
        <f t="shared" si="45"/>
        <v>1</v>
      </c>
      <c r="AH268" s="81">
        <f t="shared" si="50"/>
        <v>21</v>
      </c>
      <c r="AI268" s="82">
        <f t="shared" si="46"/>
        <v>5</v>
      </c>
      <c r="AJ268" s="83">
        <v>45874</v>
      </c>
      <c r="AK268" s="84"/>
    </row>
    <row r="269" spans="1:37" x14ac:dyDescent="0.3">
      <c r="A269" s="85">
        <v>256</v>
      </c>
      <c r="B269" s="85">
        <v>2025</v>
      </c>
      <c r="C269" s="126" t="s">
        <v>1986</v>
      </c>
      <c r="D269" s="86" t="s">
        <v>111</v>
      </c>
      <c r="E269" s="87" t="s">
        <v>46</v>
      </c>
      <c r="F269" s="87" t="s">
        <v>1936</v>
      </c>
      <c r="G269" s="85" t="s">
        <v>746</v>
      </c>
      <c r="H269" s="88">
        <v>45848</v>
      </c>
      <c r="I269" s="89"/>
      <c r="J269" s="85" t="s">
        <v>1939</v>
      </c>
      <c r="K269" s="85" t="s">
        <v>1940</v>
      </c>
      <c r="L269" s="85"/>
      <c r="M269" s="90" t="s">
        <v>1941</v>
      </c>
      <c r="N269" s="149">
        <v>1</v>
      </c>
      <c r="O269" s="85">
        <v>144</v>
      </c>
      <c r="P269" s="91">
        <v>0.65</v>
      </c>
      <c r="Q269" s="85">
        <v>1</v>
      </c>
      <c r="R269" s="92">
        <f t="shared" si="44"/>
        <v>5</v>
      </c>
      <c r="S269" s="93">
        <v>45852</v>
      </c>
      <c r="T269" s="88">
        <v>45869</v>
      </c>
      <c r="U269" s="88">
        <v>45869</v>
      </c>
      <c r="V269" s="88">
        <v>45869</v>
      </c>
      <c r="W269" s="94">
        <f t="shared" si="47"/>
        <v>17</v>
      </c>
      <c r="X269" s="88">
        <v>45869</v>
      </c>
      <c r="Y269" s="88">
        <v>45869</v>
      </c>
      <c r="Z269" s="88">
        <v>45869</v>
      </c>
      <c r="AA269" s="88">
        <v>45869</v>
      </c>
      <c r="AB269" s="88">
        <v>45869</v>
      </c>
      <c r="AC269" s="88">
        <v>45869</v>
      </c>
      <c r="AD269" s="123">
        <v>1</v>
      </c>
      <c r="AE269" s="95">
        <f t="shared" si="48"/>
        <v>45869</v>
      </c>
      <c r="AF269" s="96">
        <f t="shared" si="49"/>
        <v>45869</v>
      </c>
      <c r="AG269" s="97">
        <f t="shared" si="45"/>
        <v>1</v>
      </c>
      <c r="AH269" s="98">
        <f t="shared" si="50"/>
        <v>21</v>
      </c>
      <c r="AI269" s="99">
        <f t="shared" si="46"/>
        <v>5</v>
      </c>
      <c r="AJ269" s="100">
        <v>45874</v>
      </c>
      <c r="AK269" s="101"/>
    </row>
    <row r="270" spans="1:37" x14ac:dyDescent="0.3">
      <c r="A270" s="57">
        <v>257</v>
      </c>
      <c r="B270" s="57">
        <v>2025</v>
      </c>
      <c r="C270" s="124" t="s">
        <v>1952</v>
      </c>
      <c r="D270" s="33" t="s">
        <v>111</v>
      </c>
      <c r="E270" s="59" t="s">
        <v>1950</v>
      </c>
      <c r="F270" s="59" t="s">
        <v>1949</v>
      </c>
      <c r="G270" s="23" t="s">
        <v>1948</v>
      </c>
      <c r="H270" s="35">
        <v>45848</v>
      </c>
      <c r="I270" s="36" t="s">
        <v>1951</v>
      </c>
      <c r="J270" s="23" t="s">
        <v>164</v>
      </c>
      <c r="L270" s="23" t="s">
        <v>1947</v>
      </c>
      <c r="M270" s="61" t="s">
        <v>2019</v>
      </c>
      <c r="N270" s="147">
        <v>32</v>
      </c>
      <c r="O270" s="23">
        <v>315</v>
      </c>
      <c r="P270" s="38">
        <v>1</v>
      </c>
      <c r="Q270" s="23">
        <v>1</v>
      </c>
      <c r="R270" s="39">
        <f t="shared" si="44"/>
        <v>1</v>
      </c>
      <c r="S270" s="40">
        <v>45848</v>
      </c>
      <c r="T270" s="41">
        <v>45855</v>
      </c>
      <c r="U270" s="41">
        <v>45855</v>
      </c>
      <c r="V270" s="41">
        <v>45855</v>
      </c>
      <c r="W270" s="42">
        <f t="shared" si="47"/>
        <v>7</v>
      </c>
      <c r="X270" s="41">
        <v>45855</v>
      </c>
      <c r="Y270" s="41">
        <v>45855</v>
      </c>
      <c r="Z270" s="41">
        <v>45855</v>
      </c>
      <c r="AA270" s="41">
        <v>45855</v>
      </c>
      <c r="AB270" s="41">
        <v>45855</v>
      </c>
      <c r="AC270" s="41">
        <v>45855</v>
      </c>
      <c r="AD270" s="121">
        <v>1</v>
      </c>
      <c r="AE270" s="43">
        <f t="shared" si="48"/>
        <v>45855</v>
      </c>
      <c r="AF270" s="44">
        <f t="shared" si="49"/>
        <v>45855</v>
      </c>
      <c r="AG270" s="45">
        <f t="shared" si="45"/>
        <v>1</v>
      </c>
      <c r="AH270" s="46">
        <f t="shared" si="50"/>
        <v>7</v>
      </c>
      <c r="AI270" s="47">
        <f t="shared" si="46"/>
        <v>1</v>
      </c>
      <c r="AJ270" s="48">
        <v>45856</v>
      </c>
    </row>
    <row r="271" spans="1:37" x14ac:dyDescent="0.3">
      <c r="A271" s="57">
        <v>258</v>
      </c>
      <c r="B271" s="57">
        <v>2025</v>
      </c>
      <c r="C271" s="124" t="s">
        <v>1958</v>
      </c>
      <c r="D271" s="33" t="s">
        <v>111</v>
      </c>
      <c r="E271" s="59" t="s">
        <v>47</v>
      </c>
      <c r="F271" s="59"/>
      <c r="G271" s="23" t="s">
        <v>1959</v>
      </c>
      <c r="H271" s="35">
        <v>45849</v>
      </c>
      <c r="J271" s="23" t="s">
        <v>1961</v>
      </c>
      <c r="L271" s="23" t="s">
        <v>1960</v>
      </c>
      <c r="M271" s="61" t="s">
        <v>1957</v>
      </c>
      <c r="N271" s="147">
        <v>1</v>
      </c>
      <c r="Q271" s="23">
        <v>1</v>
      </c>
      <c r="R271" s="39">
        <f t="shared" si="44"/>
        <v>1</v>
      </c>
      <c r="S271" s="40">
        <v>45849</v>
      </c>
      <c r="T271" s="41">
        <v>45869</v>
      </c>
      <c r="U271" s="41">
        <v>45869</v>
      </c>
      <c r="V271" s="41">
        <v>45869</v>
      </c>
      <c r="W271" s="42">
        <f t="shared" si="47"/>
        <v>20</v>
      </c>
      <c r="X271" s="41">
        <v>45869</v>
      </c>
      <c r="Y271" s="41">
        <v>45869</v>
      </c>
      <c r="Z271" s="41">
        <v>45869</v>
      </c>
      <c r="AA271" s="41">
        <v>45869</v>
      </c>
      <c r="AB271" s="41">
        <v>45869</v>
      </c>
      <c r="AC271" s="41">
        <v>45869</v>
      </c>
      <c r="AD271" s="121">
        <v>1</v>
      </c>
      <c r="AE271" s="43">
        <f t="shared" si="48"/>
        <v>45869</v>
      </c>
      <c r="AF271" s="44">
        <f t="shared" si="49"/>
        <v>45869</v>
      </c>
      <c r="AG271" s="45">
        <f t="shared" si="45"/>
        <v>1</v>
      </c>
      <c r="AH271" s="46">
        <f t="shared" si="50"/>
        <v>20</v>
      </c>
      <c r="AI271" s="47">
        <f t="shared" si="46"/>
        <v>5</v>
      </c>
      <c r="AJ271" s="48">
        <v>45874</v>
      </c>
    </row>
    <row r="272" spans="1:37" x14ac:dyDescent="0.3">
      <c r="A272" s="57">
        <v>259</v>
      </c>
      <c r="B272" s="57"/>
      <c r="C272" s="124"/>
      <c r="D272" s="33" t="s">
        <v>1745</v>
      </c>
      <c r="E272" s="59"/>
      <c r="F272" s="59"/>
      <c r="G272" s="23" t="s">
        <v>33</v>
      </c>
      <c r="H272" s="35">
        <v>45852</v>
      </c>
      <c r="I272" s="36" t="s">
        <v>1962</v>
      </c>
      <c r="J272" s="23" t="s">
        <v>1963</v>
      </c>
      <c r="L272" s="23" t="s">
        <v>1964</v>
      </c>
      <c r="M272" s="61" t="s">
        <v>1965</v>
      </c>
      <c r="N272" s="147">
        <v>16</v>
      </c>
      <c r="O272" s="23">
        <v>315</v>
      </c>
      <c r="P272" s="38">
        <v>1</v>
      </c>
      <c r="Q272" s="23">
        <v>1</v>
      </c>
      <c r="R272" s="39" t="e">
        <f t="shared" si="44"/>
        <v>#NUM!</v>
      </c>
      <c r="S272" s="40"/>
      <c r="T272" s="41"/>
      <c r="U272" s="41"/>
      <c r="V272" s="41"/>
      <c r="W272" s="42">
        <f t="shared" si="47"/>
        <v>0</v>
      </c>
      <c r="X272" s="41"/>
      <c r="Y272" s="41"/>
      <c r="Z272" s="41"/>
      <c r="AA272" s="41"/>
      <c r="AB272" s="41"/>
      <c r="AC272" s="41"/>
      <c r="AD272" s="121"/>
      <c r="AE272" s="43">
        <f t="shared" si="48"/>
        <v>0</v>
      </c>
      <c r="AF272" s="44">
        <f t="shared" si="49"/>
        <v>0</v>
      </c>
      <c r="AG272" s="45">
        <f t="shared" si="45"/>
        <v>1</v>
      </c>
      <c r="AH272" s="46" t="e">
        <f t="shared" si="50"/>
        <v>#NUM!</v>
      </c>
      <c r="AI272" s="47">
        <f t="shared" si="46"/>
        <v>0</v>
      </c>
      <c r="AJ272" s="48"/>
    </row>
    <row r="273" spans="1:37" x14ac:dyDescent="0.3">
      <c r="A273" s="68">
        <v>260</v>
      </c>
      <c r="B273" s="68">
        <v>2025</v>
      </c>
      <c r="C273" s="125" t="s">
        <v>1983</v>
      </c>
      <c r="D273" s="69" t="s">
        <v>111</v>
      </c>
      <c r="E273" s="70" t="s">
        <v>127</v>
      </c>
      <c r="F273" s="70" t="s">
        <v>1972</v>
      </c>
      <c r="G273" s="68" t="s">
        <v>1970</v>
      </c>
      <c r="H273" s="71">
        <v>45852</v>
      </c>
      <c r="I273" s="72" t="s">
        <v>1974</v>
      </c>
      <c r="J273" s="68" t="s">
        <v>1976</v>
      </c>
      <c r="K273" s="68"/>
      <c r="L273" s="68"/>
      <c r="M273" s="73" t="s">
        <v>2752</v>
      </c>
      <c r="N273" s="148">
        <v>2</v>
      </c>
      <c r="O273" s="68"/>
      <c r="P273" s="74">
        <v>2.75</v>
      </c>
      <c r="Q273" s="68">
        <v>1</v>
      </c>
      <c r="R273" s="75">
        <f t="shared" si="44"/>
        <v>2</v>
      </c>
      <c r="S273" s="76">
        <v>45853</v>
      </c>
      <c r="T273" s="71">
        <v>45873</v>
      </c>
      <c r="U273" s="71">
        <v>45873</v>
      </c>
      <c r="V273" s="71">
        <v>45873</v>
      </c>
      <c r="W273" s="77">
        <f t="shared" si="47"/>
        <v>20</v>
      </c>
      <c r="X273" s="71">
        <v>45873</v>
      </c>
      <c r="Y273" s="71">
        <v>45873</v>
      </c>
      <c r="Z273" s="71">
        <v>45873</v>
      </c>
      <c r="AA273" s="71">
        <v>45873</v>
      </c>
      <c r="AB273" s="71">
        <v>45873</v>
      </c>
      <c r="AC273" s="71">
        <v>45873</v>
      </c>
      <c r="AD273" s="122">
        <v>1</v>
      </c>
      <c r="AE273" s="78">
        <f t="shared" si="48"/>
        <v>45873</v>
      </c>
      <c r="AF273" s="79">
        <f t="shared" si="49"/>
        <v>45873</v>
      </c>
      <c r="AG273" s="80">
        <f t="shared" si="45"/>
        <v>1</v>
      </c>
      <c r="AH273" s="81">
        <f t="shared" si="50"/>
        <v>21</v>
      </c>
      <c r="AI273" s="82">
        <f t="shared" si="46"/>
        <v>3</v>
      </c>
      <c r="AJ273" s="83">
        <v>45876</v>
      </c>
      <c r="AK273" s="84"/>
    </row>
    <row r="274" spans="1:37" x14ac:dyDescent="0.3">
      <c r="A274" s="57">
        <v>261</v>
      </c>
      <c r="B274" s="57">
        <v>2025</v>
      </c>
      <c r="C274" s="127" t="s">
        <v>1984</v>
      </c>
      <c r="D274" s="58" t="s">
        <v>111</v>
      </c>
      <c r="E274" s="59" t="s">
        <v>46</v>
      </c>
      <c r="F274" s="59" t="s">
        <v>1972</v>
      </c>
      <c r="G274" s="57" t="s">
        <v>1970</v>
      </c>
      <c r="H274" s="41">
        <v>45852</v>
      </c>
      <c r="I274" s="60" t="s">
        <v>1962</v>
      </c>
      <c r="J274" s="57" t="s">
        <v>1977</v>
      </c>
      <c r="K274" s="57"/>
      <c r="L274" s="57"/>
      <c r="M274" s="61" t="s">
        <v>2753</v>
      </c>
      <c r="N274" s="150">
        <v>2</v>
      </c>
      <c r="O274" s="57"/>
      <c r="P274" s="62">
        <v>2.75</v>
      </c>
      <c r="Q274" s="57">
        <v>1</v>
      </c>
      <c r="R274" s="39">
        <f t="shared" si="44"/>
        <v>1</v>
      </c>
      <c r="S274" s="40">
        <v>45852</v>
      </c>
      <c r="T274" s="41">
        <v>45869</v>
      </c>
      <c r="U274" s="41">
        <v>45869</v>
      </c>
      <c r="V274" s="41">
        <v>45869</v>
      </c>
      <c r="W274" s="42">
        <f t="shared" si="47"/>
        <v>17</v>
      </c>
      <c r="X274" s="41">
        <v>45869</v>
      </c>
      <c r="Y274" s="41">
        <v>45869</v>
      </c>
      <c r="Z274" s="41">
        <v>45869</v>
      </c>
      <c r="AA274" s="41">
        <v>45869</v>
      </c>
      <c r="AB274" s="41">
        <v>45869</v>
      </c>
      <c r="AC274" s="41">
        <v>45869</v>
      </c>
      <c r="AD274" s="121">
        <v>1</v>
      </c>
      <c r="AE274" s="43">
        <f t="shared" si="48"/>
        <v>45869</v>
      </c>
      <c r="AF274" s="63">
        <f t="shared" si="49"/>
        <v>45869</v>
      </c>
      <c r="AG274" s="45">
        <f t="shared" si="45"/>
        <v>1</v>
      </c>
      <c r="AH274" s="64">
        <f t="shared" si="50"/>
        <v>17</v>
      </c>
      <c r="AI274" s="65">
        <f t="shared" si="46"/>
        <v>7</v>
      </c>
      <c r="AJ274" s="48">
        <v>45876</v>
      </c>
      <c r="AK274" s="66"/>
    </row>
    <row r="275" spans="1:37" x14ac:dyDescent="0.3">
      <c r="A275" s="85">
        <v>262</v>
      </c>
      <c r="B275" s="85">
        <v>2025</v>
      </c>
      <c r="C275" s="126" t="s">
        <v>1982</v>
      </c>
      <c r="D275" s="86" t="s">
        <v>111</v>
      </c>
      <c r="E275" s="87" t="s">
        <v>46</v>
      </c>
      <c r="F275" s="87" t="s">
        <v>1973</v>
      </c>
      <c r="G275" s="85" t="s">
        <v>1971</v>
      </c>
      <c r="H275" s="88">
        <v>45852</v>
      </c>
      <c r="I275" s="89" t="s">
        <v>1975</v>
      </c>
      <c r="J275" s="85" t="s">
        <v>1978</v>
      </c>
      <c r="K275" s="85"/>
      <c r="L275" s="85"/>
      <c r="M275" s="90" t="s">
        <v>2754</v>
      </c>
      <c r="N275" s="149">
        <v>2</v>
      </c>
      <c r="O275" s="85"/>
      <c r="P275" s="91">
        <v>2.75</v>
      </c>
      <c r="Q275" s="85">
        <v>1</v>
      </c>
      <c r="R275" s="92">
        <f t="shared" si="44"/>
        <v>1</v>
      </c>
      <c r="S275" s="93">
        <v>45852</v>
      </c>
      <c r="T275" s="88">
        <v>45869</v>
      </c>
      <c r="U275" s="88">
        <v>45869</v>
      </c>
      <c r="V275" s="88">
        <v>45869</v>
      </c>
      <c r="W275" s="94">
        <f t="shared" si="47"/>
        <v>17</v>
      </c>
      <c r="X275" s="88">
        <v>45869</v>
      </c>
      <c r="Y275" s="88">
        <v>45869</v>
      </c>
      <c r="Z275" s="88">
        <v>45869</v>
      </c>
      <c r="AA275" s="88">
        <v>45869</v>
      </c>
      <c r="AB275" s="88">
        <v>45869</v>
      </c>
      <c r="AC275" s="88">
        <v>45869</v>
      </c>
      <c r="AD275" s="123">
        <v>1</v>
      </c>
      <c r="AE275" s="95">
        <f t="shared" si="48"/>
        <v>45869</v>
      </c>
      <c r="AF275" s="96">
        <f t="shared" si="49"/>
        <v>45869</v>
      </c>
      <c r="AG275" s="97">
        <f t="shared" si="45"/>
        <v>1</v>
      </c>
      <c r="AH275" s="98">
        <f t="shared" si="50"/>
        <v>17</v>
      </c>
      <c r="AI275" s="99">
        <f t="shared" si="46"/>
        <v>7</v>
      </c>
      <c r="AJ275" s="100">
        <v>45876</v>
      </c>
      <c r="AK275" s="101"/>
    </row>
    <row r="276" spans="1:37" x14ac:dyDescent="0.3">
      <c r="A276" s="57">
        <v>263</v>
      </c>
      <c r="B276" s="57">
        <v>2025</v>
      </c>
      <c r="C276" s="124" t="s">
        <v>1987</v>
      </c>
      <c r="D276" s="33" t="s">
        <v>111</v>
      </c>
      <c r="E276" s="59" t="s">
        <v>127</v>
      </c>
      <c r="F276" s="59"/>
      <c r="G276" s="23" t="s">
        <v>33</v>
      </c>
      <c r="H276" s="35">
        <v>45852</v>
      </c>
      <c r="I276" s="36" t="s">
        <v>75</v>
      </c>
      <c r="J276" s="23" t="s">
        <v>1979</v>
      </c>
      <c r="L276" s="23" t="s">
        <v>1980</v>
      </c>
      <c r="M276" s="61" t="s">
        <v>1981</v>
      </c>
      <c r="N276" s="147">
        <v>5</v>
      </c>
      <c r="Q276" s="23">
        <v>1</v>
      </c>
      <c r="R276" s="39">
        <f t="shared" si="44"/>
        <v>2</v>
      </c>
      <c r="S276" s="40">
        <v>45853</v>
      </c>
      <c r="T276" s="41">
        <v>45855</v>
      </c>
      <c r="U276" s="41">
        <v>45854</v>
      </c>
      <c r="V276" s="41">
        <v>45854</v>
      </c>
      <c r="W276" s="42">
        <f t="shared" si="47"/>
        <v>1</v>
      </c>
      <c r="X276" s="41" t="s">
        <v>2003</v>
      </c>
      <c r="Y276" s="41" t="s">
        <v>2004</v>
      </c>
      <c r="Z276" s="41" t="s">
        <v>2005</v>
      </c>
      <c r="AA276" s="41" t="s">
        <v>2005</v>
      </c>
      <c r="AB276" s="41" t="s">
        <v>2004</v>
      </c>
      <c r="AC276" s="41" t="s">
        <v>2006</v>
      </c>
      <c r="AD276" s="121" t="s">
        <v>2002</v>
      </c>
      <c r="AE276" s="43">
        <f t="shared" si="48"/>
        <v>0</v>
      </c>
      <c r="AF276" s="44">
        <f t="shared" si="49"/>
        <v>0</v>
      </c>
      <c r="AG276" s="45">
        <f t="shared" si="45"/>
        <v>1</v>
      </c>
      <c r="AH276" s="46" t="e">
        <f t="shared" si="50"/>
        <v>#VALUE!</v>
      </c>
      <c r="AI276" s="47" t="e">
        <f t="shared" si="46"/>
        <v>#VALUE!</v>
      </c>
      <c r="AJ276" s="48">
        <v>45854</v>
      </c>
    </row>
    <row r="277" spans="1:37" x14ac:dyDescent="0.3">
      <c r="A277" s="57">
        <v>264</v>
      </c>
      <c r="B277" s="57">
        <v>2025</v>
      </c>
      <c r="C277" s="124" t="s">
        <v>1988</v>
      </c>
      <c r="D277" s="33" t="s">
        <v>1989</v>
      </c>
      <c r="E277" s="59" t="s">
        <v>1990</v>
      </c>
      <c r="F277" s="59" t="s">
        <v>1334</v>
      </c>
      <c r="G277" s="23" t="s">
        <v>33</v>
      </c>
      <c r="H277" s="35">
        <v>45852</v>
      </c>
      <c r="I277" s="36">
        <v>45853</v>
      </c>
      <c r="J277" s="23" t="s">
        <v>1991</v>
      </c>
      <c r="L277" s="23" t="s">
        <v>1992</v>
      </c>
      <c r="M277" s="61" t="s">
        <v>1993</v>
      </c>
      <c r="N277" s="147">
        <v>1</v>
      </c>
      <c r="Q277" s="23">
        <v>1</v>
      </c>
      <c r="R277" s="39" t="e">
        <f t="shared" si="44"/>
        <v>#VALUE!</v>
      </c>
      <c r="S277" s="40" t="s">
        <v>1994</v>
      </c>
      <c r="T277" s="41" t="s">
        <v>1994</v>
      </c>
      <c r="U277" s="41" t="s">
        <v>1995</v>
      </c>
      <c r="V277" s="41" t="s">
        <v>1994</v>
      </c>
      <c r="W277" s="42" t="e">
        <f t="shared" si="47"/>
        <v>#VALUE!</v>
      </c>
      <c r="X277" s="41">
        <v>45852</v>
      </c>
      <c r="Y277" s="41">
        <v>45852</v>
      </c>
      <c r="Z277" s="41">
        <v>45852</v>
      </c>
      <c r="AA277" s="41">
        <v>45852</v>
      </c>
      <c r="AB277" s="41">
        <v>45852</v>
      </c>
      <c r="AC277" s="41">
        <v>45852</v>
      </c>
      <c r="AD277" s="121">
        <v>1</v>
      </c>
      <c r="AE277" s="43">
        <f t="shared" si="48"/>
        <v>45852</v>
      </c>
      <c r="AF277" s="44">
        <f t="shared" si="49"/>
        <v>45852</v>
      </c>
      <c r="AG277" s="45">
        <f t="shared" si="45"/>
        <v>1</v>
      </c>
      <c r="AH277" s="46">
        <f t="shared" si="50"/>
        <v>0</v>
      </c>
      <c r="AI277" s="47">
        <f t="shared" si="46"/>
        <v>0</v>
      </c>
      <c r="AJ277" s="48">
        <v>45852</v>
      </c>
    </row>
    <row r="278" spans="1:37" x14ac:dyDescent="0.3">
      <c r="A278" s="57">
        <v>265</v>
      </c>
      <c r="B278" s="57">
        <v>2025</v>
      </c>
      <c r="C278" s="124" t="s">
        <v>2008</v>
      </c>
      <c r="D278" s="33" t="s">
        <v>111</v>
      </c>
      <c r="E278" s="59" t="s">
        <v>127</v>
      </c>
      <c r="F278" s="59" t="s">
        <v>2009</v>
      </c>
      <c r="G278" s="23" t="s">
        <v>2010</v>
      </c>
      <c r="H278" s="35">
        <v>45854</v>
      </c>
      <c r="I278" s="36" t="s">
        <v>2011</v>
      </c>
      <c r="J278" s="23" t="s">
        <v>2012</v>
      </c>
      <c r="L278" s="23" t="s">
        <v>2013</v>
      </c>
      <c r="M278" s="61" t="s">
        <v>2015</v>
      </c>
      <c r="N278" s="147">
        <v>128</v>
      </c>
      <c r="O278" s="23">
        <v>315</v>
      </c>
      <c r="P278" s="38">
        <v>1</v>
      </c>
      <c r="Q278" s="23">
        <v>1</v>
      </c>
      <c r="R278" s="39" t="e">
        <f t="shared" si="44"/>
        <v>#VALUE!</v>
      </c>
      <c r="S278" s="40" t="s">
        <v>2002</v>
      </c>
      <c r="T278" s="41" t="s">
        <v>2002</v>
      </c>
      <c r="U278" s="41" t="s">
        <v>2003</v>
      </c>
      <c r="V278" s="41" t="s">
        <v>2003</v>
      </c>
      <c r="W278" s="42" t="e">
        <f t="shared" si="47"/>
        <v>#VALUE!</v>
      </c>
      <c r="X278" s="41" t="s">
        <v>2003</v>
      </c>
      <c r="Y278" s="41" t="s">
        <v>2016</v>
      </c>
      <c r="Z278" s="41" t="s">
        <v>2002</v>
      </c>
      <c r="AA278" s="41" t="s">
        <v>2017</v>
      </c>
      <c r="AB278" s="41" t="s">
        <v>2003</v>
      </c>
      <c r="AC278" s="41" t="s">
        <v>2002</v>
      </c>
      <c r="AD278" s="121" t="s">
        <v>2002</v>
      </c>
      <c r="AE278" s="43">
        <f t="shared" si="48"/>
        <v>0</v>
      </c>
      <c r="AF278" s="44">
        <f t="shared" si="49"/>
        <v>0</v>
      </c>
      <c r="AG278" s="45">
        <f t="shared" si="45"/>
        <v>1</v>
      </c>
      <c r="AH278" s="46" t="e">
        <f t="shared" si="50"/>
        <v>#VALUE!</v>
      </c>
      <c r="AI278" s="47" t="e">
        <f t="shared" si="46"/>
        <v>#VALUE!</v>
      </c>
      <c r="AJ278" s="48">
        <v>45854</v>
      </c>
    </row>
    <row r="279" spans="1:37" x14ac:dyDescent="0.3">
      <c r="A279" s="57">
        <v>266</v>
      </c>
      <c r="B279" s="57">
        <v>2025</v>
      </c>
      <c r="C279" s="124" t="s">
        <v>2024</v>
      </c>
      <c r="D279" s="33" t="s">
        <v>111</v>
      </c>
      <c r="E279" s="59" t="s">
        <v>2022</v>
      </c>
      <c r="F279" s="59" t="s">
        <v>2023</v>
      </c>
      <c r="G279" s="23" t="s">
        <v>33</v>
      </c>
      <c r="H279" s="35">
        <v>45848</v>
      </c>
      <c r="J279" s="23" t="s">
        <v>2020</v>
      </c>
      <c r="L279" s="23" t="s">
        <v>2021</v>
      </c>
      <c r="M279" s="61" t="s">
        <v>2751</v>
      </c>
      <c r="N279" s="147">
        <v>6</v>
      </c>
      <c r="Q279" s="23">
        <v>1</v>
      </c>
      <c r="R279" s="39">
        <f t="shared" si="44"/>
        <v>7</v>
      </c>
      <c r="S279" s="40">
        <v>45854</v>
      </c>
      <c r="T279" s="41">
        <v>45880</v>
      </c>
      <c r="U279" s="41">
        <v>45867</v>
      </c>
      <c r="V279" s="41">
        <v>45880</v>
      </c>
      <c r="W279" s="42">
        <f t="shared" si="47"/>
        <v>26</v>
      </c>
      <c r="X279" s="41">
        <v>45867</v>
      </c>
      <c r="Y279" s="41">
        <v>45868</v>
      </c>
      <c r="Z279" s="41">
        <v>45880</v>
      </c>
      <c r="AA279" s="41">
        <v>45880</v>
      </c>
      <c r="AB279" s="41">
        <v>45880</v>
      </c>
      <c r="AC279" s="41">
        <v>45880</v>
      </c>
      <c r="AD279" s="121">
        <v>3</v>
      </c>
      <c r="AE279" s="43">
        <f t="shared" si="48"/>
        <v>45867</v>
      </c>
      <c r="AF279" s="44">
        <f t="shared" si="49"/>
        <v>45880</v>
      </c>
      <c r="AG279" s="45">
        <f t="shared" si="45"/>
        <v>14</v>
      </c>
      <c r="AH279" s="46">
        <f t="shared" si="50"/>
        <v>32</v>
      </c>
      <c r="AI279" s="47">
        <f t="shared" si="46"/>
        <v>0</v>
      </c>
      <c r="AJ279" s="48">
        <v>45880</v>
      </c>
      <c r="AK279" s="49" t="s">
        <v>2155</v>
      </c>
    </row>
    <row r="280" spans="1:37" x14ac:dyDescent="0.3">
      <c r="A280" s="57">
        <v>267</v>
      </c>
      <c r="B280" s="57">
        <v>2025</v>
      </c>
      <c r="C280" s="124" t="s">
        <v>2035</v>
      </c>
      <c r="D280" s="33" t="s">
        <v>111</v>
      </c>
      <c r="E280" s="59" t="s">
        <v>2033</v>
      </c>
      <c r="F280" s="59" t="s">
        <v>2029</v>
      </c>
      <c r="G280" s="23" t="s">
        <v>2030</v>
      </c>
      <c r="H280" s="35">
        <v>45855</v>
      </c>
      <c r="I280" s="36">
        <v>45877</v>
      </c>
      <c r="J280" s="23" t="s">
        <v>2031</v>
      </c>
      <c r="K280" s="23" t="s">
        <v>2032</v>
      </c>
      <c r="M280" s="61" t="s">
        <v>2034</v>
      </c>
      <c r="N280" s="147">
        <v>3</v>
      </c>
      <c r="O280" s="23">
        <v>153</v>
      </c>
      <c r="P280" s="38">
        <v>1</v>
      </c>
      <c r="Q280" s="23">
        <v>1</v>
      </c>
      <c r="R280" s="39">
        <f t="shared" si="44"/>
        <v>1</v>
      </c>
      <c r="S280" s="40">
        <v>45855</v>
      </c>
      <c r="T280" s="41">
        <v>45869</v>
      </c>
      <c r="U280" s="41">
        <v>45869</v>
      </c>
      <c r="V280" s="41">
        <v>45870</v>
      </c>
      <c r="W280" s="42">
        <f t="shared" si="47"/>
        <v>15</v>
      </c>
      <c r="X280" s="41">
        <v>45870</v>
      </c>
      <c r="Y280" s="41">
        <v>45870</v>
      </c>
      <c r="Z280" s="41">
        <v>45870</v>
      </c>
      <c r="AA280" s="41">
        <v>45870</v>
      </c>
      <c r="AB280" s="41">
        <v>45870</v>
      </c>
      <c r="AC280" s="41">
        <v>45870</v>
      </c>
      <c r="AD280" s="121">
        <v>1</v>
      </c>
      <c r="AE280" s="43">
        <f t="shared" si="48"/>
        <v>45870</v>
      </c>
      <c r="AF280" s="44">
        <f t="shared" si="49"/>
        <v>45870</v>
      </c>
      <c r="AG280" s="45">
        <f t="shared" si="45"/>
        <v>1</v>
      </c>
      <c r="AH280" s="46">
        <f t="shared" si="50"/>
        <v>15</v>
      </c>
      <c r="AI280" s="47">
        <f t="shared" si="46"/>
        <v>4</v>
      </c>
      <c r="AJ280" s="48">
        <v>45874</v>
      </c>
    </row>
    <row r="281" spans="1:37" x14ac:dyDescent="0.3">
      <c r="A281" s="57">
        <v>268</v>
      </c>
      <c r="B281" s="57">
        <v>2025</v>
      </c>
      <c r="C281" s="124" t="s">
        <v>2049</v>
      </c>
      <c r="D281" s="33" t="s">
        <v>111</v>
      </c>
      <c r="E281" s="59" t="s">
        <v>127</v>
      </c>
      <c r="F281" s="59" t="s">
        <v>344</v>
      </c>
      <c r="G281" s="23" t="s">
        <v>343</v>
      </c>
      <c r="H281" s="35">
        <v>45855</v>
      </c>
      <c r="J281" s="23" t="s">
        <v>364</v>
      </c>
      <c r="K281" s="23" t="s">
        <v>242</v>
      </c>
      <c r="M281" s="61" t="s">
        <v>2441</v>
      </c>
      <c r="N281" s="147">
        <v>48</v>
      </c>
      <c r="R281" s="39" t="e">
        <f t="shared" si="44"/>
        <v>#VALUE!</v>
      </c>
      <c r="S281" s="40" t="s">
        <v>2042</v>
      </c>
      <c r="T281" s="41" t="s">
        <v>2042</v>
      </c>
      <c r="U281" s="41" t="s">
        <v>2043</v>
      </c>
      <c r="V281" s="41" t="s">
        <v>2043</v>
      </c>
      <c r="W281" s="42" t="e">
        <f t="shared" si="47"/>
        <v>#VALUE!</v>
      </c>
      <c r="X281" s="41">
        <v>45856</v>
      </c>
      <c r="Y281" s="41">
        <v>45856</v>
      </c>
      <c r="Z281" s="41">
        <v>45856</v>
      </c>
      <c r="AA281" s="41">
        <v>45856</v>
      </c>
      <c r="AB281" s="41">
        <v>45856</v>
      </c>
      <c r="AC281" s="41">
        <v>45856</v>
      </c>
      <c r="AD281" s="121">
        <v>1</v>
      </c>
      <c r="AE281" s="43">
        <f t="shared" si="48"/>
        <v>45856</v>
      </c>
      <c r="AF281" s="44">
        <f t="shared" si="49"/>
        <v>45856</v>
      </c>
      <c r="AG281" s="45">
        <f t="shared" si="45"/>
        <v>1</v>
      </c>
      <c r="AH281" s="46">
        <f t="shared" si="50"/>
        <v>1</v>
      </c>
      <c r="AI281" s="47">
        <f t="shared" si="46"/>
        <v>4</v>
      </c>
      <c r="AJ281" s="48">
        <v>45860</v>
      </c>
    </row>
    <row r="282" spans="1:37" x14ac:dyDescent="0.3">
      <c r="A282" s="57">
        <v>269</v>
      </c>
      <c r="B282" s="57">
        <v>2025</v>
      </c>
      <c r="C282" s="124" t="s">
        <v>2050</v>
      </c>
      <c r="D282" s="33" t="s">
        <v>111</v>
      </c>
      <c r="E282" s="59" t="s">
        <v>2051</v>
      </c>
      <c r="F282" s="59" t="s">
        <v>2052</v>
      </c>
      <c r="G282" s="23" t="s">
        <v>2053</v>
      </c>
      <c r="H282" s="35">
        <v>45856</v>
      </c>
      <c r="J282" s="23" t="s">
        <v>164</v>
      </c>
      <c r="K282" s="23" t="s">
        <v>97</v>
      </c>
      <c r="L282" s="23" t="s">
        <v>1272</v>
      </c>
      <c r="M282" s="61" t="s">
        <v>2054</v>
      </c>
      <c r="N282" s="147">
        <v>16</v>
      </c>
      <c r="O282" s="23">
        <v>315</v>
      </c>
      <c r="P282" s="38">
        <v>1</v>
      </c>
      <c r="Q282" s="23">
        <v>1</v>
      </c>
      <c r="R282" s="39">
        <f t="shared" si="44"/>
        <v>6</v>
      </c>
      <c r="S282" s="40">
        <v>45861</v>
      </c>
      <c r="T282" s="41">
        <v>45863</v>
      </c>
      <c r="U282" s="41">
        <v>45863</v>
      </c>
      <c r="V282" s="41">
        <v>45863</v>
      </c>
      <c r="W282" s="42">
        <f t="shared" si="47"/>
        <v>2</v>
      </c>
      <c r="X282" s="41">
        <v>45863</v>
      </c>
      <c r="Y282" s="41">
        <v>45863</v>
      </c>
      <c r="Z282" s="41">
        <v>45863</v>
      </c>
      <c r="AA282" s="41">
        <v>45863</v>
      </c>
      <c r="AB282" s="41">
        <v>45863</v>
      </c>
      <c r="AC282" s="41">
        <v>45863</v>
      </c>
      <c r="AD282" s="121">
        <v>1</v>
      </c>
      <c r="AE282" s="43">
        <f t="shared" si="48"/>
        <v>45863</v>
      </c>
      <c r="AF282" s="44">
        <f t="shared" si="49"/>
        <v>45863</v>
      </c>
      <c r="AG282" s="45">
        <f t="shared" si="45"/>
        <v>1</v>
      </c>
      <c r="AH282" s="46">
        <f t="shared" si="50"/>
        <v>7</v>
      </c>
      <c r="AI282" s="47">
        <f t="shared" si="46"/>
        <v>3</v>
      </c>
      <c r="AJ282" s="48">
        <v>45866</v>
      </c>
    </row>
    <row r="283" spans="1:37" x14ac:dyDescent="0.3">
      <c r="A283" s="57">
        <v>270</v>
      </c>
      <c r="B283" s="57">
        <v>2025</v>
      </c>
      <c r="C283" s="124" t="s">
        <v>2069</v>
      </c>
      <c r="D283" s="33" t="s">
        <v>111</v>
      </c>
      <c r="E283" s="59" t="s">
        <v>2056</v>
      </c>
      <c r="F283" s="59" t="s">
        <v>2068</v>
      </c>
      <c r="G283" s="23" t="s">
        <v>2057</v>
      </c>
      <c r="H283" s="35">
        <v>45859</v>
      </c>
      <c r="I283" s="36" t="s">
        <v>2058</v>
      </c>
      <c r="J283" s="23" t="s">
        <v>2059</v>
      </c>
      <c r="K283" s="23" t="s">
        <v>2060</v>
      </c>
      <c r="M283" s="61" t="s">
        <v>2061</v>
      </c>
      <c r="N283" s="147">
        <v>4</v>
      </c>
      <c r="O283" s="23">
        <v>153</v>
      </c>
      <c r="P283" s="38">
        <v>1</v>
      </c>
      <c r="Q283" s="23">
        <v>1</v>
      </c>
      <c r="R283" s="39">
        <f t="shared" si="44"/>
        <v>1</v>
      </c>
      <c r="S283" s="40">
        <v>45859</v>
      </c>
      <c r="T283" s="41">
        <v>45876</v>
      </c>
      <c r="U283" s="41">
        <v>45875</v>
      </c>
      <c r="V283" s="41">
        <v>45875</v>
      </c>
      <c r="W283" s="42">
        <f t="shared" si="47"/>
        <v>16</v>
      </c>
      <c r="X283" s="41">
        <v>45875</v>
      </c>
      <c r="Y283" s="41">
        <v>45875</v>
      </c>
      <c r="Z283" s="41">
        <v>45875</v>
      </c>
      <c r="AA283" s="41">
        <v>45875</v>
      </c>
      <c r="AB283" s="41">
        <v>45875</v>
      </c>
      <c r="AC283" s="41">
        <v>45876</v>
      </c>
      <c r="AD283" s="121">
        <v>2</v>
      </c>
      <c r="AE283" s="43">
        <f t="shared" si="48"/>
        <v>45875</v>
      </c>
      <c r="AF283" s="44">
        <f t="shared" si="49"/>
        <v>45876</v>
      </c>
      <c r="AG283" s="45">
        <f t="shared" si="45"/>
        <v>2</v>
      </c>
      <c r="AH283" s="46">
        <f t="shared" si="50"/>
        <v>17</v>
      </c>
      <c r="AI283" s="47">
        <f t="shared" si="46"/>
        <v>0</v>
      </c>
      <c r="AJ283" s="48">
        <v>45876</v>
      </c>
    </row>
    <row r="284" spans="1:37" x14ac:dyDescent="0.3">
      <c r="A284" s="57">
        <v>271</v>
      </c>
      <c r="B284" s="57">
        <v>2025</v>
      </c>
      <c r="C284" s="124" t="s">
        <v>2062</v>
      </c>
      <c r="D284" s="33" t="s">
        <v>111</v>
      </c>
      <c r="E284" s="59" t="s">
        <v>86</v>
      </c>
      <c r="F284" s="59" t="s">
        <v>2066</v>
      </c>
      <c r="G284" s="23" t="s">
        <v>2063</v>
      </c>
      <c r="H284" s="35">
        <v>45859</v>
      </c>
      <c r="I284" s="36" t="s">
        <v>2064</v>
      </c>
      <c r="J284" s="23" t="s">
        <v>2065</v>
      </c>
      <c r="L284" s="23" t="s">
        <v>969</v>
      </c>
      <c r="M284" s="61" t="s">
        <v>2070</v>
      </c>
      <c r="N284" s="147">
        <v>2</v>
      </c>
      <c r="O284" s="23">
        <v>315</v>
      </c>
      <c r="P284" s="38">
        <v>1</v>
      </c>
      <c r="Q284" s="23">
        <v>1</v>
      </c>
      <c r="R284" s="39">
        <f t="shared" si="44"/>
        <v>3</v>
      </c>
      <c r="S284" s="40">
        <v>45861</v>
      </c>
      <c r="T284" s="41">
        <v>45863</v>
      </c>
      <c r="U284" s="41">
        <v>45861</v>
      </c>
      <c r="V284" s="41">
        <v>45861</v>
      </c>
      <c r="W284" s="42">
        <f t="shared" si="47"/>
        <v>0</v>
      </c>
      <c r="X284" s="41" t="s">
        <v>2086</v>
      </c>
      <c r="Y284" s="41" t="s">
        <v>2087</v>
      </c>
      <c r="Z284" s="41" t="s">
        <v>2087</v>
      </c>
      <c r="AA284" s="41" t="s">
        <v>2088</v>
      </c>
      <c r="AB284" s="41" t="s">
        <v>2088</v>
      </c>
      <c r="AC284" s="41" t="s">
        <v>2087</v>
      </c>
      <c r="AD284" s="121" t="s">
        <v>2088</v>
      </c>
      <c r="AE284" s="43">
        <f t="shared" si="48"/>
        <v>0</v>
      </c>
      <c r="AF284" s="44">
        <f t="shared" si="49"/>
        <v>0</v>
      </c>
      <c r="AG284" s="45">
        <f t="shared" si="45"/>
        <v>1</v>
      </c>
      <c r="AH284" s="46" t="e">
        <f t="shared" si="50"/>
        <v>#VALUE!</v>
      </c>
      <c r="AI284" s="47" t="e">
        <f t="shared" si="46"/>
        <v>#VALUE!</v>
      </c>
      <c r="AJ284" s="48">
        <v>45862</v>
      </c>
    </row>
    <row r="285" spans="1:37" x14ac:dyDescent="0.3">
      <c r="A285" s="68">
        <v>272</v>
      </c>
      <c r="B285" s="68">
        <v>2025</v>
      </c>
      <c r="C285" s="125" t="s">
        <v>2148</v>
      </c>
      <c r="D285" s="69" t="s">
        <v>111</v>
      </c>
      <c r="E285" s="70" t="s">
        <v>2079</v>
      </c>
      <c r="F285" s="70" t="s">
        <v>2071</v>
      </c>
      <c r="G285" s="68" t="s">
        <v>2057</v>
      </c>
      <c r="H285" s="71">
        <v>45859</v>
      </c>
      <c r="I285" s="72"/>
      <c r="J285" s="68" t="s">
        <v>2072</v>
      </c>
      <c r="K285" s="68"/>
      <c r="L285" s="68"/>
      <c r="M285" s="73" t="s">
        <v>2748</v>
      </c>
      <c r="N285" s="148">
        <v>2</v>
      </c>
      <c r="O285" s="68">
        <v>315</v>
      </c>
      <c r="P285" s="74">
        <v>1</v>
      </c>
      <c r="Q285" s="68">
        <v>1</v>
      </c>
      <c r="R285" s="75">
        <f t="shared" si="44"/>
        <v>2</v>
      </c>
      <c r="S285" s="76">
        <v>45860</v>
      </c>
      <c r="T285" s="71">
        <v>45880</v>
      </c>
      <c r="U285" s="71">
        <v>45880</v>
      </c>
      <c r="V285" s="71">
        <v>45880</v>
      </c>
      <c r="W285" s="77">
        <f t="shared" si="47"/>
        <v>20</v>
      </c>
      <c r="X285" s="71">
        <v>45881</v>
      </c>
      <c r="Y285" s="71">
        <v>45881</v>
      </c>
      <c r="Z285" s="71">
        <v>45881</v>
      </c>
      <c r="AA285" s="71">
        <v>45881</v>
      </c>
      <c r="AB285" s="71">
        <v>45881</v>
      </c>
      <c r="AC285" s="71">
        <v>45882</v>
      </c>
      <c r="AD285" s="122">
        <v>2</v>
      </c>
      <c r="AE285" s="78">
        <f t="shared" si="48"/>
        <v>45881</v>
      </c>
      <c r="AF285" s="79">
        <f t="shared" si="49"/>
        <v>45882</v>
      </c>
      <c r="AG285" s="80">
        <f t="shared" si="45"/>
        <v>2</v>
      </c>
      <c r="AH285" s="81">
        <f t="shared" si="50"/>
        <v>23</v>
      </c>
      <c r="AI285" s="82">
        <f t="shared" si="46"/>
        <v>1</v>
      </c>
      <c r="AJ285" s="83">
        <v>45883</v>
      </c>
      <c r="AK285" s="84"/>
    </row>
    <row r="286" spans="1:37" x14ac:dyDescent="0.3">
      <c r="A286" s="57">
        <v>273</v>
      </c>
      <c r="B286" s="57">
        <v>2025</v>
      </c>
      <c r="C286" s="127" t="s">
        <v>2149</v>
      </c>
      <c r="D286" s="58" t="s">
        <v>111</v>
      </c>
      <c r="E286" s="59" t="s">
        <v>2080</v>
      </c>
      <c r="F286" s="59" t="s">
        <v>2075</v>
      </c>
      <c r="G286" s="57" t="s">
        <v>2077</v>
      </c>
      <c r="H286" s="41">
        <v>45859</v>
      </c>
      <c r="I286" s="60"/>
      <c r="J286" s="57" t="s">
        <v>2078</v>
      </c>
      <c r="K286" s="57"/>
      <c r="L286" s="57"/>
      <c r="M286" s="61" t="s">
        <v>2749</v>
      </c>
      <c r="N286" s="150">
        <v>2</v>
      </c>
      <c r="O286" s="57">
        <v>315</v>
      </c>
      <c r="P286" s="62">
        <v>1</v>
      </c>
      <c r="Q286" s="57">
        <v>1</v>
      </c>
      <c r="R286" s="39">
        <f t="shared" si="44"/>
        <v>2</v>
      </c>
      <c r="S286" s="40">
        <v>45860</v>
      </c>
      <c r="T286" s="41">
        <v>45880</v>
      </c>
      <c r="U286" s="41">
        <v>45880</v>
      </c>
      <c r="V286" s="41">
        <v>45880</v>
      </c>
      <c r="W286" s="42">
        <f t="shared" si="47"/>
        <v>20</v>
      </c>
      <c r="X286" s="41">
        <v>45881</v>
      </c>
      <c r="Y286" s="41">
        <v>45881</v>
      </c>
      <c r="Z286" s="41">
        <v>45881</v>
      </c>
      <c r="AA286" s="41">
        <v>45881</v>
      </c>
      <c r="AB286" s="41">
        <v>45881</v>
      </c>
      <c r="AC286" s="41">
        <v>45882</v>
      </c>
      <c r="AD286" s="121">
        <v>2</v>
      </c>
      <c r="AE286" s="43">
        <f t="shared" si="48"/>
        <v>45881</v>
      </c>
      <c r="AF286" s="63">
        <f t="shared" si="49"/>
        <v>45882</v>
      </c>
      <c r="AG286" s="45">
        <f t="shared" si="45"/>
        <v>2</v>
      </c>
      <c r="AH286" s="64">
        <f t="shared" si="50"/>
        <v>23</v>
      </c>
      <c r="AI286" s="65">
        <f t="shared" si="46"/>
        <v>1</v>
      </c>
      <c r="AJ286" s="48">
        <v>45883</v>
      </c>
      <c r="AK286" s="66"/>
    </row>
    <row r="287" spans="1:37" x14ac:dyDescent="0.3">
      <c r="A287" s="85">
        <v>274</v>
      </c>
      <c r="B287" s="85">
        <v>2025</v>
      </c>
      <c r="C287" s="126" t="s">
        <v>2148</v>
      </c>
      <c r="D287" s="86" t="s">
        <v>111</v>
      </c>
      <c r="E287" s="87" t="s">
        <v>1132</v>
      </c>
      <c r="F287" s="87" t="s">
        <v>2076</v>
      </c>
      <c r="G287" s="85" t="s">
        <v>2077</v>
      </c>
      <c r="H287" s="88">
        <v>45859</v>
      </c>
      <c r="I287" s="89"/>
      <c r="J287" s="85" t="s">
        <v>381</v>
      </c>
      <c r="K287" s="85" t="s">
        <v>97</v>
      </c>
      <c r="L287" s="85"/>
      <c r="M287" s="90" t="s">
        <v>2750</v>
      </c>
      <c r="N287" s="149">
        <v>2</v>
      </c>
      <c r="O287" s="85">
        <v>315</v>
      </c>
      <c r="P287" s="91">
        <v>1</v>
      </c>
      <c r="Q287" s="85">
        <v>1</v>
      </c>
      <c r="R287" s="92">
        <f t="shared" si="44"/>
        <v>2</v>
      </c>
      <c r="S287" s="93">
        <v>45860</v>
      </c>
      <c r="T287" s="88">
        <v>45880</v>
      </c>
      <c r="U287" s="88">
        <v>45880</v>
      </c>
      <c r="V287" s="88">
        <v>45880</v>
      </c>
      <c r="W287" s="94">
        <f t="shared" si="47"/>
        <v>20</v>
      </c>
      <c r="X287" s="88">
        <v>45881</v>
      </c>
      <c r="Y287" s="88">
        <v>45881</v>
      </c>
      <c r="Z287" s="88">
        <v>45881</v>
      </c>
      <c r="AA287" s="88">
        <v>45881</v>
      </c>
      <c r="AB287" s="88">
        <v>45881</v>
      </c>
      <c r="AC287" s="41">
        <v>45882</v>
      </c>
      <c r="AD287" s="123">
        <v>2</v>
      </c>
      <c r="AE287" s="95">
        <f t="shared" si="48"/>
        <v>45881</v>
      </c>
      <c r="AF287" s="96">
        <f t="shared" si="49"/>
        <v>45882</v>
      </c>
      <c r="AG287" s="97">
        <f t="shared" si="45"/>
        <v>2</v>
      </c>
      <c r="AH287" s="98">
        <f t="shared" si="50"/>
        <v>23</v>
      </c>
      <c r="AI287" s="99">
        <f t="shared" si="46"/>
        <v>1</v>
      </c>
      <c r="AJ287" s="100">
        <v>45883</v>
      </c>
      <c r="AK287" s="101"/>
    </row>
    <row r="288" spans="1:37" x14ac:dyDescent="0.3">
      <c r="A288" s="57">
        <v>275</v>
      </c>
      <c r="B288" s="57">
        <v>2025</v>
      </c>
      <c r="C288" s="124" t="s">
        <v>2074</v>
      </c>
      <c r="D288" s="33" t="s">
        <v>111</v>
      </c>
      <c r="E288" s="59" t="s">
        <v>46</v>
      </c>
      <c r="F288" s="59" t="s">
        <v>245</v>
      </c>
      <c r="G288" s="23" t="s">
        <v>33</v>
      </c>
      <c r="H288" s="35">
        <v>45859</v>
      </c>
      <c r="J288" s="23" t="s">
        <v>164</v>
      </c>
      <c r="L288" s="23" t="s">
        <v>1602</v>
      </c>
      <c r="M288" s="61" t="s">
        <v>2073</v>
      </c>
      <c r="N288" s="147">
        <v>6</v>
      </c>
      <c r="Q288" s="23">
        <v>1</v>
      </c>
      <c r="R288" s="39">
        <f t="shared" si="44"/>
        <v>1</v>
      </c>
      <c r="S288" s="40">
        <v>45859</v>
      </c>
      <c r="T288" s="41">
        <v>45869</v>
      </c>
      <c r="U288" s="41">
        <v>45869</v>
      </c>
      <c r="V288" s="41">
        <v>45869</v>
      </c>
      <c r="W288" s="42">
        <f t="shared" si="47"/>
        <v>10</v>
      </c>
      <c r="X288" s="41" t="s">
        <v>2150</v>
      </c>
      <c r="Y288" s="41" t="s">
        <v>2151</v>
      </c>
      <c r="Z288" s="41" t="s">
        <v>2152</v>
      </c>
      <c r="AA288" s="41" t="s">
        <v>2153</v>
      </c>
      <c r="AB288" s="41" t="s">
        <v>2153</v>
      </c>
      <c r="AC288" s="601" t="s">
        <v>2151</v>
      </c>
      <c r="AD288" s="121" t="s">
        <v>2151</v>
      </c>
      <c r="AE288" s="43">
        <f t="shared" si="48"/>
        <v>0</v>
      </c>
      <c r="AF288" s="44">
        <f t="shared" si="49"/>
        <v>0</v>
      </c>
      <c r="AG288" s="45">
        <f t="shared" si="45"/>
        <v>1</v>
      </c>
      <c r="AH288" s="46" t="e">
        <f t="shared" si="50"/>
        <v>#VALUE!</v>
      </c>
      <c r="AI288" s="47" t="e">
        <f t="shared" si="46"/>
        <v>#VALUE!</v>
      </c>
      <c r="AJ288" s="48">
        <v>45869</v>
      </c>
    </row>
    <row r="289" spans="1:37" x14ac:dyDescent="0.3">
      <c r="A289" s="57">
        <v>276</v>
      </c>
      <c r="B289" s="57">
        <v>2025</v>
      </c>
      <c r="C289" s="124" t="s">
        <v>2098</v>
      </c>
      <c r="D289" s="33" t="s">
        <v>2099</v>
      </c>
      <c r="E289" s="59" t="s">
        <v>2100</v>
      </c>
      <c r="F289" s="59" t="s">
        <v>2101</v>
      </c>
      <c r="G289" s="23" t="s">
        <v>2102</v>
      </c>
      <c r="H289" s="35">
        <v>45863</v>
      </c>
      <c r="J289" s="23" t="s">
        <v>164</v>
      </c>
      <c r="K289" s="23" t="s">
        <v>2107</v>
      </c>
      <c r="L289" s="23" t="s">
        <v>2108</v>
      </c>
      <c r="M289" s="61" t="s">
        <v>2106</v>
      </c>
      <c r="N289" s="147">
        <v>2</v>
      </c>
      <c r="Q289" s="23">
        <v>1</v>
      </c>
      <c r="R289" s="39" t="e">
        <f t="shared" si="44"/>
        <v>#VALUE!</v>
      </c>
      <c r="S289" s="40" t="s">
        <v>2103</v>
      </c>
      <c r="T289" s="41" t="s">
        <v>2104</v>
      </c>
      <c r="U289" s="41" t="s">
        <v>2104</v>
      </c>
      <c r="V289" s="41" t="s">
        <v>2103</v>
      </c>
      <c r="W289" s="42" t="e">
        <f t="shared" si="47"/>
        <v>#VALUE!</v>
      </c>
      <c r="X289" s="41">
        <v>45863</v>
      </c>
      <c r="Y289" s="41">
        <v>45863</v>
      </c>
      <c r="Z289" s="41">
        <v>45863</v>
      </c>
      <c r="AA289" s="41">
        <v>45863</v>
      </c>
      <c r="AB289" s="41">
        <v>45863</v>
      </c>
      <c r="AC289" s="602">
        <v>45863</v>
      </c>
      <c r="AD289" s="121">
        <v>1</v>
      </c>
      <c r="AE289" s="43">
        <f t="shared" si="48"/>
        <v>45863</v>
      </c>
      <c r="AF289" s="44">
        <f t="shared" si="49"/>
        <v>45863</v>
      </c>
      <c r="AG289" s="45">
        <f t="shared" si="45"/>
        <v>1</v>
      </c>
      <c r="AH289" s="46">
        <f t="shared" si="50"/>
        <v>0</v>
      </c>
      <c r="AI289" s="47">
        <f t="shared" si="46"/>
        <v>0</v>
      </c>
      <c r="AJ289" s="48">
        <v>45863</v>
      </c>
      <c r="AK289" s="49" t="s">
        <v>2154</v>
      </c>
    </row>
    <row r="290" spans="1:37" x14ac:dyDescent="0.3">
      <c r="A290" s="68">
        <v>277</v>
      </c>
      <c r="B290" s="68">
        <v>2025</v>
      </c>
      <c r="C290" s="125" t="s">
        <v>2123</v>
      </c>
      <c r="D290" s="69" t="s">
        <v>111</v>
      </c>
      <c r="E290" s="70" t="s">
        <v>127</v>
      </c>
      <c r="F290" s="70" t="s">
        <v>2111</v>
      </c>
      <c r="G290" s="68" t="s">
        <v>343</v>
      </c>
      <c r="H290" s="71">
        <v>45866</v>
      </c>
      <c r="I290" s="72" t="s">
        <v>2112</v>
      </c>
      <c r="J290" s="68" t="s">
        <v>362</v>
      </c>
      <c r="K290" s="68"/>
      <c r="L290" s="68"/>
      <c r="M290" s="73" t="s">
        <v>2746</v>
      </c>
      <c r="N290" s="148">
        <v>1</v>
      </c>
      <c r="O290" s="68">
        <v>315</v>
      </c>
      <c r="P290" s="74">
        <v>1</v>
      </c>
      <c r="Q290" s="68">
        <v>1</v>
      </c>
      <c r="R290" s="75">
        <f t="shared" si="44"/>
        <v>1</v>
      </c>
      <c r="S290" s="76">
        <v>45866</v>
      </c>
      <c r="T290" s="71">
        <v>45880</v>
      </c>
      <c r="U290" s="71">
        <v>45880</v>
      </c>
      <c r="V290" s="71">
        <v>45880</v>
      </c>
      <c r="W290" s="77">
        <f t="shared" si="47"/>
        <v>14</v>
      </c>
      <c r="X290" s="71">
        <v>45881</v>
      </c>
      <c r="Y290" s="71">
        <v>45881</v>
      </c>
      <c r="Z290" s="71">
        <v>45881</v>
      </c>
      <c r="AA290" s="71">
        <v>45881</v>
      </c>
      <c r="AB290" s="71">
        <v>45881</v>
      </c>
      <c r="AC290" s="41">
        <v>45882</v>
      </c>
      <c r="AD290" s="122">
        <v>2</v>
      </c>
      <c r="AE290" s="78">
        <f t="shared" si="48"/>
        <v>45881</v>
      </c>
      <c r="AF290" s="79">
        <f t="shared" si="49"/>
        <v>45882</v>
      </c>
      <c r="AG290" s="80">
        <f t="shared" si="45"/>
        <v>2</v>
      </c>
      <c r="AH290" s="81">
        <f t="shared" si="50"/>
        <v>16</v>
      </c>
      <c r="AI290" s="82">
        <f t="shared" si="46"/>
        <v>1</v>
      </c>
      <c r="AJ290" s="83">
        <v>45883</v>
      </c>
      <c r="AK290" s="84"/>
    </row>
    <row r="291" spans="1:37" x14ac:dyDescent="0.3">
      <c r="A291" s="57">
        <v>278</v>
      </c>
      <c r="B291" s="57">
        <v>2025</v>
      </c>
      <c r="C291" s="127" t="s">
        <v>2124</v>
      </c>
      <c r="D291" s="58" t="s">
        <v>111</v>
      </c>
      <c r="E291" s="59" t="s">
        <v>127</v>
      </c>
      <c r="F291" s="59" t="s">
        <v>2111</v>
      </c>
      <c r="G291" s="57" t="s">
        <v>343</v>
      </c>
      <c r="H291" s="41">
        <v>45866</v>
      </c>
      <c r="I291" s="60" t="s">
        <v>75</v>
      </c>
      <c r="J291" s="57" t="s">
        <v>49</v>
      </c>
      <c r="K291" s="57"/>
      <c r="L291" s="57"/>
      <c r="M291" s="61" t="s">
        <v>2737</v>
      </c>
      <c r="N291" s="150">
        <v>1</v>
      </c>
      <c r="O291" s="57">
        <v>315</v>
      </c>
      <c r="P291" s="62">
        <v>1</v>
      </c>
      <c r="Q291" s="57">
        <v>1</v>
      </c>
      <c r="R291" s="39">
        <f t="shared" si="44"/>
        <v>1</v>
      </c>
      <c r="S291" s="40">
        <v>45866</v>
      </c>
      <c r="T291" s="41">
        <v>45880</v>
      </c>
      <c r="U291" s="41">
        <v>45880</v>
      </c>
      <c r="V291" s="41">
        <v>45880</v>
      </c>
      <c r="W291" s="42">
        <f t="shared" si="47"/>
        <v>14</v>
      </c>
      <c r="X291" s="41">
        <v>45881</v>
      </c>
      <c r="Y291" s="41">
        <v>45881</v>
      </c>
      <c r="Z291" s="41">
        <v>45881</v>
      </c>
      <c r="AA291" s="41">
        <v>45881</v>
      </c>
      <c r="AB291" s="41">
        <v>45881</v>
      </c>
      <c r="AC291" s="41">
        <v>45882</v>
      </c>
      <c r="AD291" s="121">
        <v>2</v>
      </c>
      <c r="AE291" s="43">
        <f t="shared" si="48"/>
        <v>45881</v>
      </c>
      <c r="AF291" s="63">
        <f t="shared" si="49"/>
        <v>45882</v>
      </c>
      <c r="AG291" s="45">
        <f t="shared" si="45"/>
        <v>2</v>
      </c>
      <c r="AH291" s="64">
        <f t="shared" si="50"/>
        <v>16</v>
      </c>
      <c r="AI291" s="65">
        <f t="shared" si="46"/>
        <v>1</v>
      </c>
      <c r="AJ291" s="48">
        <v>45883</v>
      </c>
      <c r="AK291" s="66"/>
    </row>
    <row r="292" spans="1:37" x14ac:dyDescent="0.3">
      <c r="A292" s="85">
        <v>279</v>
      </c>
      <c r="B292" s="85">
        <v>2025</v>
      </c>
      <c r="C292" s="126" t="s">
        <v>2122</v>
      </c>
      <c r="D292" s="86" t="s">
        <v>111</v>
      </c>
      <c r="E292" s="87" t="s">
        <v>127</v>
      </c>
      <c r="F292" s="87" t="s">
        <v>2111</v>
      </c>
      <c r="G292" s="85" t="s">
        <v>343</v>
      </c>
      <c r="H292" s="88">
        <v>45866</v>
      </c>
      <c r="I292" s="89" t="s">
        <v>2113</v>
      </c>
      <c r="J292" s="85" t="s">
        <v>364</v>
      </c>
      <c r="K292" s="85" t="s">
        <v>242</v>
      </c>
      <c r="L292" s="85"/>
      <c r="M292" s="90" t="s">
        <v>2747</v>
      </c>
      <c r="N292" s="149">
        <v>1</v>
      </c>
      <c r="O292" s="85">
        <v>315</v>
      </c>
      <c r="P292" s="91">
        <v>1</v>
      </c>
      <c r="Q292" s="85">
        <v>1</v>
      </c>
      <c r="R292" s="92">
        <f t="shared" si="44"/>
        <v>1</v>
      </c>
      <c r="S292" s="93">
        <v>45866</v>
      </c>
      <c r="T292" s="88">
        <v>45880</v>
      </c>
      <c r="U292" s="88">
        <v>45880</v>
      </c>
      <c r="V292" s="88">
        <v>45880</v>
      </c>
      <c r="W292" s="94">
        <f t="shared" si="47"/>
        <v>14</v>
      </c>
      <c r="X292" s="88">
        <v>45881</v>
      </c>
      <c r="Y292" s="88">
        <v>45881</v>
      </c>
      <c r="Z292" s="88">
        <v>45881</v>
      </c>
      <c r="AA292" s="88">
        <v>45881</v>
      </c>
      <c r="AB292" s="88">
        <v>45881</v>
      </c>
      <c r="AC292" s="41">
        <v>45882</v>
      </c>
      <c r="AD292" s="123">
        <v>2</v>
      </c>
      <c r="AE292" s="95">
        <f t="shared" si="48"/>
        <v>45881</v>
      </c>
      <c r="AF292" s="96">
        <f t="shared" si="49"/>
        <v>45882</v>
      </c>
      <c r="AG292" s="97">
        <f t="shared" si="45"/>
        <v>2</v>
      </c>
      <c r="AH292" s="98">
        <f t="shared" si="50"/>
        <v>16</v>
      </c>
      <c r="AI292" s="99">
        <f t="shared" si="46"/>
        <v>1</v>
      </c>
      <c r="AJ292" s="100">
        <v>45883</v>
      </c>
      <c r="AK292" s="101"/>
    </row>
    <row r="293" spans="1:37" x14ac:dyDescent="0.3">
      <c r="A293" s="57">
        <v>280</v>
      </c>
      <c r="B293" s="57">
        <v>2025</v>
      </c>
      <c r="C293" s="124" t="s">
        <v>2125</v>
      </c>
      <c r="D293" s="33" t="s">
        <v>111</v>
      </c>
      <c r="E293" s="59" t="s">
        <v>127</v>
      </c>
      <c r="F293" s="59" t="s">
        <v>2114</v>
      </c>
      <c r="G293" s="23" t="s">
        <v>2115</v>
      </c>
      <c r="H293" s="35">
        <v>45866</v>
      </c>
      <c r="J293" s="23" t="s">
        <v>89</v>
      </c>
      <c r="M293" s="61" t="s">
        <v>2256</v>
      </c>
      <c r="N293" s="147">
        <v>70</v>
      </c>
      <c r="O293" s="23">
        <v>563</v>
      </c>
      <c r="P293" s="466">
        <v>0.78500000000000003</v>
      </c>
      <c r="Q293" s="23">
        <v>1</v>
      </c>
      <c r="R293" s="39">
        <f t="shared" si="44"/>
        <v>1</v>
      </c>
      <c r="S293" s="40">
        <v>45866</v>
      </c>
      <c r="T293" s="41">
        <v>45881</v>
      </c>
      <c r="U293" s="41">
        <v>45881</v>
      </c>
      <c r="V293" s="41">
        <v>45881</v>
      </c>
      <c r="W293" s="42">
        <f t="shared" si="47"/>
        <v>15</v>
      </c>
      <c r="X293" s="41">
        <v>45882</v>
      </c>
      <c r="Y293" s="41">
        <v>45882</v>
      </c>
      <c r="Z293" s="41">
        <v>45882</v>
      </c>
      <c r="AA293" s="41">
        <v>45882</v>
      </c>
      <c r="AB293" s="41">
        <v>45882</v>
      </c>
      <c r="AC293" s="601" t="s">
        <v>2424</v>
      </c>
      <c r="AD293" s="121">
        <v>2</v>
      </c>
      <c r="AE293" s="43">
        <f t="shared" si="48"/>
        <v>45882</v>
      </c>
      <c r="AF293" s="44">
        <f t="shared" si="49"/>
        <v>45882</v>
      </c>
      <c r="AG293" s="45">
        <f t="shared" si="45"/>
        <v>1</v>
      </c>
      <c r="AH293" s="46" t="e">
        <f t="shared" si="50"/>
        <v>#VALUE!</v>
      </c>
      <c r="AI293" s="47" t="e">
        <f t="shared" si="46"/>
        <v>#VALUE!</v>
      </c>
      <c r="AJ293" s="48">
        <v>45897</v>
      </c>
    </row>
    <row r="294" spans="1:37" x14ac:dyDescent="0.3">
      <c r="A294" s="57">
        <v>281</v>
      </c>
      <c r="B294" s="57">
        <v>2025</v>
      </c>
      <c r="C294" s="124" t="s">
        <v>2127</v>
      </c>
      <c r="D294" s="33" t="s">
        <v>111</v>
      </c>
      <c r="E294" s="59" t="s">
        <v>2118</v>
      </c>
      <c r="F294" s="59" t="s">
        <v>1048</v>
      </c>
      <c r="G294" s="23" t="s">
        <v>33</v>
      </c>
      <c r="H294" s="35">
        <v>45866</v>
      </c>
      <c r="J294" s="23" t="s">
        <v>2119</v>
      </c>
      <c r="L294" s="23" t="s">
        <v>2120</v>
      </c>
      <c r="M294" s="61" t="s">
        <v>2117</v>
      </c>
      <c r="N294" s="147">
        <v>8</v>
      </c>
      <c r="O294" s="23">
        <v>563</v>
      </c>
      <c r="P294" s="466">
        <v>0.78500000000000003</v>
      </c>
      <c r="Q294" s="23">
        <v>1</v>
      </c>
      <c r="R294" s="39">
        <f t="shared" si="44"/>
        <v>1</v>
      </c>
      <c r="S294" s="40">
        <v>45866</v>
      </c>
      <c r="T294" s="41">
        <v>45882</v>
      </c>
      <c r="U294" s="156">
        <v>45882</v>
      </c>
      <c r="V294" s="273">
        <v>45887</v>
      </c>
      <c r="W294" s="42">
        <f t="shared" si="47"/>
        <v>21</v>
      </c>
      <c r="X294" s="41">
        <v>45882</v>
      </c>
      <c r="Y294" s="41">
        <v>45882</v>
      </c>
      <c r="Z294" s="41">
        <v>45882</v>
      </c>
      <c r="AA294" s="41">
        <v>45882</v>
      </c>
      <c r="AB294" s="41">
        <v>45882</v>
      </c>
      <c r="AC294" s="41">
        <v>45887</v>
      </c>
      <c r="AD294" s="121">
        <v>2</v>
      </c>
      <c r="AE294" s="43">
        <f t="shared" si="48"/>
        <v>45882</v>
      </c>
      <c r="AF294" s="44">
        <f t="shared" si="49"/>
        <v>45887</v>
      </c>
      <c r="AG294" s="45">
        <f t="shared" si="45"/>
        <v>6</v>
      </c>
      <c r="AH294" s="46">
        <f t="shared" si="50"/>
        <v>21</v>
      </c>
      <c r="AI294" s="47">
        <f t="shared" si="46"/>
        <v>0</v>
      </c>
      <c r="AJ294" s="48">
        <v>45887</v>
      </c>
    </row>
    <row r="295" spans="1:37" x14ac:dyDescent="0.3">
      <c r="A295" s="68">
        <v>282</v>
      </c>
      <c r="B295" s="68">
        <v>2025</v>
      </c>
      <c r="C295" s="125" t="s">
        <v>2137</v>
      </c>
      <c r="D295" s="69" t="s">
        <v>111</v>
      </c>
      <c r="E295" s="70" t="s">
        <v>127</v>
      </c>
      <c r="F295" s="70" t="s">
        <v>2144</v>
      </c>
      <c r="G295" s="68" t="s">
        <v>176</v>
      </c>
      <c r="H295" s="71">
        <v>45868</v>
      </c>
      <c r="I295" s="72"/>
      <c r="J295" s="68" t="s">
        <v>2135</v>
      </c>
      <c r="K295" s="68"/>
      <c r="L295" s="68"/>
      <c r="M295" s="73" t="s">
        <v>2288</v>
      </c>
      <c r="N295" s="148">
        <v>1</v>
      </c>
      <c r="O295" s="68">
        <v>496</v>
      </c>
      <c r="P295" s="74">
        <v>0.68</v>
      </c>
      <c r="Q295" s="68">
        <v>1</v>
      </c>
      <c r="R295" s="75">
        <f t="shared" si="44"/>
        <v>1</v>
      </c>
      <c r="S295" s="76">
        <v>45868</v>
      </c>
      <c r="T295" s="71">
        <v>45882</v>
      </c>
      <c r="U295" s="71">
        <v>45882</v>
      </c>
      <c r="V295" s="71">
        <v>45882</v>
      </c>
      <c r="W295" s="77">
        <f t="shared" si="47"/>
        <v>14</v>
      </c>
      <c r="X295" s="71">
        <v>45882</v>
      </c>
      <c r="Y295" s="71">
        <v>45882</v>
      </c>
      <c r="Z295" s="71">
        <v>45882</v>
      </c>
      <c r="AA295" s="71">
        <v>45882</v>
      </c>
      <c r="AB295" s="71">
        <v>45882</v>
      </c>
      <c r="AC295" s="71">
        <v>45882</v>
      </c>
      <c r="AD295" s="122">
        <v>1</v>
      </c>
      <c r="AE295" s="78">
        <f t="shared" si="48"/>
        <v>45882</v>
      </c>
      <c r="AF295" s="79">
        <f t="shared" si="49"/>
        <v>45882</v>
      </c>
      <c r="AG295" s="80">
        <f t="shared" si="45"/>
        <v>1</v>
      </c>
      <c r="AH295" s="81">
        <f t="shared" si="50"/>
        <v>14</v>
      </c>
      <c r="AI295" s="82">
        <f t="shared" si="46"/>
        <v>1</v>
      </c>
      <c r="AJ295" s="83">
        <v>45883</v>
      </c>
      <c r="AK295" s="84"/>
    </row>
    <row r="296" spans="1:37" x14ac:dyDescent="0.3">
      <c r="A296" s="85">
        <v>283</v>
      </c>
      <c r="B296" s="85">
        <v>2025</v>
      </c>
      <c r="C296" s="126" t="s">
        <v>2137</v>
      </c>
      <c r="D296" s="86" t="s">
        <v>111</v>
      </c>
      <c r="E296" s="87" t="s">
        <v>127</v>
      </c>
      <c r="F296" s="87" t="s">
        <v>2145</v>
      </c>
      <c r="G296" s="85" t="s">
        <v>2136</v>
      </c>
      <c r="H296" s="88">
        <v>45868</v>
      </c>
      <c r="I296" s="89"/>
      <c r="J296" s="85" t="s">
        <v>2135</v>
      </c>
      <c r="K296" s="85"/>
      <c r="L296" s="85"/>
      <c r="M296" s="90" t="s">
        <v>2289</v>
      </c>
      <c r="N296" s="149">
        <v>1</v>
      </c>
      <c r="O296" s="85">
        <v>496</v>
      </c>
      <c r="P296" s="91">
        <v>0.68</v>
      </c>
      <c r="Q296" s="85">
        <v>1</v>
      </c>
      <c r="R296" s="92">
        <f t="shared" si="44"/>
        <v>1</v>
      </c>
      <c r="S296" s="93">
        <v>45868</v>
      </c>
      <c r="T296" s="88">
        <v>45882</v>
      </c>
      <c r="U296" s="353">
        <v>45882</v>
      </c>
      <c r="V296" s="354">
        <v>45883</v>
      </c>
      <c r="W296" s="94">
        <f t="shared" si="47"/>
        <v>15</v>
      </c>
      <c r="X296" s="88">
        <v>45882</v>
      </c>
      <c r="Y296" s="88">
        <v>45883</v>
      </c>
      <c r="Z296" s="88">
        <v>45883</v>
      </c>
      <c r="AA296" s="88">
        <v>45883</v>
      </c>
      <c r="AB296" s="88">
        <v>45883</v>
      </c>
      <c r="AC296" s="88">
        <v>45883</v>
      </c>
      <c r="AD296" s="123">
        <v>2</v>
      </c>
      <c r="AE296" s="95">
        <f t="shared" si="48"/>
        <v>45882</v>
      </c>
      <c r="AF296" s="96">
        <f t="shared" si="49"/>
        <v>45883</v>
      </c>
      <c r="AG296" s="97">
        <f t="shared" si="45"/>
        <v>2</v>
      </c>
      <c r="AH296" s="98">
        <f t="shared" si="50"/>
        <v>15</v>
      </c>
      <c r="AI296" s="99">
        <f t="shared" si="46"/>
        <v>0</v>
      </c>
      <c r="AJ296" s="100">
        <v>45883</v>
      </c>
      <c r="AK296" s="101"/>
    </row>
    <row r="297" spans="1:37" x14ac:dyDescent="0.3">
      <c r="A297" s="68">
        <v>284</v>
      </c>
      <c r="B297" s="68"/>
      <c r="C297" s="125" t="s">
        <v>2176</v>
      </c>
      <c r="D297" s="69" t="s">
        <v>1896</v>
      </c>
      <c r="E297" s="70" t="s">
        <v>46</v>
      </c>
      <c r="F297" s="70" t="s">
        <v>2140</v>
      </c>
      <c r="G297" s="68" t="s">
        <v>2136</v>
      </c>
      <c r="H297" s="71">
        <v>45868</v>
      </c>
      <c r="I297" s="72"/>
      <c r="J297" s="68" t="s">
        <v>68</v>
      </c>
      <c r="K297" s="68"/>
      <c r="L297" s="68"/>
      <c r="M297" s="73" t="s">
        <v>2142</v>
      </c>
      <c r="N297" s="148">
        <v>10</v>
      </c>
      <c r="O297" s="68"/>
      <c r="P297" s="74"/>
      <c r="Q297" s="68">
        <v>1</v>
      </c>
      <c r="R297" s="75">
        <f t="shared" si="44"/>
        <v>1</v>
      </c>
      <c r="S297" s="76">
        <v>45868</v>
      </c>
      <c r="T297" s="71">
        <v>45889</v>
      </c>
      <c r="U297" s="71">
        <v>45889</v>
      </c>
      <c r="V297" s="586">
        <v>45894</v>
      </c>
      <c r="W297" s="77">
        <f t="shared" si="47"/>
        <v>26</v>
      </c>
      <c r="X297" s="71">
        <v>45889</v>
      </c>
      <c r="Y297" s="71">
        <v>45890</v>
      </c>
      <c r="Z297" s="71">
        <v>45891</v>
      </c>
      <c r="AA297" s="71">
        <v>45893</v>
      </c>
      <c r="AB297" s="71"/>
      <c r="AC297" s="71"/>
      <c r="AD297" s="122"/>
      <c r="AE297" s="78">
        <f t="shared" si="48"/>
        <v>45889</v>
      </c>
      <c r="AF297" s="79">
        <f t="shared" si="49"/>
        <v>45893</v>
      </c>
      <c r="AG297" s="80">
        <f t="shared" si="45"/>
        <v>5</v>
      </c>
      <c r="AH297" s="81" t="e">
        <f t="shared" si="50"/>
        <v>#NUM!</v>
      </c>
      <c r="AI297" s="82">
        <f t="shared" si="46"/>
        <v>0</v>
      </c>
      <c r="AJ297" s="83"/>
      <c r="AK297" s="84"/>
    </row>
    <row r="298" spans="1:37" x14ac:dyDescent="0.3">
      <c r="A298" s="85">
        <v>285</v>
      </c>
      <c r="B298" s="85">
        <v>2025</v>
      </c>
      <c r="C298" s="126" t="s">
        <v>2177</v>
      </c>
      <c r="D298" s="86" t="s">
        <v>111</v>
      </c>
      <c r="E298" s="87" t="s">
        <v>46</v>
      </c>
      <c r="F298" s="87" t="s">
        <v>2141</v>
      </c>
      <c r="G298" s="85" t="s">
        <v>2139</v>
      </c>
      <c r="H298" s="88">
        <v>45868</v>
      </c>
      <c r="I298" s="89"/>
      <c r="J298" s="85" t="s">
        <v>1262</v>
      </c>
      <c r="K298" s="85"/>
      <c r="L298" s="85"/>
      <c r="M298" s="90" t="s">
        <v>2143</v>
      </c>
      <c r="N298" s="149">
        <v>3</v>
      </c>
      <c r="O298" s="85"/>
      <c r="P298" s="91"/>
      <c r="Q298" s="85">
        <v>1</v>
      </c>
      <c r="R298" s="92">
        <f t="shared" si="44"/>
        <v>1</v>
      </c>
      <c r="S298" s="93">
        <v>45868</v>
      </c>
      <c r="T298" s="88">
        <v>45889</v>
      </c>
      <c r="U298" s="88">
        <v>45889</v>
      </c>
      <c r="V298" s="88">
        <v>45889</v>
      </c>
      <c r="W298" s="94">
        <f t="shared" si="47"/>
        <v>21</v>
      </c>
      <c r="X298" s="88">
        <v>45889</v>
      </c>
      <c r="Y298" s="88">
        <v>45890</v>
      </c>
      <c r="Z298" s="88">
        <v>45891</v>
      </c>
      <c r="AA298" s="88">
        <v>45893</v>
      </c>
      <c r="AB298" s="88" t="s">
        <v>2408</v>
      </c>
      <c r="AC298" s="88">
        <v>45897</v>
      </c>
      <c r="AD298" s="123">
        <v>6</v>
      </c>
      <c r="AE298" s="95">
        <f t="shared" si="48"/>
        <v>45889</v>
      </c>
      <c r="AF298" s="96">
        <f t="shared" si="49"/>
        <v>45897</v>
      </c>
      <c r="AG298" s="97">
        <f t="shared" si="45"/>
        <v>9</v>
      </c>
      <c r="AH298" s="98">
        <f t="shared" si="50"/>
        <v>29</v>
      </c>
      <c r="AI298" s="99">
        <f t="shared" si="46"/>
        <v>0</v>
      </c>
      <c r="AJ298" s="100">
        <v>45897</v>
      </c>
      <c r="AK298" s="101" t="s">
        <v>2430</v>
      </c>
    </row>
    <row r="299" spans="1:37" x14ac:dyDescent="0.3">
      <c r="A299" s="57">
        <v>286</v>
      </c>
      <c r="B299" s="57">
        <v>2025</v>
      </c>
      <c r="C299" s="124" t="s">
        <v>1426</v>
      </c>
      <c r="D299" s="33" t="s">
        <v>111</v>
      </c>
      <c r="E299" s="59" t="s">
        <v>127</v>
      </c>
      <c r="F299" s="59" t="s">
        <v>345</v>
      </c>
      <c r="G299" s="23" t="s">
        <v>1319</v>
      </c>
      <c r="H299" s="35">
        <v>45873</v>
      </c>
      <c r="I299" s="36" t="s">
        <v>2162</v>
      </c>
      <c r="J299" s="23" t="s">
        <v>125</v>
      </c>
      <c r="K299" s="23" t="s">
        <v>363</v>
      </c>
      <c r="L299" s="23" t="s">
        <v>2161</v>
      </c>
      <c r="M299" s="61" t="s">
        <v>2163</v>
      </c>
      <c r="N299" s="147">
        <v>2</v>
      </c>
      <c r="Q299" s="23">
        <v>1</v>
      </c>
      <c r="R299" s="39">
        <f t="shared" si="44"/>
        <v>1</v>
      </c>
      <c r="S299" s="40">
        <v>45873</v>
      </c>
      <c r="T299" s="41">
        <v>45874</v>
      </c>
      <c r="U299" s="41">
        <v>45874</v>
      </c>
      <c r="V299" s="41">
        <v>45874</v>
      </c>
      <c r="W299" s="42">
        <f t="shared" si="47"/>
        <v>1</v>
      </c>
      <c r="X299" s="41">
        <v>45874</v>
      </c>
      <c r="Y299" s="41">
        <v>45874</v>
      </c>
      <c r="Z299" s="41">
        <v>45874</v>
      </c>
      <c r="AA299" s="41">
        <v>45874</v>
      </c>
      <c r="AB299" s="41">
        <v>45874</v>
      </c>
      <c r="AC299" s="41">
        <v>45874</v>
      </c>
      <c r="AD299" s="121">
        <v>1</v>
      </c>
      <c r="AE299" s="43">
        <f t="shared" si="48"/>
        <v>45874</v>
      </c>
      <c r="AF299" s="44">
        <f t="shared" si="49"/>
        <v>45874</v>
      </c>
      <c r="AG299" s="45">
        <f t="shared" si="45"/>
        <v>1</v>
      </c>
      <c r="AH299" s="46">
        <f t="shared" si="50"/>
        <v>1</v>
      </c>
      <c r="AI299" s="47">
        <f t="shared" si="46"/>
        <v>1</v>
      </c>
      <c r="AJ299" s="48">
        <v>45875</v>
      </c>
      <c r="AK299" s="49" t="s">
        <v>2203</v>
      </c>
    </row>
    <row r="300" spans="1:37" x14ac:dyDescent="0.3">
      <c r="A300" s="57">
        <v>287</v>
      </c>
      <c r="B300" s="57">
        <v>2025</v>
      </c>
      <c r="C300" s="124" t="s">
        <v>2169</v>
      </c>
      <c r="D300" s="33" t="s">
        <v>111</v>
      </c>
      <c r="E300" s="59" t="s">
        <v>48</v>
      </c>
      <c r="F300" s="59" t="s">
        <v>2167</v>
      </c>
      <c r="G300" s="23" t="s">
        <v>2168</v>
      </c>
      <c r="H300" s="35">
        <v>45873</v>
      </c>
      <c r="I300" s="36" t="s">
        <v>75</v>
      </c>
      <c r="J300" s="23" t="s">
        <v>2164</v>
      </c>
      <c r="K300" s="23" t="s">
        <v>2165</v>
      </c>
      <c r="L300" s="23" t="s">
        <v>2166</v>
      </c>
      <c r="M300" s="61" t="s">
        <v>2745</v>
      </c>
      <c r="N300" s="147">
        <v>5</v>
      </c>
      <c r="Q300" s="23">
        <v>1</v>
      </c>
      <c r="R300" s="39">
        <f t="shared" si="44"/>
        <v>1</v>
      </c>
      <c r="S300" s="40">
        <v>45873</v>
      </c>
      <c r="T300" s="41">
        <v>45880</v>
      </c>
      <c r="U300" s="41">
        <v>45880</v>
      </c>
      <c r="V300" s="41">
        <v>45880</v>
      </c>
      <c r="W300" s="42">
        <f t="shared" si="47"/>
        <v>7</v>
      </c>
      <c r="X300" s="41">
        <v>45880</v>
      </c>
      <c r="Y300" s="41">
        <v>45880</v>
      </c>
      <c r="Z300" s="41">
        <v>45880</v>
      </c>
      <c r="AA300" s="41">
        <v>45880</v>
      </c>
      <c r="AB300" s="41">
        <v>45880</v>
      </c>
      <c r="AC300" s="41">
        <v>45880</v>
      </c>
      <c r="AD300" s="121">
        <v>1</v>
      </c>
      <c r="AE300" s="43">
        <f t="shared" si="48"/>
        <v>45880</v>
      </c>
      <c r="AF300" s="44">
        <f t="shared" si="49"/>
        <v>45880</v>
      </c>
      <c r="AG300" s="45">
        <f t="shared" si="45"/>
        <v>1</v>
      </c>
      <c r="AH300" s="46">
        <f t="shared" si="50"/>
        <v>7</v>
      </c>
      <c r="AI300" s="47">
        <f t="shared" si="46"/>
        <v>0</v>
      </c>
      <c r="AJ300" s="48">
        <v>45880</v>
      </c>
    </row>
    <row r="301" spans="1:37" x14ac:dyDescent="0.3">
      <c r="A301" s="68">
        <v>288</v>
      </c>
      <c r="B301" s="68"/>
      <c r="C301" s="125" t="s">
        <v>2170</v>
      </c>
      <c r="D301" s="69" t="s">
        <v>111</v>
      </c>
      <c r="E301" s="70" t="s">
        <v>127</v>
      </c>
      <c r="F301" s="70" t="s">
        <v>2171</v>
      </c>
      <c r="G301" s="68" t="s">
        <v>33</v>
      </c>
      <c r="H301" s="71">
        <v>45873</v>
      </c>
      <c r="I301" s="72"/>
      <c r="J301" s="68" t="s">
        <v>2172</v>
      </c>
      <c r="K301" s="68"/>
      <c r="L301" s="68" t="s">
        <v>2173</v>
      </c>
      <c r="M301" s="73" t="s">
        <v>2174</v>
      </c>
      <c r="N301" s="148">
        <v>8</v>
      </c>
      <c r="O301" s="68"/>
      <c r="P301" s="74"/>
      <c r="Q301" s="68">
        <v>1</v>
      </c>
      <c r="R301" s="75">
        <f t="shared" si="44"/>
        <v>1</v>
      </c>
      <c r="S301" s="76">
        <v>45873</v>
      </c>
      <c r="T301" s="71">
        <v>45901</v>
      </c>
      <c r="U301" s="71">
        <v>45895</v>
      </c>
      <c r="V301" s="71">
        <v>45901</v>
      </c>
      <c r="W301" s="77">
        <f t="shared" si="47"/>
        <v>28</v>
      </c>
      <c r="X301" s="71">
        <v>45895</v>
      </c>
      <c r="Y301" s="71" t="s">
        <v>2428</v>
      </c>
      <c r="Z301" s="71">
        <v>45897</v>
      </c>
      <c r="AA301" s="71">
        <v>45901</v>
      </c>
      <c r="AB301" s="71" t="s">
        <v>2480</v>
      </c>
      <c r="AC301" s="71">
        <v>45904</v>
      </c>
      <c r="AD301" s="122">
        <v>7</v>
      </c>
      <c r="AE301" s="78">
        <f t="shared" si="48"/>
        <v>45895</v>
      </c>
      <c r="AF301" s="79">
        <f t="shared" si="49"/>
        <v>45904</v>
      </c>
      <c r="AG301" s="80">
        <f t="shared" si="45"/>
        <v>10</v>
      </c>
      <c r="AH301" s="81">
        <f t="shared" si="50"/>
        <v>31</v>
      </c>
      <c r="AI301" s="82" t="e">
        <f t="shared" si="46"/>
        <v>#NUM!</v>
      </c>
      <c r="AJ301" s="83"/>
      <c r="AK301" s="84"/>
    </row>
    <row r="302" spans="1:37" x14ac:dyDescent="0.3">
      <c r="A302" s="85">
        <v>289</v>
      </c>
      <c r="B302" s="85"/>
      <c r="C302" s="126" t="s">
        <v>2184</v>
      </c>
      <c r="D302" s="86" t="s">
        <v>111</v>
      </c>
      <c r="E302" s="87" t="s">
        <v>127</v>
      </c>
      <c r="F302" s="87" t="s">
        <v>2171</v>
      </c>
      <c r="G302" s="85" t="s">
        <v>33</v>
      </c>
      <c r="H302" s="88">
        <v>45873</v>
      </c>
      <c r="I302" s="89"/>
      <c r="J302" s="85" t="s">
        <v>2172</v>
      </c>
      <c r="K302" s="85"/>
      <c r="L302" s="85" t="s">
        <v>2173</v>
      </c>
      <c r="M302" s="90" t="s">
        <v>2175</v>
      </c>
      <c r="N302" s="149">
        <v>8</v>
      </c>
      <c r="O302" s="85"/>
      <c r="P302" s="91"/>
      <c r="Q302" s="85">
        <v>1</v>
      </c>
      <c r="R302" s="92">
        <f t="shared" si="44"/>
        <v>1</v>
      </c>
      <c r="S302" s="93">
        <v>45873</v>
      </c>
      <c r="T302" s="88">
        <v>45901</v>
      </c>
      <c r="U302" s="88">
        <v>45895</v>
      </c>
      <c r="V302" s="88">
        <v>45901</v>
      </c>
      <c r="W302" s="94">
        <f t="shared" si="47"/>
        <v>28</v>
      </c>
      <c r="X302" s="88">
        <v>45895</v>
      </c>
      <c r="Y302" s="88" t="s">
        <v>2429</v>
      </c>
      <c r="Z302" s="88">
        <v>45897</v>
      </c>
      <c r="AA302" s="88">
        <v>45901</v>
      </c>
      <c r="AB302" s="88" t="s">
        <v>2481</v>
      </c>
      <c r="AC302" s="88">
        <v>45904</v>
      </c>
      <c r="AD302" s="123">
        <v>7</v>
      </c>
      <c r="AE302" s="95">
        <f t="shared" si="48"/>
        <v>45895</v>
      </c>
      <c r="AF302" s="96">
        <f t="shared" si="49"/>
        <v>45904</v>
      </c>
      <c r="AG302" s="97">
        <f t="shared" si="45"/>
        <v>10</v>
      </c>
      <c r="AH302" s="98">
        <f t="shared" si="50"/>
        <v>31</v>
      </c>
      <c r="AI302" s="99" t="e">
        <f t="shared" si="46"/>
        <v>#NUM!</v>
      </c>
      <c r="AJ302" s="100"/>
      <c r="AK302" s="101"/>
    </row>
    <row r="303" spans="1:37" x14ac:dyDescent="0.3">
      <c r="A303" s="57">
        <v>290</v>
      </c>
      <c r="B303" s="57">
        <v>2025</v>
      </c>
      <c r="C303" s="124" t="s">
        <v>2179</v>
      </c>
      <c r="D303" s="33" t="s">
        <v>111</v>
      </c>
      <c r="E303" s="59" t="s">
        <v>46</v>
      </c>
      <c r="F303" s="59" t="s">
        <v>2181</v>
      </c>
      <c r="G303" s="23" t="s">
        <v>2178</v>
      </c>
      <c r="H303" s="35">
        <v>45873</v>
      </c>
      <c r="I303" s="36" t="s">
        <v>2180</v>
      </c>
      <c r="J303" s="23" t="s">
        <v>2182</v>
      </c>
      <c r="L303" s="23" t="s">
        <v>2183</v>
      </c>
      <c r="M303" s="61" t="s">
        <v>2192</v>
      </c>
      <c r="N303" s="147">
        <v>4</v>
      </c>
      <c r="Q303" s="23">
        <v>1</v>
      </c>
      <c r="R303" s="39">
        <f t="shared" si="44"/>
        <v>1</v>
      </c>
      <c r="S303" s="40">
        <v>45873</v>
      </c>
      <c r="T303" s="41">
        <v>45887</v>
      </c>
      <c r="U303" s="41">
        <v>45887</v>
      </c>
      <c r="V303" s="41">
        <v>45887</v>
      </c>
      <c r="W303" s="42">
        <f t="shared" si="47"/>
        <v>14</v>
      </c>
      <c r="X303" s="41">
        <v>45887</v>
      </c>
      <c r="Y303" s="41">
        <v>45888</v>
      </c>
      <c r="Z303" s="41">
        <v>45888</v>
      </c>
      <c r="AA303" s="41">
        <v>45888</v>
      </c>
      <c r="AB303" s="41">
        <v>45888</v>
      </c>
      <c r="AC303" s="41">
        <v>45888</v>
      </c>
      <c r="AD303" s="121">
        <v>2</v>
      </c>
      <c r="AE303" s="43">
        <f t="shared" si="48"/>
        <v>45887</v>
      </c>
      <c r="AF303" s="44">
        <f t="shared" si="49"/>
        <v>45888</v>
      </c>
      <c r="AG303" s="45">
        <f t="shared" si="45"/>
        <v>2</v>
      </c>
      <c r="AH303" s="46">
        <f t="shared" si="50"/>
        <v>15</v>
      </c>
      <c r="AI303" s="47">
        <f t="shared" si="46"/>
        <v>1</v>
      </c>
      <c r="AJ303" s="48">
        <v>45889</v>
      </c>
    </row>
    <row r="304" spans="1:37" x14ac:dyDescent="0.3">
      <c r="A304" s="57">
        <v>291</v>
      </c>
      <c r="B304" s="57">
        <v>2025</v>
      </c>
      <c r="C304" s="124" t="s">
        <v>2188</v>
      </c>
      <c r="D304" s="33" t="s">
        <v>111</v>
      </c>
      <c r="E304" s="59" t="s">
        <v>2191</v>
      </c>
      <c r="F304" s="59" t="s">
        <v>2319</v>
      </c>
      <c r="G304" s="23" t="s">
        <v>2190</v>
      </c>
      <c r="H304" s="35">
        <v>45874</v>
      </c>
      <c r="J304" s="23" t="s">
        <v>2189</v>
      </c>
      <c r="M304" s="61" t="s">
        <v>2744</v>
      </c>
      <c r="N304" s="147">
        <v>3</v>
      </c>
      <c r="Q304" s="23">
        <v>1</v>
      </c>
      <c r="R304" s="39">
        <f t="shared" si="44"/>
        <v>1</v>
      </c>
      <c r="S304" s="40">
        <v>45874</v>
      </c>
      <c r="T304" s="41">
        <v>45888</v>
      </c>
      <c r="U304" s="41">
        <v>45887</v>
      </c>
      <c r="V304" s="41">
        <v>45887</v>
      </c>
      <c r="W304" s="42">
        <f t="shared" si="47"/>
        <v>13</v>
      </c>
      <c r="X304" s="41">
        <v>45887</v>
      </c>
      <c r="Y304" s="41">
        <v>45887</v>
      </c>
      <c r="Z304" s="41">
        <v>45887</v>
      </c>
      <c r="AA304" s="41">
        <v>45887</v>
      </c>
      <c r="AB304" s="41">
        <v>45887</v>
      </c>
      <c r="AC304" s="41">
        <v>45887</v>
      </c>
      <c r="AD304" s="121">
        <v>1</v>
      </c>
      <c r="AE304" s="43">
        <f t="shared" si="48"/>
        <v>45887</v>
      </c>
      <c r="AF304" s="44">
        <f t="shared" si="49"/>
        <v>45887</v>
      </c>
      <c r="AG304" s="45">
        <f t="shared" si="45"/>
        <v>1</v>
      </c>
      <c r="AH304" s="46">
        <f t="shared" si="50"/>
        <v>13</v>
      </c>
      <c r="AI304" s="47">
        <f t="shared" si="46"/>
        <v>0</v>
      </c>
      <c r="AJ304" s="48">
        <v>45887</v>
      </c>
    </row>
    <row r="305" spans="1:37" x14ac:dyDescent="0.3">
      <c r="A305" s="57">
        <v>292</v>
      </c>
      <c r="B305" s="57"/>
      <c r="C305" s="124"/>
      <c r="D305" s="33" t="s">
        <v>1745</v>
      </c>
      <c r="E305" s="59"/>
      <c r="F305" s="59" t="s">
        <v>2202</v>
      </c>
      <c r="G305" s="23" t="s">
        <v>660</v>
      </c>
      <c r="H305" s="35">
        <v>45874</v>
      </c>
      <c r="J305" s="23" t="s">
        <v>364</v>
      </c>
      <c r="K305" s="23" t="s">
        <v>227</v>
      </c>
      <c r="M305" s="61" t="s">
        <v>2196</v>
      </c>
      <c r="N305" s="147">
        <v>15</v>
      </c>
      <c r="Q305" s="23">
        <v>1</v>
      </c>
      <c r="R305" s="39" t="e">
        <f t="shared" si="44"/>
        <v>#NUM!</v>
      </c>
      <c r="S305" s="40"/>
      <c r="T305" s="41"/>
      <c r="U305" s="41"/>
      <c r="V305" s="41"/>
      <c r="W305" s="42">
        <f t="shared" si="47"/>
        <v>0</v>
      </c>
      <c r="X305" s="41"/>
      <c r="Y305" s="41"/>
      <c r="Z305" s="41"/>
      <c r="AA305" s="41"/>
      <c r="AB305" s="41"/>
      <c r="AC305" s="41"/>
      <c r="AD305" s="121"/>
      <c r="AE305" s="43">
        <f t="shared" si="48"/>
        <v>0</v>
      </c>
      <c r="AF305" s="44">
        <f t="shared" si="49"/>
        <v>0</v>
      </c>
      <c r="AG305" s="45">
        <f t="shared" si="45"/>
        <v>1</v>
      </c>
      <c r="AH305" s="46" t="e">
        <f t="shared" si="50"/>
        <v>#NUM!</v>
      </c>
      <c r="AI305" s="47">
        <f t="shared" si="46"/>
        <v>0</v>
      </c>
      <c r="AJ305" s="48"/>
    </row>
    <row r="306" spans="1:37" x14ac:dyDescent="0.3">
      <c r="A306" s="68">
        <v>293</v>
      </c>
      <c r="B306" s="68">
        <v>2025</v>
      </c>
      <c r="C306" s="125" t="s">
        <v>2242</v>
      </c>
      <c r="D306" s="69" t="s">
        <v>111</v>
      </c>
      <c r="E306" s="70" t="s">
        <v>127</v>
      </c>
      <c r="F306" s="70" t="s">
        <v>2201</v>
      </c>
      <c r="G306" s="68" t="s">
        <v>33</v>
      </c>
      <c r="H306" s="71">
        <v>45875</v>
      </c>
      <c r="I306" s="72"/>
      <c r="J306" s="68" t="s">
        <v>2197</v>
      </c>
      <c r="K306" s="68" t="s">
        <v>2198</v>
      </c>
      <c r="L306" s="68" t="s">
        <v>2199</v>
      </c>
      <c r="M306" s="73" t="s">
        <v>2200</v>
      </c>
      <c r="N306" s="148">
        <v>74</v>
      </c>
      <c r="O306" s="68">
        <v>297</v>
      </c>
      <c r="P306" s="74"/>
      <c r="Q306" s="68">
        <v>1</v>
      </c>
      <c r="R306" s="75">
        <f t="shared" si="44"/>
        <v>1</v>
      </c>
      <c r="S306" s="76">
        <v>45875</v>
      </c>
      <c r="T306" s="71">
        <v>45876</v>
      </c>
      <c r="U306" s="71">
        <v>45876</v>
      </c>
      <c r="V306" s="71">
        <v>45876</v>
      </c>
      <c r="W306" s="77">
        <f t="shared" si="47"/>
        <v>1</v>
      </c>
      <c r="X306" s="76" t="s">
        <v>2291</v>
      </c>
      <c r="Y306" s="71" t="s">
        <v>756</v>
      </c>
      <c r="Z306" s="71" t="s">
        <v>877</v>
      </c>
      <c r="AA306" s="71" t="s">
        <v>877</v>
      </c>
      <c r="AB306" s="71" t="s">
        <v>757</v>
      </c>
      <c r="AC306" s="71" t="s">
        <v>2291</v>
      </c>
      <c r="AD306" s="122" t="s">
        <v>877</v>
      </c>
      <c r="AE306" s="78">
        <f t="shared" si="48"/>
        <v>0</v>
      </c>
      <c r="AF306" s="79">
        <f t="shared" si="49"/>
        <v>0</v>
      </c>
      <c r="AG306" s="80">
        <f t="shared" si="45"/>
        <v>1</v>
      </c>
      <c r="AH306" s="81" t="e">
        <f t="shared" si="50"/>
        <v>#VALUE!</v>
      </c>
      <c r="AI306" s="82" t="e">
        <f t="shared" si="46"/>
        <v>#VALUE!</v>
      </c>
      <c r="AJ306" s="83">
        <v>45876</v>
      </c>
      <c r="AK306" s="84"/>
    </row>
    <row r="307" spans="1:37" x14ac:dyDescent="0.3">
      <c r="A307" s="85">
        <v>294</v>
      </c>
      <c r="B307" s="85">
        <v>2025</v>
      </c>
      <c r="C307" s="126" t="s">
        <v>2243</v>
      </c>
      <c r="D307" s="86" t="s">
        <v>111</v>
      </c>
      <c r="E307" s="87" t="s">
        <v>127</v>
      </c>
      <c r="F307" s="87" t="s">
        <v>2201</v>
      </c>
      <c r="G307" s="85" t="s">
        <v>33</v>
      </c>
      <c r="H307" s="88">
        <v>45875</v>
      </c>
      <c r="I307" s="89"/>
      <c r="J307" s="85" t="s">
        <v>2197</v>
      </c>
      <c r="K307" s="85" t="s">
        <v>2198</v>
      </c>
      <c r="L307" s="85" t="s">
        <v>2199</v>
      </c>
      <c r="M307" s="90" t="s">
        <v>2200</v>
      </c>
      <c r="N307" s="149">
        <v>23</v>
      </c>
      <c r="O307" s="85">
        <v>297</v>
      </c>
      <c r="P307" s="91"/>
      <c r="Q307" s="85">
        <v>1</v>
      </c>
      <c r="R307" s="92">
        <f t="shared" si="44"/>
        <v>1</v>
      </c>
      <c r="S307" s="93">
        <v>45875</v>
      </c>
      <c r="T307" s="88">
        <v>45876</v>
      </c>
      <c r="U307" s="88">
        <v>45876</v>
      </c>
      <c r="V307" s="88">
        <v>45876</v>
      </c>
      <c r="W307" s="94">
        <f t="shared" si="47"/>
        <v>1</v>
      </c>
      <c r="X307" s="93" t="s">
        <v>2291</v>
      </c>
      <c r="Y307" s="88" t="s">
        <v>756</v>
      </c>
      <c r="Z307" s="88" t="s">
        <v>877</v>
      </c>
      <c r="AA307" s="88" t="s">
        <v>877</v>
      </c>
      <c r="AB307" s="88" t="s">
        <v>757</v>
      </c>
      <c r="AC307" s="88" t="s">
        <v>2291</v>
      </c>
      <c r="AD307" s="123" t="s">
        <v>877</v>
      </c>
      <c r="AE307" s="95">
        <f t="shared" si="48"/>
        <v>0</v>
      </c>
      <c r="AF307" s="96">
        <f t="shared" si="49"/>
        <v>0</v>
      </c>
      <c r="AG307" s="97">
        <f t="shared" si="45"/>
        <v>1</v>
      </c>
      <c r="AH307" s="98" t="e">
        <f t="shared" si="50"/>
        <v>#VALUE!</v>
      </c>
      <c r="AI307" s="99" t="e">
        <f t="shared" si="46"/>
        <v>#VALUE!</v>
      </c>
      <c r="AJ307" s="100">
        <v>45876</v>
      </c>
      <c r="AK307" s="101"/>
    </row>
    <row r="308" spans="1:37" x14ac:dyDescent="0.3">
      <c r="A308" s="57">
        <v>295</v>
      </c>
      <c r="B308" s="57">
        <v>2025</v>
      </c>
      <c r="C308" s="124" t="s">
        <v>2273</v>
      </c>
      <c r="D308" s="33" t="s">
        <v>111</v>
      </c>
      <c r="E308" s="59" t="s">
        <v>127</v>
      </c>
      <c r="F308" s="59" t="s">
        <v>2209</v>
      </c>
      <c r="G308" s="23" t="s">
        <v>2210</v>
      </c>
      <c r="H308" s="35">
        <v>45875</v>
      </c>
      <c r="J308" s="23" t="s">
        <v>2211</v>
      </c>
      <c r="L308" s="23" t="s">
        <v>2212</v>
      </c>
      <c r="M308" s="61" t="s">
        <v>2743</v>
      </c>
      <c r="N308" s="147">
        <v>20</v>
      </c>
      <c r="Q308" s="23">
        <v>1</v>
      </c>
      <c r="R308" s="39">
        <f t="shared" si="44"/>
        <v>1</v>
      </c>
      <c r="S308" s="40">
        <v>45875</v>
      </c>
      <c r="T308" s="41">
        <v>45882</v>
      </c>
      <c r="U308" s="41">
        <v>45882</v>
      </c>
      <c r="V308" s="41">
        <v>45882</v>
      </c>
      <c r="W308" s="42">
        <f t="shared" si="47"/>
        <v>7</v>
      </c>
      <c r="X308" s="41" t="s">
        <v>2291</v>
      </c>
      <c r="Y308" s="41" t="s">
        <v>2292</v>
      </c>
      <c r="Z308" s="41" t="s">
        <v>2293</v>
      </c>
      <c r="AA308" s="41" t="s">
        <v>2293</v>
      </c>
      <c r="AB308" s="41" t="s">
        <v>2294</v>
      </c>
      <c r="AC308" s="41" t="s">
        <v>2291</v>
      </c>
      <c r="AD308" s="121" t="s">
        <v>2293</v>
      </c>
      <c r="AE308" s="43">
        <f t="shared" si="48"/>
        <v>0</v>
      </c>
      <c r="AF308" s="44">
        <f t="shared" si="49"/>
        <v>0</v>
      </c>
      <c r="AG308" s="45">
        <f t="shared" si="45"/>
        <v>1</v>
      </c>
      <c r="AH308" s="46" t="e">
        <f t="shared" si="50"/>
        <v>#VALUE!</v>
      </c>
      <c r="AI308" s="47" t="e">
        <f t="shared" si="46"/>
        <v>#VALUE!</v>
      </c>
      <c r="AJ308" s="48">
        <v>45882</v>
      </c>
    </row>
    <row r="309" spans="1:37" x14ac:dyDescent="0.3">
      <c r="A309" s="57">
        <v>296</v>
      </c>
      <c r="B309" s="57">
        <v>2025</v>
      </c>
      <c r="C309" s="124" t="s">
        <v>2286</v>
      </c>
      <c r="D309" s="33" t="s">
        <v>111</v>
      </c>
      <c r="E309" s="59" t="s">
        <v>2220</v>
      </c>
      <c r="F309" s="59"/>
      <c r="G309" s="23" t="s">
        <v>2221</v>
      </c>
      <c r="H309" s="35">
        <v>45876</v>
      </c>
      <c r="J309" s="23" t="s">
        <v>2222</v>
      </c>
      <c r="M309" s="61" t="s">
        <v>2287</v>
      </c>
      <c r="N309" s="147">
        <v>8</v>
      </c>
      <c r="Q309" s="23">
        <v>1</v>
      </c>
      <c r="R309" s="39">
        <f t="shared" si="44"/>
        <v>1</v>
      </c>
      <c r="S309" s="40">
        <v>45876</v>
      </c>
      <c r="T309" s="41">
        <v>45889</v>
      </c>
      <c r="U309" s="41">
        <v>45888</v>
      </c>
      <c r="V309" s="41">
        <v>45888</v>
      </c>
      <c r="W309" s="42">
        <f t="shared" si="47"/>
        <v>12</v>
      </c>
      <c r="X309" s="41">
        <v>45888</v>
      </c>
      <c r="Y309" s="41">
        <v>45888</v>
      </c>
      <c r="Z309" s="41">
        <v>45888</v>
      </c>
      <c r="AA309" s="41">
        <v>45888</v>
      </c>
      <c r="AB309" s="41">
        <v>45888</v>
      </c>
      <c r="AC309" s="41">
        <v>45888</v>
      </c>
      <c r="AD309" s="121">
        <v>1</v>
      </c>
      <c r="AE309" s="43">
        <f t="shared" si="48"/>
        <v>45888</v>
      </c>
      <c r="AF309" s="44">
        <f t="shared" si="49"/>
        <v>45888</v>
      </c>
      <c r="AG309" s="45">
        <f t="shared" si="45"/>
        <v>1</v>
      </c>
      <c r="AH309" s="46">
        <f t="shared" si="50"/>
        <v>12</v>
      </c>
      <c r="AI309" s="47">
        <f t="shared" si="46"/>
        <v>1</v>
      </c>
      <c r="AJ309" s="48">
        <v>45889</v>
      </c>
    </row>
    <row r="310" spans="1:37" x14ac:dyDescent="0.3">
      <c r="A310" s="68">
        <v>297</v>
      </c>
      <c r="B310" s="68">
        <v>2025</v>
      </c>
      <c r="C310" s="125" t="s">
        <v>2247</v>
      </c>
      <c r="D310" s="69" t="s">
        <v>111</v>
      </c>
      <c r="E310" s="70" t="s">
        <v>46</v>
      </c>
      <c r="F310" s="70" t="s">
        <v>2225</v>
      </c>
      <c r="G310" s="68" t="s">
        <v>2226</v>
      </c>
      <c r="H310" s="71">
        <v>45876</v>
      </c>
      <c r="I310" s="72" t="s">
        <v>2229</v>
      </c>
      <c r="J310" s="68" t="s">
        <v>2263</v>
      </c>
      <c r="K310" s="68" t="s">
        <v>2266</v>
      </c>
      <c r="L310" s="68" t="s">
        <v>2228</v>
      </c>
      <c r="M310" s="73" t="s">
        <v>2234</v>
      </c>
      <c r="N310" s="148">
        <v>4</v>
      </c>
      <c r="O310" s="68">
        <v>496</v>
      </c>
      <c r="P310" s="74">
        <v>0.68</v>
      </c>
      <c r="Q310" s="68">
        <v>1</v>
      </c>
      <c r="R310" s="75">
        <f t="shared" si="44"/>
        <v>1</v>
      </c>
      <c r="S310" s="76">
        <v>45876</v>
      </c>
      <c r="T310" s="71">
        <v>45889</v>
      </c>
      <c r="U310" s="71">
        <v>45889</v>
      </c>
      <c r="V310" s="71">
        <v>45889</v>
      </c>
      <c r="W310" s="77">
        <f t="shared" si="47"/>
        <v>13</v>
      </c>
      <c r="X310" s="71">
        <v>45889</v>
      </c>
      <c r="Y310" s="71">
        <v>45889</v>
      </c>
      <c r="Z310" s="71">
        <v>45889</v>
      </c>
      <c r="AA310" s="71">
        <v>45889</v>
      </c>
      <c r="AB310" s="71">
        <v>45889</v>
      </c>
      <c r="AC310" s="71">
        <v>45889</v>
      </c>
      <c r="AD310" s="122">
        <v>1</v>
      </c>
      <c r="AE310" s="78">
        <f t="shared" si="48"/>
        <v>45889</v>
      </c>
      <c r="AF310" s="79">
        <f t="shared" si="49"/>
        <v>45889</v>
      </c>
      <c r="AG310" s="80">
        <f t="shared" si="45"/>
        <v>1</v>
      </c>
      <c r="AH310" s="81">
        <f t="shared" si="50"/>
        <v>13</v>
      </c>
      <c r="AI310" s="82">
        <f t="shared" si="46"/>
        <v>2</v>
      </c>
      <c r="AJ310" s="83">
        <v>45891</v>
      </c>
      <c r="AK310" s="84"/>
    </row>
    <row r="311" spans="1:37" x14ac:dyDescent="0.3">
      <c r="A311" s="57">
        <v>298</v>
      </c>
      <c r="B311" s="57">
        <v>2025</v>
      </c>
      <c r="C311" s="127" t="s">
        <v>2248</v>
      </c>
      <c r="D311" s="58" t="s">
        <v>111</v>
      </c>
      <c r="E311" s="59" t="s">
        <v>46</v>
      </c>
      <c r="F311" s="59" t="s">
        <v>2225</v>
      </c>
      <c r="G311" s="57" t="s">
        <v>2227</v>
      </c>
      <c r="H311" s="41">
        <v>45876</v>
      </c>
      <c r="I311" s="60" t="s">
        <v>2230</v>
      </c>
      <c r="J311" s="57" t="s">
        <v>2264</v>
      </c>
      <c r="K311" s="57" t="s">
        <v>2267</v>
      </c>
      <c r="L311" s="57" t="s">
        <v>2228</v>
      </c>
      <c r="M311" s="61" t="s">
        <v>2235</v>
      </c>
      <c r="N311" s="150">
        <v>4</v>
      </c>
      <c r="O311" s="57">
        <v>496</v>
      </c>
      <c r="P311" s="62">
        <v>0.68</v>
      </c>
      <c r="Q311" s="57">
        <v>1</v>
      </c>
      <c r="R311" s="39">
        <f t="shared" si="44"/>
        <v>1</v>
      </c>
      <c r="S311" s="40">
        <v>45876</v>
      </c>
      <c r="T311" s="41">
        <v>45889</v>
      </c>
      <c r="U311" s="41">
        <v>45889</v>
      </c>
      <c r="V311" s="41">
        <v>45889</v>
      </c>
      <c r="W311" s="42">
        <f t="shared" si="47"/>
        <v>13</v>
      </c>
      <c r="X311" s="41">
        <v>45889</v>
      </c>
      <c r="Y311" s="41">
        <v>45889</v>
      </c>
      <c r="Z311" s="41">
        <v>45889</v>
      </c>
      <c r="AA311" s="41">
        <v>45889</v>
      </c>
      <c r="AB311" s="41">
        <v>45889</v>
      </c>
      <c r="AC311" s="41">
        <v>45889</v>
      </c>
      <c r="AD311" s="121">
        <v>1</v>
      </c>
      <c r="AE311" s="43">
        <f t="shared" si="48"/>
        <v>45889</v>
      </c>
      <c r="AF311" s="63">
        <f t="shared" si="49"/>
        <v>45889</v>
      </c>
      <c r="AG311" s="45">
        <f t="shared" si="45"/>
        <v>1</v>
      </c>
      <c r="AH311" s="64">
        <f t="shared" si="50"/>
        <v>13</v>
      </c>
      <c r="AI311" s="65">
        <f t="shared" si="46"/>
        <v>2</v>
      </c>
      <c r="AJ311" s="48">
        <v>45891</v>
      </c>
      <c r="AK311" s="66"/>
    </row>
    <row r="312" spans="1:37" x14ac:dyDescent="0.3">
      <c r="A312" s="57">
        <v>299</v>
      </c>
      <c r="B312" s="57">
        <v>2025</v>
      </c>
      <c r="C312" s="127" t="s">
        <v>2249</v>
      </c>
      <c r="D312" s="58" t="s">
        <v>111</v>
      </c>
      <c r="E312" s="59" t="s">
        <v>46</v>
      </c>
      <c r="F312" s="59" t="s">
        <v>2225</v>
      </c>
      <c r="G312" s="57" t="s">
        <v>2227</v>
      </c>
      <c r="H312" s="41">
        <v>45876</v>
      </c>
      <c r="I312" s="60" t="s">
        <v>75</v>
      </c>
      <c r="J312" s="57" t="s">
        <v>2265</v>
      </c>
      <c r="K312" s="57" t="s">
        <v>2266</v>
      </c>
      <c r="L312" s="57" t="s">
        <v>2228</v>
      </c>
      <c r="M312" s="61" t="s">
        <v>2236</v>
      </c>
      <c r="N312" s="150">
        <v>4</v>
      </c>
      <c r="O312" s="57">
        <v>496</v>
      </c>
      <c r="P312" s="62">
        <v>0.68</v>
      </c>
      <c r="Q312" s="57">
        <v>1</v>
      </c>
      <c r="R312" s="39">
        <f t="shared" si="44"/>
        <v>1</v>
      </c>
      <c r="S312" s="40">
        <v>45876</v>
      </c>
      <c r="T312" s="41">
        <v>45889</v>
      </c>
      <c r="U312" s="41">
        <v>45889</v>
      </c>
      <c r="V312" s="41">
        <v>45889</v>
      </c>
      <c r="W312" s="42">
        <f t="shared" si="47"/>
        <v>13</v>
      </c>
      <c r="X312" s="41">
        <v>45889</v>
      </c>
      <c r="Y312" s="41">
        <v>45889</v>
      </c>
      <c r="Z312" s="41">
        <v>45889</v>
      </c>
      <c r="AA312" s="41">
        <v>45889</v>
      </c>
      <c r="AB312" s="41">
        <v>45889</v>
      </c>
      <c r="AC312" s="41">
        <v>45889</v>
      </c>
      <c r="AD312" s="121">
        <v>1</v>
      </c>
      <c r="AE312" s="43">
        <f t="shared" si="48"/>
        <v>45889</v>
      </c>
      <c r="AF312" s="63">
        <f t="shared" si="49"/>
        <v>45889</v>
      </c>
      <c r="AG312" s="45">
        <f t="shared" si="45"/>
        <v>1</v>
      </c>
      <c r="AH312" s="64">
        <f t="shared" si="50"/>
        <v>13</v>
      </c>
      <c r="AI312" s="65">
        <f t="shared" si="46"/>
        <v>2</v>
      </c>
      <c r="AJ312" s="48">
        <v>45891</v>
      </c>
      <c r="AK312" s="66"/>
    </row>
    <row r="313" spans="1:37" x14ac:dyDescent="0.3">
      <c r="A313" s="85">
        <v>300</v>
      </c>
      <c r="B313" s="85">
        <v>2025</v>
      </c>
      <c r="C313" s="126" t="s">
        <v>2587</v>
      </c>
      <c r="D313" s="86" t="s">
        <v>111</v>
      </c>
      <c r="E313" s="87" t="s">
        <v>77</v>
      </c>
      <c r="F313" s="87" t="s">
        <v>2225</v>
      </c>
      <c r="G313" s="85" t="s">
        <v>2227</v>
      </c>
      <c r="H313" s="88">
        <v>45876</v>
      </c>
      <c r="I313" s="89" t="s">
        <v>2231</v>
      </c>
      <c r="J313" s="85" t="s">
        <v>364</v>
      </c>
      <c r="K313" s="85" t="s">
        <v>156</v>
      </c>
      <c r="L313" s="85"/>
      <c r="M313" s="90" t="s">
        <v>2250</v>
      </c>
      <c r="N313" s="149">
        <v>4</v>
      </c>
      <c r="O313" s="85">
        <v>496</v>
      </c>
      <c r="P313" s="91">
        <v>0.68</v>
      </c>
      <c r="Q313" s="85">
        <v>1</v>
      </c>
      <c r="R313" s="92">
        <f t="shared" si="44"/>
        <v>1</v>
      </c>
      <c r="S313" s="93">
        <v>45876</v>
      </c>
      <c r="T313" s="88">
        <v>45896</v>
      </c>
      <c r="U313" s="353">
        <v>45896</v>
      </c>
      <c r="V313" s="354">
        <v>45898</v>
      </c>
      <c r="W313" s="94">
        <f t="shared" si="47"/>
        <v>22</v>
      </c>
      <c r="X313" s="88">
        <v>45896</v>
      </c>
      <c r="Y313" s="88">
        <v>45896</v>
      </c>
      <c r="Z313" s="88">
        <v>45896</v>
      </c>
      <c r="AA313" s="88">
        <v>45896</v>
      </c>
      <c r="AB313" s="88">
        <v>45897</v>
      </c>
      <c r="AC313" s="88">
        <v>45898</v>
      </c>
      <c r="AD313" s="123">
        <v>3</v>
      </c>
      <c r="AE313" s="95">
        <f t="shared" si="48"/>
        <v>45896</v>
      </c>
      <c r="AF313" s="96">
        <f t="shared" si="49"/>
        <v>45898</v>
      </c>
      <c r="AG313" s="97">
        <f t="shared" si="45"/>
        <v>3</v>
      </c>
      <c r="AH313" s="98">
        <f t="shared" si="50"/>
        <v>22</v>
      </c>
      <c r="AI313" s="99">
        <f t="shared" si="46"/>
        <v>0</v>
      </c>
      <c r="AJ313" s="100">
        <v>45898</v>
      </c>
      <c r="AK313" s="101"/>
    </row>
    <row r="314" spans="1:37" x14ac:dyDescent="0.3">
      <c r="A314" s="57">
        <v>301</v>
      </c>
      <c r="B314" s="57">
        <v>2025</v>
      </c>
      <c r="C314" s="124" t="s">
        <v>2275</v>
      </c>
      <c r="D314" s="33" t="s">
        <v>111</v>
      </c>
      <c r="E314" s="59" t="s">
        <v>46</v>
      </c>
      <c r="F314" s="59" t="s">
        <v>2343</v>
      </c>
      <c r="G314" s="23" t="s">
        <v>33</v>
      </c>
      <c r="H314" s="35">
        <v>45876</v>
      </c>
      <c r="J314" s="23" t="s">
        <v>2232</v>
      </c>
      <c r="K314" s="23" t="s">
        <v>112</v>
      </c>
      <c r="M314" s="61" t="s">
        <v>2539</v>
      </c>
      <c r="N314" s="147">
        <v>1</v>
      </c>
      <c r="O314" s="23">
        <v>153</v>
      </c>
      <c r="P314" s="38">
        <v>1</v>
      </c>
      <c r="Q314" s="23">
        <v>1</v>
      </c>
      <c r="R314" s="39">
        <f t="shared" si="44"/>
        <v>6</v>
      </c>
      <c r="S314" s="40">
        <v>45881</v>
      </c>
      <c r="T314" s="41">
        <v>45897</v>
      </c>
      <c r="U314" s="41">
        <v>45897</v>
      </c>
      <c r="V314" s="41">
        <v>45898</v>
      </c>
      <c r="W314" s="42">
        <f t="shared" si="47"/>
        <v>17</v>
      </c>
      <c r="X314" s="41">
        <v>45897</v>
      </c>
      <c r="Y314" s="41">
        <v>45897</v>
      </c>
      <c r="Z314" s="41">
        <v>45897</v>
      </c>
      <c r="AA314" s="156">
        <v>45897</v>
      </c>
      <c r="AB314" s="41">
        <v>45898</v>
      </c>
      <c r="AC314" s="41">
        <v>45901</v>
      </c>
      <c r="AD314" s="121">
        <v>3</v>
      </c>
      <c r="AE314" s="43">
        <f t="shared" si="48"/>
        <v>45897</v>
      </c>
      <c r="AF314" s="44">
        <f t="shared" si="49"/>
        <v>45901</v>
      </c>
      <c r="AG314" s="45">
        <f t="shared" si="45"/>
        <v>5</v>
      </c>
      <c r="AH314" s="46">
        <f t="shared" si="50"/>
        <v>25</v>
      </c>
      <c r="AI314" s="47">
        <f t="shared" si="46"/>
        <v>0</v>
      </c>
      <c r="AJ314" s="48">
        <v>45901</v>
      </c>
    </row>
    <row r="315" spans="1:37" x14ac:dyDescent="0.3">
      <c r="A315" s="57">
        <v>302</v>
      </c>
      <c r="B315" s="57">
        <v>2025</v>
      </c>
      <c r="C315" s="124" t="s">
        <v>2233</v>
      </c>
      <c r="D315" s="33" t="s">
        <v>111</v>
      </c>
      <c r="E315" s="59" t="s">
        <v>48</v>
      </c>
      <c r="F315" s="59" t="s">
        <v>2240</v>
      </c>
      <c r="G315" s="23" t="s">
        <v>33</v>
      </c>
      <c r="H315" s="35">
        <v>45876</v>
      </c>
      <c r="J315" s="23" t="s">
        <v>2238</v>
      </c>
      <c r="K315" s="23" t="s">
        <v>2239</v>
      </c>
      <c r="M315" s="61" t="s">
        <v>2237</v>
      </c>
      <c r="N315" s="147">
        <v>6</v>
      </c>
      <c r="O315" s="23">
        <v>153</v>
      </c>
      <c r="P315" s="38">
        <v>1</v>
      </c>
      <c r="Q315" s="23">
        <v>1</v>
      </c>
      <c r="R315" s="39">
        <f t="shared" si="44"/>
        <v>2</v>
      </c>
      <c r="S315" s="40">
        <v>45877</v>
      </c>
      <c r="T315" s="41">
        <v>45897</v>
      </c>
      <c r="U315" s="41">
        <v>45897</v>
      </c>
      <c r="V315" s="41">
        <v>45898</v>
      </c>
      <c r="W315" s="42">
        <f t="shared" si="47"/>
        <v>21</v>
      </c>
      <c r="X315" s="41">
        <v>45897</v>
      </c>
      <c r="Y315" s="41">
        <v>45897</v>
      </c>
      <c r="Z315" s="41">
        <v>45897</v>
      </c>
      <c r="AA315" s="41">
        <v>45897</v>
      </c>
      <c r="AB315" s="41">
        <v>45898</v>
      </c>
      <c r="AC315" s="41">
        <v>45901</v>
      </c>
      <c r="AD315" s="121">
        <v>3</v>
      </c>
      <c r="AE315" s="43">
        <f t="shared" si="48"/>
        <v>45897</v>
      </c>
      <c r="AF315" s="44">
        <f t="shared" si="49"/>
        <v>45901</v>
      </c>
      <c r="AG315" s="45">
        <f t="shared" si="45"/>
        <v>5</v>
      </c>
      <c r="AH315" s="46">
        <f t="shared" si="50"/>
        <v>25</v>
      </c>
      <c r="AI315" s="47">
        <f t="shared" si="46"/>
        <v>0</v>
      </c>
      <c r="AJ315" s="48">
        <v>45901</v>
      </c>
    </row>
    <row r="316" spans="1:37" x14ac:dyDescent="0.3">
      <c r="A316" s="57">
        <v>303</v>
      </c>
      <c r="B316" s="57">
        <v>2025</v>
      </c>
      <c r="C316" s="124" t="s">
        <v>2271</v>
      </c>
      <c r="D316" s="33" t="s">
        <v>111</v>
      </c>
      <c r="E316" s="59" t="s">
        <v>2259</v>
      </c>
      <c r="F316" s="59" t="s">
        <v>2260</v>
      </c>
      <c r="G316" s="23" t="s">
        <v>2261</v>
      </c>
      <c r="H316" s="35">
        <v>45881</v>
      </c>
      <c r="I316" s="36" t="s">
        <v>2262</v>
      </c>
      <c r="J316" s="23" t="s">
        <v>2263</v>
      </c>
      <c r="K316" s="23" t="s">
        <v>97</v>
      </c>
      <c r="L316" s="23" t="s">
        <v>2268</v>
      </c>
      <c r="M316" s="61" t="s">
        <v>2270</v>
      </c>
      <c r="N316" s="147">
        <v>1</v>
      </c>
      <c r="O316" s="23">
        <v>153</v>
      </c>
      <c r="P316" s="38">
        <v>1</v>
      </c>
      <c r="Q316" s="23">
        <v>1</v>
      </c>
      <c r="R316" s="39">
        <f t="shared" si="44"/>
        <v>1</v>
      </c>
      <c r="S316" s="40">
        <v>45881</v>
      </c>
      <c r="T316" s="41">
        <v>45882</v>
      </c>
      <c r="U316" s="41">
        <v>45882</v>
      </c>
      <c r="V316" s="41">
        <v>45882</v>
      </c>
      <c r="W316" s="42">
        <f t="shared" si="47"/>
        <v>1</v>
      </c>
      <c r="X316" s="41" t="s">
        <v>1285</v>
      </c>
      <c r="Y316" s="41" t="s">
        <v>2292</v>
      </c>
      <c r="Z316" s="41" t="s">
        <v>1070</v>
      </c>
      <c r="AA316" s="41" t="s">
        <v>1070</v>
      </c>
      <c r="AB316" s="41" t="s">
        <v>1078</v>
      </c>
      <c r="AC316" s="41" t="s">
        <v>1285</v>
      </c>
      <c r="AD316" s="121" t="s">
        <v>1070</v>
      </c>
      <c r="AE316" s="43">
        <f t="shared" si="48"/>
        <v>0</v>
      </c>
      <c r="AF316" s="44">
        <f t="shared" si="49"/>
        <v>0</v>
      </c>
      <c r="AG316" s="45">
        <f t="shared" si="45"/>
        <v>1</v>
      </c>
      <c r="AH316" s="46" t="e">
        <f t="shared" si="50"/>
        <v>#VALUE!</v>
      </c>
      <c r="AI316" s="47" t="e">
        <f t="shared" si="46"/>
        <v>#VALUE!</v>
      </c>
      <c r="AJ316" s="48">
        <v>45882</v>
      </c>
    </row>
    <row r="317" spans="1:37" x14ac:dyDescent="0.3">
      <c r="A317" s="68">
        <v>304</v>
      </c>
      <c r="B317" s="68">
        <v>2025</v>
      </c>
      <c r="C317" s="125" t="s">
        <v>2277</v>
      </c>
      <c r="D317" s="69" t="s">
        <v>111</v>
      </c>
      <c r="E317" s="70" t="s">
        <v>46</v>
      </c>
      <c r="F317" s="70" t="s">
        <v>2640</v>
      </c>
      <c r="G317" s="68" t="s">
        <v>2261</v>
      </c>
      <c r="H317" s="71">
        <v>45880</v>
      </c>
      <c r="I317" s="72"/>
      <c r="J317" s="68" t="s">
        <v>1262</v>
      </c>
      <c r="K317" s="68"/>
      <c r="L317" s="68"/>
      <c r="M317" s="73" t="s">
        <v>2276</v>
      </c>
      <c r="N317" s="148">
        <v>1</v>
      </c>
      <c r="O317" s="68"/>
      <c r="P317" s="74"/>
      <c r="Q317" s="68">
        <v>1</v>
      </c>
      <c r="R317" s="75">
        <f t="shared" si="44"/>
        <v>2</v>
      </c>
      <c r="S317" s="76">
        <v>45881</v>
      </c>
      <c r="T317" s="71">
        <v>45898</v>
      </c>
      <c r="U317" s="71">
        <v>45898</v>
      </c>
      <c r="V317" s="71">
        <v>45898</v>
      </c>
      <c r="W317" s="77">
        <f t="shared" si="47"/>
        <v>17</v>
      </c>
      <c r="X317" s="71">
        <v>45898</v>
      </c>
      <c r="Y317" s="71">
        <v>45898</v>
      </c>
      <c r="Z317" s="71">
        <v>45898</v>
      </c>
      <c r="AA317" s="71">
        <v>45898</v>
      </c>
      <c r="AB317" s="71">
        <v>45898</v>
      </c>
      <c r="AC317" s="71">
        <v>45898</v>
      </c>
      <c r="AD317" s="122">
        <v>1</v>
      </c>
      <c r="AE317" s="78">
        <f t="shared" si="48"/>
        <v>45898</v>
      </c>
      <c r="AF317" s="79">
        <f t="shared" si="49"/>
        <v>45898</v>
      </c>
      <c r="AG317" s="80">
        <f t="shared" si="45"/>
        <v>1</v>
      </c>
      <c r="AH317" s="81">
        <f t="shared" si="50"/>
        <v>18</v>
      </c>
      <c r="AI317" s="82">
        <f t="shared" si="46"/>
        <v>3</v>
      </c>
      <c r="AJ317" s="83">
        <v>45901</v>
      </c>
      <c r="AK317" s="84"/>
    </row>
    <row r="318" spans="1:37" x14ac:dyDescent="0.3">
      <c r="A318" s="57">
        <v>305</v>
      </c>
      <c r="B318" s="57">
        <v>2025</v>
      </c>
      <c r="C318" s="127" t="s">
        <v>2285</v>
      </c>
      <c r="D318" s="58" t="s">
        <v>111</v>
      </c>
      <c r="E318" s="59" t="s">
        <v>2280</v>
      </c>
      <c r="F318" s="59" t="s">
        <v>2641</v>
      </c>
      <c r="G318" s="57" t="s">
        <v>33</v>
      </c>
      <c r="H318" s="41">
        <v>45880</v>
      </c>
      <c r="I318" s="60"/>
      <c r="J318" s="57" t="s">
        <v>49</v>
      </c>
      <c r="K318" s="57"/>
      <c r="L318" s="57"/>
      <c r="M318" s="61" t="s">
        <v>2281</v>
      </c>
      <c r="N318" s="150">
        <v>1</v>
      </c>
      <c r="O318" s="57">
        <v>153</v>
      </c>
      <c r="P318" s="569">
        <v>0.73</v>
      </c>
      <c r="Q318" s="57">
        <v>1</v>
      </c>
      <c r="R318" s="39">
        <f t="shared" si="44"/>
        <v>2</v>
      </c>
      <c r="S318" s="40">
        <v>45881</v>
      </c>
      <c r="T318" s="41">
        <v>45898</v>
      </c>
      <c r="U318" s="41">
        <v>45898</v>
      </c>
      <c r="V318" s="41">
        <v>45898</v>
      </c>
      <c r="W318" s="42">
        <f t="shared" si="47"/>
        <v>17</v>
      </c>
      <c r="X318" s="41">
        <v>45898</v>
      </c>
      <c r="Y318" s="41">
        <v>45898</v>
      </c>
      <c r="Z318" s="41">
        <v>45898</v>
      </c>
      <c r="AA318" s="41">
        <v>45898</v>
      </c>
      <c r="AB318" s="41">
        <v>45898</v>
      </c>
      <c r="AC318" s="41">
        <v>45898</v>
      </c>
      <c r="AD318" s="121">
        <v>1</v>
      </c>
      <c r="AE318" s="43">
        <f t="shared" si="48"/>
        <v>45898</v>
      </c>
      <c r="AF318" s="63">
        <f t="shared" si="49"/>
        <v>45898</v>
      </c>
      <c r="AG318" s="45">
        <f t="shared" si="45"/>
        <v>1</v>
      </c>
      <c r="AH318" s="64">
        <f t="shared" si="50"/>
        <v>18</v>
      </c>
      <c r="AI318" s="65">
        <f t="shared" si="46"/>
        <v>3</v>
      </c>
      <c r="AJ318" s="48">
        <v>45901</v>
      </c>
      <c r="AK318" s="66"/>
    </row>
    <row r="319" spans="1:37" x14ac:dyDescent="0.3">
      <c r="A319" s="85">
        <v>306</v>
      </c>
      <c r="B319" s="85">
        <v>2025</v>
      </c>
      <c r="C319" s="126" t="s">
        <v>2277</v>
      </c>
      <c r="D319" s="86" t="s">
        <v>111</v>
      </c>
      <c r="E319" s="87" t="s">
        <v>2259</v>
      </c>
      <c r="F319" s="87" t="s">
        <v>2640</v>
      </c>
      <c r="G319" s="85" t="s">
        <v>2279</v>
      </c>
      <c r="H319" s="88">
        <v>45880</v>
      </c>
      <c r="I319" s="89"/>
      <c r="J319" s="85" t="s">
        <v>364</v>
      </c>
      <c r="K319" s="85" t="s">
        <v>2278</v>
      </c>
      <c r="L319" s="85"/>
      <c r="M319" s="90" t="s">
        <v>2282</v>
      </c>
      <c r="N319" s="149">
        <v>1</v>
      </c>
      <c r="O319" s="85">
        <v>153</v>
      </c>
      <c r="P319" s="559">
        <v>0.73</v>
      </c>
      <c r="Q319" s="85">
        <v>1</v>
      </c>
      <c r="R319" s="92">
        <f t="shared" si="44"/>
        <v>2</v>
      </c>
      <c r="S319" s="93">
        <v>45881</v>
      </c>
      <c r="T319" s="88">
        <v>45898</v>
      </c>
      <c r="U319" s="88">
        <v>45898</v>
      </c>
      <c r="V319" s="88">
        <v>45898</v>
      </c>
      <c r="W319" s="94">
        <f t="shared" si="47"/>
        <v>17</v>
      </c>
      <c r="X319" s="88">
        <v>45898</v>
      </c>
      <c r="Y319" s="88">
        <v>45898</v>
      </c>
      <c r="Z319" s="88">
        <v>45898</v>
      </c>
      <c r="AA319" s="88">
        <v>45898</v>
      </c>
      <c r="AB319" s="88">
        <v>45898</v>
      </c>
      <c r="AC319" s="88">
        <v>45898</v>
      </c>
      <c r="AD319" s="123">
        <v>1</v>
      </c>
      <c r="AE319" s="95">
        <f t="shared" si="48"/>
        <v>45898</v>
      </c>
      <c r="AF319" s="96">
        <f t="shared" si="49"/>
        <v>45898</v>
      </c>
      <c r="AG319" s="97">
        <f t="shared" si="45"/>
        <v>1</v>
      </c>
      <c r="AH319" s="98">
        <f t="shared" si="50"/>
        <v>18</v>
      </c>
      <c r="AI319" s="99">
        <f t="shared" si="46"/>
        <v>3</v>
      </c>
      <c r="AJ319" s="100">
        <v>45901</v>
      </c>
      <c r="AK319" s="101"/>
    </row>
    <row r="320" spans="1:37" x14ac:dyDescent="0.3">
      <c r="A320" s="68">
        <v>307</v>
      </c>
      <c r="B320" s="68">
        <v>2025</v>
      </c>
      <c r="C320" s="125" t="s">
        <v>2314</v>
      </c>
      <c r="D320" s="69" t="s">
        <v>111</v>
      </c>
      <c r="E320" s="70" t="s">
        <v>47</v>
      </c>
      <c r="F320" s="70" t="s">
        <v>1740</v>
      </c>
      <c r="G320" s="68" t="s">
        <v>2312</v>
      </c>
      <c r="H320" s="71">
        <v>45883</v>
      </c>
      <c r="I320" s="72">
        <v>45895</v>
      </c>
      <c r="J320" s="68" t="s">
        <v>1262</v>
      </c>
      <c r="K320" s="68"/>
      <c r="L320" s="68"/>
      <c r="M320" s="73" t="s">
        <v>2315</v>
      </c>
      <c r="N320" s="148">
        <v>5</v>
      </c>
      <c r="O320" s="68"/>
      <c r="P320" s="74"/>
      <c r="Q320" s="68">
        <v>1</v>
      </c>
      <c r="R320" s="75">
        <f t="shared" si="44"/>
        <v>1</v>
      </c>
      <c r="S320" s="76">
        <v>45883</v>
      </c>
      <c r="T320" s="71">
        <v>45894</v>
      </c>
      <c r="U320" s="71">
        <v>45891</v>
      </c>
      <c r="V320" s="71">
        <v>45894</v>
      </c>
      <c r="W320" s="77">
        <f t="shared" si="47"/>
        <v>11</v>
      </c>
      <c r="X320" s="71">
        <v>45891</v>
      </c>
      <c r="Y320" s="71">
        <v>45891</v>
      </c>
      <c r="Z320" s="71">
        <v>45894</v>
      </c>
      <c r="AA320" s="71">
        <v>45894</v>
      </c>
      <c r="AB320" s="71">
        <v>45894</v>
      </c>
      <c r="AC320" s="71">
        <v>45894</v>
      </c>
      <c r="AD320" s="122">
        <v>2</v>
      </c>
      <c r="AE320" s="78">
        <f t="shared" si="48"/>
        <v>45891</v>
      </c>
      <c r="AF320" s="79">
        <f t="shared" si="49"/>
        <v>45894</v>
      </c>
      <c r="AG320" s="80">
        <f t="shared" si="45"/>
        <v>4</v>
      </c>
      <c r="AH320" s="81">
        <f t="shared" si="50"/>
        <v>11</v>
      </c>
      <c r="AI320" s="82">
        <f t="shared" si="46"/>
        <v>1</v>
      </c>
      <c r="AJ320" s="83">
        <v>45895</v>
      </c>
      <c r="AK320" s="84"/>
    </row>
    <row r="321" spans="1:37" x14ac:dyDescent="0.3">
      <c r="A321" s="85">
        <v>308</v>
      </c>
      <c r="B321" s="85">
        <v>2025</v>
      </c>
      <c r="C321" s="126" t="s">
        <v>2314</v>
      </c>
      <c r="D321" s="86" t="s">
        <v>111</v>
      </c>
      <c r="E321" s="87" t="s">
        <v>2316</v>
      </c>
      <c r="F321" s="87" t="s">
        <v>1740</v>
      </c>
      <c r="G321" s="85" t="s">
        <v>33</v>
      </c>
      <c r="H321" s="88">
        <v>45883</v>
      </c>
      <c r="I321" s="89">
        <v>45895</v>
      </c>
      <c r="J321" s="85" t="s">
        <v>2317</v>
      </c>
      <c r="K321" s="85" t="s">
        <v>97</v>
      </c>
      <c r="L321" s="85"/>
      <c r="M321" s="90" t="s">
        <v>2318</v>
      </c>
      <c r="N321" s="149">
        <v>5</v>
      </c>
      <c r="O321" s="85">
        <v>496</v>
      </c>
      <c r="P321" s="91">
        <v>0.68</v>
      </c>
      <c r="Q321" s="85">
        <v>1</v>
      </c>
      <c r="R321" s="92">
        <f t="shared" si="44"/>
        <v>1</v>
      </c>
      <c r="S321" s="93">
        <v>45883</v>
      </c>
      <c r="T321" s="88">
        <v>45894</v>
      </c>
      <c r="U321" s="589">
        <v>45894</v>
      </c>
      <c r="V321" s="88">
        <v>45895</v>
      </c>
      <c r="W321" s="94">
        <f t="shared" si="47"/>
        <v>12</v>
      </c>
      <c r="X321" s="88">
        <v>45894</v>
      </c>
      <c r="Y321" s="88">
        <v>45894</v>
      </c>
      <c r="Z321" s="88">
        <v>45894</v>
      </c>
      <c r="AA321" s="88">
        <v>45894</v>
      </c>
      <c r="AB321" s="88">
        <v>45894</v>
      </c>
      <c r="AC321" s="88">
        <v>45895</v>
      </c>
      <c r="AD321" s="123">
        <v>2</v>
      </c>
      <c r="AE321" s="95">
        <f t="shared" si="48"/>
        <v>45894</v>
      </c>
      <c r="AF321" s="96">
        <f t="shared" si="49"/>
        <v>45895</v>
      </c>
      <c r="AG321" s="97">
        <f t="shared" si="45"/>
        <v>2</v>
      </c>
      <c r="AH321" s="98">
        <f t="shared" si="50"/>
        <v>12</v>
      </c>
      <c r="AI321" s="99">
        <f t="shared" si="46"/>
        <v>0</v>
      </c>
      <c r="AJ321" s="100">
        <v>45895</v>
      </c>
      <c r="AK321" s="101"/>
    </row>
    <row r="322" spans="1:37" x14ac:dyDescent="0.3">
      <c r="A322" s="68">
        <v>309</v>
      </c>
      <c r="B322" s="68">
        <v>2025</v>
      </c>
      <c r="C322" s="125" t="s">
        <v>2332</v>
      </c>
      <c r="D322" s="69" t="s">
        <v>111</v>
      </c>
      <c r="E322" s="70" t="s">
        <v>47</v>
      </c>
      <c r="F322" s="70" t="s">
        <v>2329</v>
      </c>
      <c r="G322" s="68" t="s">
        <v>2325</v>
      </c>
      <c r="H322" s="71">
        <v>45887</v>
      </c>
      <c r="I322" s="72"/>
      <c r="J322" s="68" t="s">
        <v>2326</v>
      </c>
      <c r="K322" s="68"/>
      <c r="L322" s="68"/>
      <c r="M322" s="73" t="s">
        <v>2357</v>
      </c>
      <c r="N322" s="148">
        <v>8</v>
      </c>
      <c r="O322" s="68">
        <v>496</v>
      </c>
      <c r="P322" s="74">
        <v>0.68</v>
      </c>
      <c r="Q322" s="68">
        <v>1</v>
      </c>
      <c r="R322" s="75">
        <f t="shared" si="44"/>
        <v>1</v>
      </c>
      <c r="S322" s="76">
        <v>45887</v>
      </c>
      <c r="T322" s="71">
        <v>45904</v>
      </c>
      <c r="U322" s="71">
        <v>45903</v>
      </c>
      <c r="V322" s="71">
        <v>45903</v>
      </c>
      <c r="W322" s="77">
        <f t="shared" si="47"/>
        <v>16</v>
      </c>
      <c r="X322" s="71">
        <v>45903</v>
      </c>
      <c r="Y322" s="71">
        <v>45903</v>
      </c>
      <c r="Z322" s="71">
        <v>45903</v>
      </c>
      <c r="AA322" s="71">
        <v>45904</v>
      </c>
      <c r="AB322" s="71">
        <v>45904</v>
      </c>
      <c r="AC322" s="71">
        <v>45904</v>
      </c>
      <c r="AD322" s="122">
        <v>2</v>
      </c>
      <c r="AE322" s="78">
        <f t="shared" si="48"/>
        <v>45903</v>
      </c>
      <c r="AF322" s="79">
        <f t="shared" si="49"/>
        <v>45904</v>
      </c>
      <c r="AG322" s="80">
        <f t="shared" si="45"/>
        <v>2</v>
      </c>
      <c r="AH322" s="81">
        <f t="shared" si="50"/>
        <v>17</v>
      </c>
      <c r="AI322" s="82">
        <f t="shared" si="46"/>
        <v>5</v>
      </c>
      <c r="AJ322" s="83">
        <v>45909</v>
      </c>
      <c r="AK322" s="84"/>
    </row>
    <row r="323" spans="1:37" x14ac:dyDescent="0.3">
      <c r="A323" s="57">
        <v>310</v>
      </c>
      <c r="B323" s="57">
        <v>2025</v>
      </c>
      <c r="C323" s="127" t="s">
        <v>2344</v>
      </c>
      <c r="D323" s="58" t="s">
        <v>111</v>
      </c>
      <c r="E323" s="59" t="s">
        <v>46</v>
      </c>
      <c r="F323" s="59" t="s">
        <v>2330</v>
      </c>
      <c r="G323" s="57" t="s">
        <v>33</v>
      </c>
      <c r="H323" s="41">
        <v>45887</v>
      </c>
      <c r="I323" s="60"/>
      <c r="J323" s="57" t="s">
        <v>2327</v>
      </c>
      <c r="K323" s="57"/>
      <c r="L323" s="57" t="s">
        <v>2324</v>
      </c>
      <c r="M323" s="61" t="s">
        <v>2356</v>
      </c>
      <c r="N323" s="150">
        <v>23</v>
      </c>
      <c r="O323" s="57">
        <v>496</v>
      </c>
      <c r="P323" s="62">
        <v>0.68</v>
      </c>
      <c r="Q323" s="57">
        <v>1</v>
      </c>
      <c r="R323" s="39">
        <f t="shared" si="44"/>
        <v>2</v>
      </c>
      <c r="S323" s="40">
        <v>45888</v>
      </c>
      <c r="T323" s="41">
        <v>45911</v>
      </c>
      <c r="U323" s="41">
        <v>45911</v>
      </c>
      <c r="V323" s="41">
        <v>45911</v>
      </c>
      <c r="W323" s="42">
        <f t="shared" si="47"/>
        <v>23</v>
      </c>
      <c r="X323" s="41">
        <v>45911</v>
      </c>
      <c r="Y323" s="41">
        <v>45911</v>
      </c>
      <c r="Z323" s="41">
        <v>45911</v>
      </c>
      <c r="AA323" s="41">
        <v>45911</v>
      </c>
      <c r="AB323" s="41">
        <v>45912</v>
      </c>
      <c r="AC323" s="41">
        <v>45912</v>
      </c>
      <c r="AD323" s="121">
        <v>2</v>
      </c>
      <c r="AE323" s="43">
        <f t="shared" si="48"/>
        <v>45911</v>
      </c>
      <c r="AF323" s="63">
        <f t="shared" si="49"/>
        <v>45912</v>
      </c>
      <c r="AG323" s="45">
        <f t="shared" si="45"/>
        <v>2</v>
      </c>
      <c r="AH323" s="64">
        <f t="shared" si="50"/>
        <v>25</v>
      </c>
      <c r="AI323" s="65">
        <f t="shared" si="46"/>
        <v>4</v>
      </c>
      <c r="AJ323" s="48">
        <v>45916</v>
      </c>
      <c r="AK323" s="66"/>
    </row>
    <row r="324" spans="1:37" x14ac:dyDescent="0.3">
      <c r="A324" s="85">
        <v>311</v>
      </c>
      <c r="B324" s="85"/>
      <c r="C324" s="126" t="s">
        <v>2529</v>
      </c>
      <c r="D324" s="86" t="s">
        <v>1896</v>
      </c>
      <c r="E324" s="87" t="s">
        <v>46</v>
      </c>
      <c r="F324" s="87" t="s">
        <v>2330</v>
      </c>
      <c r="G324" s="85" t="s">
        <v>33</v>
      </c>
      <c r="H324" s="88">
        <v>45887</v>
      </c>
      <c r="I324" s="89"/>
      <c r="J324" s="85" t="s">
        <v>2328</v>
      </c>
      <c r="K324" s="85"/>
      <c r="L324" s="85"/>
      <c r="M324" s="90" t="s">
        <v>2530</v>
      </c>
      <c r="N324" s="149">
        <v>100</v>
      </c>
      <c r="O324" s="85">
        <v>496</v>
      </c>
      <c r="P324" s="91">
        <v>0.68</v>
      </c>
      <c r="Q324" s="85">
        <v>1</v>
      </c>
      <c r="R324" s="92">
        <f t="shared" si="44"/>
        <v>22</v>
      </c>
      <c r="S324" s="93">
        <v>45908</v>
      </c>
      <c r="T324" s="88">
        <v>45930</v>
      </c>
      <c r="U324" s="88">
        <v>45926</v>
      </c>
      <c r="V324" s="88">
        <v>45930</v>
      </c>
      <c r="W324" s="94">
        <f t="shared" si="47"/>
        <v>22</v>
      </c>
      <c r="X324" s="88">
        <v>45929</v>
      </c>
      <c r="Y324" s="88">
        <v>45929</v>
      </c>
      <c r="Z324" s="88">
        <v>45929</v>
      </c>
      <c r="AA324" s="88">
        <v>45929</v>
      </c>
      <c r="AB324" s="88"/>
      <c r="AC324" s="88"/>
      <c r="AD324" s="123"/>
      <c r="AE324" s="95">
        <f t="shared" si="48"/>
        <v>45929</v>
      </c>
      <c r="AF324" s="96">
        <f t="shared" si="49"/>
        <v>45929</v>
      </c>
      <c r="AG324" s="97">
        <f t="shared" si="45"/>
        <v>1</v>
      </c>
      <c r="AH324" s="98" t="e">
        <f t="shared" si="50"/>
        <v>#NUM!</v>
      </c>
      <c r="AI324" s="99">
        <f t="shared" si="46"/>
        <v>0</v>
      </c>
      <c r="AJ324" s="100"/>
      <c r="AK324" s="101"/>
    </row>
    <row r="325" spans="1:37" x14ac:dyDescent="0.3">
      <c r="A325" s="57">
        <v>312</v>
      </c>
      <c r="B325" s="57">
        <v>2025</v>
      </c>
      <c r="C325" s="124" t="s">
        <v>2338</v>
      </c>
      <c r="D325" s="33" t="s">
        <v>111</v>
      </c>
      <c r="E325" s="59" t="s">
        <v>127</v>
      </c>
      <c r="F325" s="59" t="s">
        <v>310</v>
      </c>
      <c r="G325" s="23" t="s">
        <v>33</v>
      </c>
      <c r="H325" s="35">
        <v>45888</v>
      </c>
      <c r="I325" s="36" t="s">
        <v>2334</v>
      </c>
      <c r="J325" s="23" t="s">
        <v>164</v>
      </c>
      <c r="L325" s="23" t="s">
        <v>2335</v>
      </c>
      <c r="M325" s="61" t="s">
        <v>2333</v>
      </c>
      <c r="N325" s="147">
        <v>256</v>
      </c>
      <c r="O325" s="23">
        <v>315</v>
      </c>
      <c r="P325" s="38">
        <v>1</v>
      </c>
      <c r="Q325" s="23">
        <v>1</v>
      </c>
      <c r="R325" s="39">
        <f t="shared" si="44"/>
        <v>1</v>
      </c>
      <c r="S325" s="40">
        <v>45888</v>
      </c>
      <c r="T325" s="41">
        <v>45901</v>
      </c>
      <c r="U325" s="41">
        <v>45901</v>
      </c>
      <c r="V325" s="41">
        <v>45901</v>
      </c>
      <c r="W325" s="42">
        <f t="shared" si="47"/>
        <v>13</v>
      </c>
      <c r="X325" s="41">
        <v>45901</v>
      </c>
      <c r="Y325" s="41">
        <v>45901</v>
      </c>
      <c r="Z325" s="41">
        <v>45901</v>
      </c>
      <c r="AA325" s="41">
        <v>45901</v>
      </c>
      <c r="AB325" s="41">
        <v>45901</v>
      </c>
      <c r="AC325" s="41">
        <v>45901</v>
      </c>
      <c r="AD325" s="121">
        <v>1</v>
      </c>
      <c r="AE325" s="43">
        <f t="shared" si="48"/>
        <v>45901</v>
      </c>
      <c r="AF325" s="44">
        <f t="shared" si="49"/>
        <v>45901</v>
      </c>
      <c r="AG325" s="45">
        <f t="shared" si="45"/>
        <v>1</v>
      </c>
      <c r="AH325" s="46">
        <f t="shared" si="50"/>
        <v>13</v>
      </c>
      <c r="AI325" s="47">
        <f t="shared" si="46"/>
        <v>0</v>
      </c>
      <c r="AJ325" s="48">
        <v>45901</v>
      </c>
    </row>
    <row r="326" spans="1:37" x14ac:dyDescent="0.3">
      <c r="A326" s="68">
        <v>313</v>
      </c>
      <c r="B326" s="68"/>
      <c r="C326" s="125" t="s">
        <v>2371</v>
      </c>
      <c r="D326" s="69" t="s">
        <v>111</v>
      </c>
      <c r="E326" s="70" t="s">
        <v>46</v>
      </c>
      <c r="F326" s="70"/>
      <c r="G326" s="68" t="s">
        <v>2339</v>
      </c>
      <c r="H326" s="71">
        <v>45888</v>
      </c>
      <c r="I326" s="72"/>
      <c r="J326" s="68" t="s">
        <v>89</v>
      </c>
      <c r="K326" s="68"/>
      <c r="L326" s="68"/>
      <c r="M326" s="73" t="s">
        <v>2375</v>
      </c>
      <c r="N326" s="148">
        <v>4</v>
      </c>
      <c r="O326" s="68">
        <v>496</v>
      </c>
      <c r="P326" s="74">
        <v>0.68</v>
      </c>
      <c r="Q326" s="68">
        <v>1</v>
      </c>
      <c r="R326" s="75">
        <f t="shared" si="44"/>
        <v>4</v>
      </c>
      <c r="S326" s="76">
        <v>45891</v>
      </c>
      <c r="T326" s="71">
        <v>45908</v>
      </c>
      <c r="U326" s="71">
        <v>45904</v>
      </c>
      <c r="V326" s="71">
        <v>45904</v>
      </c>
      <c r="W326" s="77">
        <f t="shared" si="47"/>
        <v>13</v>
      </c>
      <c r="X326" s="71">
        <v>45904</v>
      </c>
      <c r="Y326" s="71">
        <v>45904</v>
      </c>
      <c r="Z326" s="71">
        <v>45904</v>
      </c>
      <c r="AA326" s="71">
        <v>45904</v>
      </c>
      <c r="AB326" s="71">
        <v>45904</v>
      </c>
      <c r="AC326" s="71">
        <v>45922</v>
      </c>
      <c r="AD326" s="122">
        <v>2</v>
      </c>
      <c r="AE326" s="78">
        <f t="shared" si="48"/>
        <v>45904</v>
      </c>
      <c r="AF326" s="79">
        <f t="shared" si="49"/>
        <v>45922</v>
      </c>
      <c r="AG326" s="80">
        <f t="shared" si="45"/>
        <v>19</v>
      </c>
      <c r="AH326" s="81">
        <f t="shared" si="50"/>
        <v>34</v>
      </c>
      <c r="AI326" s="82">
        <f t="shared" si="46"/>
        <v>1</v>
      </c>
      <c r="AJ326" s="83">
        <v>45923</v>
      </c>
      <c r="AK326" s="84" t="s">
        <v>2656</v>
      </c>
    </row>
    <row r="327" spans="1:37" x14ac:dyDescent="0.3">
      <c r="A327" s="85">
        <v>314</v>
      </c>
      <c r="B327" s="85"/>
      <c r="C327" s="126" t="s">
        <v>2371</v>
      </c>
      <c r="D327" s="86" t="s">
        <v>111</v>
      </c>
      <c r="E327" s="87" t="s">
        <v>46</v>
      </c>
      <c r="F327" s="87"/>
      <c r="G327" s="85" t="s">
        <v>2340</v>
      </c>
      <c r="H327" s="88">
        <v>45888</v>
      </c>
      <c r="I327" s="89"/>
      <c r="J327" s="85" t="s">
        <v>2342</v>
      </c>
      <c r="K327" s="85" t="s">
        <v>112</v>
      </c>
      <c r="L327" s="85"/>
      <c r="M327" s="90" t="s">
        <v>2341</v>
      </c>
      <c r="N327" s="149">
        <v>4</v>
      </c>
      <c r="O327" s="85">
        <v>496</v>
      </c>
      <c r="P327" s="91">
        <v>0.68</v>
      </c>
      <c r="Q327" s="85">
        <v>1</v>
      </c>
      <c r="R327" s="92">
        <f t="shared" si="44"/>
        <v>4</v>
      </c>
      <c r="S327" s="93">
        <v>45891</v>
      </c>
      <c r="T327" s="88">
        <v>45908</v>
      </c>
      <c r="U327" s="88">
        <v>45904</v>
      </c>
      <c r="V327" s="88">
        <v>45904</v>
      </c>
      <c r="W327" s="94">
        <f t="shared" si="47"/>
        <v>13</v>
      </c>
      <c r="X327" s="88">
        <v>45904</v>
      </c>
      <c r="Y327" s="88">
        <v>45904</v>
      </c>
      <c r="Z327" s="88">
        <v>45905</v>
      </c>
      <c r="AA327" s="88">
        <v>45905</v>
      </c>
      <c r="AB327" s="88">
        <v>45905</v>
      </c>
      <c r="AC327" s="88">
        <v>45905</v>
      </c>
      <c r="AD327" s="123">
        <v>2</v>
      </c>
      <c r="AE327" s="95">
        <f t="shared" si="48"/>
        <v>45904</v>
      </c>
      <c r="AF327" s="96">
        <f t="shared" si="49"/>
        <v>45905</v>
      </c>
      <c r="AG327" s="97">
        <f t="shared" si="45"/>
        <v>2</v>
      </c>
      <c r="AH327" s="98">
        <f t="shared" si="50"/>
        <v>17</v>
      </c>
      <c r="AI327" s="99">
        <f t="shared" si="46"/>
        <v>18</v>
      </c>
      <c r="AJ327" s="100">
        <v>45923</v>
      </c>
      <c r="AK327" s="101" t="s">
        <v>2656</v>
      </c>
    </row>
    <row r="328" spans="1:37" x14ac:dyDescent="0.3">
      <c r="A328" s="57">
        <v>315</v>
      </c>
      <c r="B328" s="57"/>
      <c r="C328" s="124" t="s">
        <v>2398</v>
      </c>
      <c r="D328" s="33" t="s">
        <v>111</v>
      </c>
      <c r="E328" s="59" t="s">
        <v>46</v>
      </c>
      <c r="F328" s="59" t="s">
        <v>2350</v>
      </c>
      <c r="G328" s="23" t="s">
        <v>343</v>
      </c>
      <c r="H328" s="35">
        <v>45888</v>
      </c>
      <c r="J328" s="23" t="s">
        <v>362</v>
      </c>
      <c r="M328" s="61" t="s">
        <v>2348</v>
      </c>
      <c r="N328" s="147">
        <v>10</v>
      </c>
      <c r="Q328" s="23">
        <v>1</v>
      </c>
      <c r="R328" s="39">
        <f t="shared" ref="R328:R337" si="51">DATEDIF(H328,S328,"D")+1</f>
        <v>7</v>
      </c>
      <c r="S328" s="40">
        <v>45894</v>
      </c>
      <c r="T328" s="41">
        <v>45915</v>
      </c>
      <c r="U328" s="41">
        <v>45915</v>
      </c>
      <c r="V328" s="41">
        <v>45915</v>
      </c>
      <c r="W328" s="42">
        <f t="shared" si="47"/>
        <v>21</v>
      </c>
      <c r="X328" s="41">
        <v>45916</v>
      </c>
      <c r="Y328" s="41">
        <v>45916</v>
      </c>
      <c r="Z328" s="41">
        <v>45916</v>
      </c>
      <c r="AA328" s="156">
        <v>45916</v>
      </c>
      <c r="AB328" s="156">
        <v>45918</v>
      </c>
      <c r="AC328" s="41">
        <v>45922</v>
      </c>
      <c r="AD328" s="121">
        <v>4</v>
      </c>
      <c r="AE328" s="43">
        <f t="shared" si="48"/>
        <v>45916</v>
      </c>
      <c r="AF328" s="44">
        <f t="shared" si="49"/>
        <v>45922</v>
      </c>
      <c r="AG328" s="45">
        <f t="shared" ref="AG328:AG337" si="52">DATEDIF(AE328,AF328,"D")+1</f>
        <v>7</v>
      </c>
      <c r="AH328" s="46">
        <f t="shared" si="50"/>
        <v>34</v>
      </c>
      <c r="AI328" s="47">
        <f t="shared" ref="AI328:AI337" si="53">DATEDIF(AC328,AJ328,"D")</f>
        <v>0</v>
      </c>
      <c r="AJ328" s="48">
        <v>45922</v>
      </c>
    </row>
    <row r="329" spans="1:37" x14ac:dyDescent="0.3">
      <c r="A329" s="57">
        <v>316</v>
      </c>
      <c r="B329" s="57"/>
      <c r="C329" s="124" t="s">
        <v>2399</v>
      </c>
      <c r="D329" s="33" t="s">
        <v>111</v>
      </c>
      <c r="E329" s="59" t="s">
        <v>46</v>
      </c>
      <c r="F329" s="59" t="s">
        <v>2351</v>
      </c>
      <c r="G329" s="23" t="s">
        <v>343</v>
      </c>
      <c r="H329" s="35">
        <v>45888</v>
      </c>
      <c r="J329" s="23" t="s">
        <v>49</v>
      </c>
      <c r="M329" s="61" t="s">
        <v>2607</v>
      </c>
      <c r="N329" s="147">
        <v>10</v>
      </c>
      <c r="Q329" s="23">
        <v>1</v>
      </c>
      <c r="R329" s="39">
        <f t="shared" si="51"/>
        <v>7</v>
      </c>
      <c r="S329" s="40">
        <v>45894</v>
      </c>
      <c r="T329" s="41">
        <v>45915</v>
      </c>
      <c r="U329" s="41">
        <v>45915</v>
      </c>
      <c r="V329" s="41">
        <v>45915</v>
      </c>
      <c r="W329" s="42">
        <f t="shared" ref="W329:W392" si="54">DATEDIF($S329,$V329,"D")</f>
        <v>21</v>
      </c>
      <c r="X329" s="41">
        <v>45916</v>
      </c>
      <c r="Y329" s="41">
        <v>45916</v>
      </c>
      <c r="Z329" s="41">
        <v>45916</v>
      </c>
      <c r="AA329" s="41">
        <v>45916</v>
      </c>
      <c r="AB329" s="156">
        <v>45918</v>
      </c>
      <c r="AC329" s="41">
        <v>45922</v>
      </c>
      <c r="AD329" s="121">
        <v>3</v>
      </c>
      <c r="AE329" s="43">
        <f t="shared" ref="AE329:AE392" si="55">MIN($X329:$AC329)</f>
        <v>45916</v>
      </c>
      <c r="AF329" s="44">
        <f t="shared" ref="AF329:AF392" si="56">MAX($X329:$AC329)</f>
        <v>45922</v>
      </c>
      <c r="AG329" s="45">
        <f t="shared" si="52"/>
        <v>7</v>
      </c>
      <c r="AH329" s="46">
        <f t="shared" ref="AH329:AH392" si="57">DATEDIF($H329,$AC329,"D")</f>
        <v>34</v>
      </c>
      <c r="AI329" s="47">
        <f t="shared" si="53"/>
        <v>0</v>
      </c>
      <c r="AJ329" s="48">
        <v>45922</v>
      </c>
    </row>
    <row r="330" spans="1:37" x14ac:dyDescent="0.3">
      <c r="A330" s="57">
        <v>317</v>
      </c>
      <c r="B330" s="57"/>
      <c r="C330" s="124" t="s">
        <v>2400</v>
      </c>
      <c r="D330" s="33" t="s">
        <v>111</v>
      </c>
      <c r="E330" s="59" t="s">
        <v>46</v>
      </c>
      <c r="F330" s="59" t="s">
        <v>2352</v>
      </c>
      <c r="G330" s="23" t="s">
        <v>343</v>
      </c>
      <c r="H330" s="35">
        <v>45888</v>
      </c>
      <c r="J330" s="23" t="s">
        <v>364</v>
      </c>
      <c r="K330" s="23" t="s">
        <v>363</v>
      </c>
      <c r="M330" s="61" t="s">
        <v>2617</v>
      </c>
      <c r="N330" s="147">
        <v>10</v>
      </c>
      <c r="Q330" s="23">
        <v>1</v>
      </c>
      <c r="R330" s="39">
        <f t="shared" si="51"/>
        <v>7</v>
      </c>
      <c r="S330" s="40">
        <v>45894</v>
      </c>
      <c r="T330" s="41">
        <v>45915</v>
      </c>
      <c r="U330" s="41">
        <v>45915</v>
      </c>
      <c r="V330" s="41">
        <v>45915</v>
      </c>
      <c r="W330" s="42">
        <f t="shared" si="54"/>
        <v>21</v>
      </c>
      <c r="X330" s="41">
        <v>45915</v>
      </c>
      <c r="Y330" s="41">
        <v>45915</v>
      </c>
      <c r="Z330" s="41">
        <v>45915</v>
      </c>
      <c r="AA330" s="41">
        <v>45915</v>
      </c>
      <c r="AB330" s="41">
        <v>45915</v>
      </c>
      <c r="AC330" s="41">
        <v>45915</v>
      </c>
      <c r="AD330" s="121">
        <v>1</v>
      </c>
      <c r="AE330" s="43">
        <f t="shared" si="55"/>
        <v>45915</v>
      </c>
      <c r="AF330" s="44">
        <f t="shared" si="56"/>
        <v>45915</v>
      </c>
      <c r="AG330" s="45">
        <f t="shared" si="52"/>
        <v>1</v>
      </c>
      <c r="AH330" s="46">
        <f t="shared" si="57"/>
        <v>27</v>
      </c>
      <c r="AI330" s="47">
        <f t="shared" si="53"/>
        <v>7</v>
      </c>
      <c r="AJ330" s="48">
        <v>45922</v>
      </c>
    </row>
    <row r="331" spans="1:37" x14ac:dyDescent="0.3">
      <c r="A331" s="68">
        <v>318</v>
      </c>
      <c r="B331" s="68"/>
      <c r="C331" s="125" t="s">
        <v>2398</v>
      </c>
      <c r="D331" s="69" t="s">
        <v>111</v>
      </c>
      <c r="E331" s="70" t="s">
        <v>46</v>
      </c>
      <c r="F331" s="70" t="s">
        <v>2353</v>
      </c>
      <c r="G331" s="68" t="s">
        <v>343</v>
      </c>
      <c r="H331" s="71">
        <v>45888</v>
      </c>
      <c r="I331" s="72"/>
      <c r="J331" s="68" t="s">
        <v>362</v>
      </c>
      <c r="K331" s="68"/>
      <c r="L331" s="68"/>
      <c r="M331" s="73" t="s">
        <v>2349</v>
      </c>
      <c r="N331" s="148">
        <v>10</v>
      </c>
      <c r="O331" s="68"/>
      <c r="P331" s="74"/>
      <c r="Q331" s="68">
        <v>1</v>
      </c>
      <c r="R331" s="75">
        <f t="shared" si="51"/>
        <v>7</v>
      </c>
      <c r="S331" s="76">
        <v>45894</v>
      </c>
      <c r="T331" s="71">
        <v>45915</v>
      </c>
      <c r="U331" s="71">
        <v>45915</v>
      </c>
      <c r="V331" s="71">
        <v>45915</v>
      </c>
      <c r="W331" s="77">
        <f t="shared" si="54"/>
        <v>21</v>
      </c>
      <c r="X331" s="71">
        <v>45916</v>
      </c>
      <c r="Y331" s="71">
        <v>45916</v>
      </c>
      <c r="Z331" s="71">
        <v>45916</v>
      </c>
      <c r="AA331" s="428">
        <v>45916</v>
      </c>
      <c r="AB331" s="428">
        <v>45918</v>
      </c>
      <c r="AC331" s="71">
        <v>45922</v>
      </c>
      <c r="AD331" s="122">
        <v>4</v>
      </c>
      <c r="AE331" s="78">
        <f t="shared" si="55"/>
        <v>45916</v>
      </c>
      <c r="AF331" s="79">
        <f t="shared" si="56"/>
        <v>45922</v>
      </c>
      <c r="AG331" s="80">
        <f t="shared" si="52"/>
        <v>7</v>
      </c>
      <c r="AH331" s="81">
        <f t="shared" si="57"/>
        <v>34</v>
      </c>
      <c r="AI331" s="82">
        <f t="shared" si="53"/>
        <v>0</v>
      </c>
      <c r="AJ331" s="83">
        <v>45922</v>
      </c>
      <c r="AK331" s="84"/>
    </row>
    <row r="332" spans="1:37" x14ac:dyDescent="0.3">
      <c r="A332" s="57">
        <v>319</v>
      </c>
      <c r="B332" s="57"/>
      <c r="C332" s="127" t="s">
        <v>2420</v>
      </c>
      <c r="D332" s="58" t="s">
        <v>111</v>
      </c>
      <c r="E332" s="59" t="s">
        <v>46</v>
      </c>
      <c r="F332" s="59" t="s">
        <v>2350</v>
      </c>
      <c r="G332" s="57" t="s">
        <v>343</v>
      </c>
      <c r="H332" s="41">
        <v>45888</v>
      </c>
      <c r="I332" s="60"/>
      <c r="J332" s="57" t="s">
        <v>49</v>
      </c>
      <c r="K332" s="57"/>
      <c r="L332" s="57"/>
      <c r="M332" s="61" t="s">
        <v>2608</v>
      </c>
      <c r="N332" s="150">
        <v>10</v>
      </c>
      <c r="O332" s="57"/>
      <c r="P332" s="62"/>
      <c r="Q332" s="57">
        <v>1</v>
      </c>
      <c r="R332" s="39">
        <f t="shared" si="51"/>
        <v>9</v>
      </c>
      <c r="S332" s="40">
        <v>45896</v>
      </c>
      <c r="T332" s="41">
        <v>45915</v>
      </c>
      <c r="U332" s="41">
        <v>45909</v>
      </c>
      <c r="V332" s="41">
        <v>45915</v>
      </c>
      <c r="W332" s="42">
        <f t="shared" si="54"/>
        <v>19</v>
      </c>
      <c r="X332" s="41">
        <v>45909</v>
      </c>
      <c r="Y332" s="41">
        <v>45916</v>
      </c>
      <c r="Z332" s="41">
        <v>45916</v>
      </c>
      <c r="AA332" s="41">
        <v>45916</v>
      </c>
      <c r="AB332" s="156">
        <v>45918</v>
      </c>
      <c r="AC332" s="41">
        <v>45918</v>
      </c>
      <c r="AD332" s="121">
        <v>3</v>
      </c>
      <c r="AE332" s="43">
        <f t="shared" si="55"/>
        <v>45909</v>
      </c>
      <c r="AF332" s="63">
        <f t="shared" si="56"/>
        <v>45918</v>
      </c>
      <c r="AG332" s="45">
        <f t="shared" si="52"/>
        <v>10</v>
      </c>
      <c r="AH332" s="64">
        <f t="shared" si="57"/>
        <v>30</v>
      </c>
      <c r="AI332" s="65">
        <f t="shared" si="53"/>
        <v>1</v>
      </c>
      <c r="AJ332" s="48">
        <v>45919</v>
      </c>
      <c r="AK332" s="66" t="s">
        <v>2563</v>
      </c>
    </row>
    <row r="333" spans="1:37" x14ac:dyDescent="0.3">
      <c r="A333" s="85">
        <v>320</v>
      </c>
      <c r="B333" s="85"/>
      <c r="C333" s="126" t="s">
        <v>2420</v>
      </c>
      <c r="D333" s="86" t="s">
        <v>111</v>
      </c>
      <c r="E333" s="87" t="s">
        <v>46</v>
      </c>
      <c r="F333" s="87" t="s">
        <v>2354</v>
      </c>
      <c r="G333" s="85" t="s">
        <v>343</v>
      </c>
      <c r="H333" s="88">
        <v>45888</v>
      </c>
      <c r="I333" s="89"/>
      <c r="J333" s="85" t="s">
        <v>364</v>
      </c>
      <c r="K333" s="85" t="s">
        <v>363</v>
      </c>
      <c r="L333" s="85"/>
      <c r="M333" s="90" t="s">
        <v>2618</v>
      </c>
      <c r="N333" s="149">
        <v>10</v>
      </c>
      <c r="O333" s="85"/>
      <c r="P333" s="91"/>
      <c r="Q333" s="85">
        <v>1</v>
      </c>
      <c r="R333" s="92">
        <f t="shared" si="51"/>
        <v>9</v>
      </c>
      <c r="S333" s="93">
        <v>45896</v>
      </c>
      <c r="T333" s="88">
        <v>45915</v>
      </c>
      <c r="U333" s="88">
        <v>45909</v>
      </c>
      <c r="V333" s="88">
        <v>45915</v>
      </c>
      <c r="W333" s="94">
        <f t="shared" si="54"/>
        <v>19</v>
      </c>
      <c r="X333" s="88">
        <v>45909</v>
      </c>
      <c r="Y333" s="88">
        <v>45915</v>
      </c>
      <c r="Z333" s="88">
        <v>45915</v>
      </c>
      <c r="AA333" s="88">
        <v>45915</v>
      </c>
      <c r="AB333" s="88">
        <v>45915</v>
      </c>
      <c r="AC333" s="88">
        <v>45915</v>
      </c>
      <c r="AD333" s="123">
        <v>1</v>
      </c>
      <c r="AE333" s="95">
        <f t="shared" si="55"/>
        <v>45909</v>
      </c>
      <c r="AF333" s="96">
        <f t="shared" si="56"/>
        <v>45915</v>
      </c>
      <c r="AG333" s="97">
        <f t="shared" si="52"/>
        <v>7</v>
      </c>
      <c r="AH333" s="98">
        <f t="shared" si="57"/>
        <v>27</v>
      </c>
      <c r="AI333" s="99">
        <f t="shared" si="53"/>
        <v>4</v>
      </c>
      <c r="AJ333" s="100">
        <v>45919</v>
      </c>
      <c r="AK333" s="632" t="s">
        <v>2564</v>
      </c>
    </row>
    <row r="334" spans="1:37" x14ac:dyDescent="0.3">
      <c r="A334" s="57">
        <v>321</v>
      </c>
      <c r="B334" s="57"/>
      <c r="C334" s="124" t="s">
        <v>2358</v>
      </c>
      <c r="D334" s="33" t="s">
        <v>111</v>
      </c>
      <c r="E334" s="59" t="s">
        <v>46</v>
      </c>
      <c r="F334" s="59" t="s">
        <v>2366</v>
      </c>
      <c r="G334" s="23" t="s">
        <v>33</v>
      </c>
      <c r="H334" s="35">
        <v>45889</v>
      </c>
      <c r="J334" s="23" t="s">
        <v>2359</v>
      </c>
      <c r="M334" s="61" t="s">
        <v>2742</v>
      </c>
      <c r="N334" s="147">
        <v>3</v>
      </c>
      <c r="Q334" s="23">
        <v>1</v>
      </c>
      <c r="R334" s="39">
        <f t="shared" si="51"/>
        <v>7</v>
      </c>
      <c r="S334" s="40">
        <v>45895</v>
      </c>
      <c r="T334" s="41">
        <v>45898</v>
      </c>
      <c r="U334" s="156">
        <v>45898</v>
      </c>
      <c r="V334" s="273">
        <v>45901</v>
      </c>
      <c r="W334" s="42">
        <f t="shared" si="54"/>
        <v>6</v>
      </c>
      <c r="X334" s="41">
        <v>45898</v>
      </c>
      <c r="Y334" s="41">
        <v>45898</v>
      </c>
      <c r="Z334" s="41">
        <v>45898</v>
      </c>
      <c r="AA334" s="41">
        <v>45898</v>
      </c>
      <c r="AB334" s="41">
        <v>45901</v>
      </c>
      <c r="AC334" s="41">
        <v>45901</v>
      </c>
      <c r="AD334" s="121">
        <v>2</v>
      </c>
      <c r="AE334" s="43">
        <f t="shared" si="55"/>
        <v>45898</v>
      </c>
      <c r="AF334" s="44">
        <f t="shared" si="56"/>
        <v>45901</v>
      </c>
      <c r="AG334" s="45">
        <f t="shared" si="52"/>
        <v>4</v>
      </c>
      <c r="AH334" s="46">
        <f t="shared" si="57"/>
        <v>12</v>
      </c>
      <c r="AI334" s="47">
        <f t="shared" si="53"/>
        <v>0</v>
      </c>
      <c r="AJ334" s="48">
        <v>45901</v>
      </c>
    </row>
    <row r="335" spans="1:37" x14ac:dyDescent="0.3">
      <c r="A335" s="57">
        <v>322</v>
      </c>
      <c r="B335" s="57">
        <v>2025</v>
      </c>
      <c r="C335" s="124" t="s">
        <v>2369</v>
      </c>
      <c r="D335" s="33" t="s">
        <v>111</v>
      </c>
      <c r="E335" s="59" t="s">
        <v>127</v>
      </c>
      <c r="F335" s="59" t="s">
        <v>2368</v>
      </c>
      <c r="G335" s="23" t="s">
        <v>2365</v>
      </c>
      <c r="H335" s="35">
        <v>45890</v>
      </c>
      <c r="J335" s="23" t="s">
        <v>89</v>
      </c>
      <c r="M335" s="61" t="s">
        <v>2579</v>
      </c>
      <c r="N335" s="147">
        <v>4</v>
      </c>
      <c r="O335" s="23">
        <v>496</v>
      </c>
      <c r="P335" s="38">
        <v>0.68</v>
      </c>
      <c r="Q335" s="23">
        <v>1</v>
      </c>
      <c r="R335" s="39">
        <f t="shared" si="51"/>
        <v>1</v>
      </c>
      <c r="S335" s="40">
        <v>45890</v>
      </c>
      <c r="T335" s="41">
        <v>45897</v>
      </c>
      <c r="U335" s="41">
        <v>45897</v>
      </c>
      <c r="V335" s="41">
        <v>45897</v>
      </c>
      <c r="W335" s="42">
        <f t="shared" si="54"/>
        <v>7</v>
      </c>
      <c r="X335" s="41">
        <v>45897</v>
      </c>
      <c r="Y335" s="41">
        <v>45897</v>
      </c>
      <c r="Z335" s="41">
        <v>45897</v>
      </c>
      <c r="AA335" s="41">
        <v>45897</v>
      </c>
      <c r="AB335" s="41">
        <v>45897</v>
      </c>
      <c r="AC335" s="41">
        <v>45897</v>
      </c>
      <c r="AD335" s="121">
        <v>1</v>
      </c>
      <c r="AE335" s="43">
        <f t="shared" si="55"/>
        <v>45897</v>
      </c>
      <c r="AF335" s="44">
        <f t="shared" si="56"/>
        <v>45897</v>
      </c>
      <c r="AG335" s="45">
        <f t="shared" si="52"/>
        <v>1</v>
      </c>
      <c r="AH335" s="46">
        <f t="shared" si="57"/>
        <v>7</v>
      </c>
      <c r="AI335" s="47">
        <f t="shared" si="53"/>
        <v>0</v>
      </c>
      <c r="AJ335" s="48">
        <v>45897</v>
      </c>
    </row>
    <row r="336" spans="1:37" x14ac:dyDescent="0.3">
      <c r="A336" s="57">
        <v>323</v>
      </c>
      <c r="B336" s="57">
        <v>2025</v>
      </c>
      <c r="C336" s="124" t="s">
        <v>2370</v>
      </c>
      <c r="D336" s="33" t="s">
        <v>111</v>
      </c>
      <c r="E336" s="59" t="s">
        <v>127</v>
      </c>
      <c r="F336" s="59" t="s">
        <v>120</v>
      </c>
      <c r="G336" s="57" t="s">
        <v>2384</v>
      </c>
      <c r="H336" s="35">
        <v>45891</v>
      </c>
      <c r="I336" s="60"/>
      <c r="J336" s="23" t="s">
        <v>2373</v>
      </c>
      <c r="K336" s="23" t="s">
        <v>242</v>
      </c>
      <c r="L336" s="23" t="s">
        <v>2374</v>
      </c>
      <c r="M336" s="61" t="s">
        <v>2372</v>
      </c>
      <c r="N336" s="150">
        <v>2</v>
      </c>
      <c r="O336" s="57"/>
      <c r="P336" s="62"/>
      <c r="Q336" s="57">
        <v>1</v>
      </c>
      <c r="R336" s="39">
        <f t="shared" si="51"/>
        <v>1</v>
      </c>
      <c r="S336" s="40">
        <v>45891</v>
      </c>
      <c r="T336" s="41">
        <v>45897</v>
      </c>
      <c r="U336" s="41">
        <v>45897</v>
      </c>
      <c r="V336" s="41">
        <v>45897</v>
      </c>
      <c r="W336" s="42">
        <f t="shared" si="54"/>
        <v>6</v>
      </c>
      <c r="X336" s="41">
        <v>45897</v>
      </c>
      <c r="Y336" s="41">
        <v>45897</v>
      </c>
      <c r="Z336" s="41">
        <v>45897</v>
      </c>
      <c r="AA336" s="41">
        <v>45897</v>
      </c>
      <c r="AB336" s="41">
        <v>45897</v>
      </c>
      <c r="AC336" s="41">
        <v>45897</v>
      </c>
      <c r="AD336" s="121">
        <v>1</v>
      </c>
      <c r="AE336" s="43">
        <f t="shared" si="55"/>
        <v>45897</v>
      </c>
      <c r="AF336" s="63">
        <f t="shared" si="56"/>
        <v>45897</v>
      </c>
      <c r="AG336" s="45">
        <f t="shared" si="52"/>
        <v>1</v>
      </c>
      <c r="AH336" s="64">
        <f t="shared" si="57"/>
        <v>6</v>
      </c>
      <c r="AI336" s="65">
        <f t="shared" si="53"/>
        <v>0</v>
      </c>
      <c r="AJ336" s="48">
        <v>45897</v>
      </c>
      <c r="AK336" s="66"/>
    </row>
    <row r="337" spans="1:37" x14ac:dyDescent="0.3">
      <c r="A337" s="57">
        <v>324</v>
      </c>
      <c r="B337" s="57">
        <v>2025</v>
      </c>
      <c r="C337" s="127" t="s">
        <v>2380</v>
      </c>
      <c r="D337" s="58" t="s">
        <v>2381</v>
      </c>
      <c r="E337" s="59" t="s">
        <v>2382</v>
      </c>
      <c r="F337" s="59" t="s">
        <v>2383</v>
      </c>
      <c r="G337" s="57" t="s">
        <v>33</v>
      </c>
      <c r="H337" s="41">
        <v>45866</v>
      </c>
      <c r="I337" s="60" t="s">
        <v>2385</v>
      </c>
      <c r="J337" s="57" t="s">
        <v>125</v>
      </c>
      <c r="K337" s="57" t="s">
        <v>2386</v>
      </c>
      <c r="L337" s="57" t="s">
        <v>2387</v>
      </c>
      <c r="M337" s="61" t="s">
        <v>2741</v>
      </c>
      <c r="N337" s="150">
        <v>23</v>
      </c>
      <c r="O337" s="57"/>
      <c r="P337" s="466"/>
      <c r="Q337" s="57">
        <v>1</v>
      </c>
      <c r="R337" s="39">
        <f t="shared" si="51"/>
        <v>1</v>
      </c>
      <c r="S337" s="40">
        <v>45866</v>
      </c>
      <c r="T337" s="41">
        <v>45869</v>
      </c>
      <c r="U337" s="41">
        <v>45869</v>
      </c>
      <c r="V337" s="41">
        <v>45869</v>
      </c>
      <c r="W337" s="42">
        <f t="shared" si="54"/>
        <v>3</v>
      </c>
      <c r="X337" s="41">
        <v>45869</v>
      </c>
      <c r="Y337" s="41">
        <v>45869</v>
      </c>
      <c r="Z337" s="41">
        <v>45869</v>
      </c>
      <c r="AA337" s="41">
        <v>45869</v>
      </c>
      <c r="AB337" s="41">
        <v>45869</v>
      </c>
      <c r="AC337" s="41">
        <v>45869</v>
      </c>
      <c r="AD337" s="121">
        <v>1</v>
      </c>
      <c r="AE337" s="43">
        <f t="shared" si="55"/>
        <v>45869</v>
      </c>
      <c r="AF337" s="63">
        <f t="shared" si="56"/>
        <v>45869</v>
      </c>
      <c r="AG337" s="45">
        <f t="shared" si="52"/>
        <v>1</v>
      </c>
      <c r="AH337" s="64">
        <f t="shared" si="57"/>
        <v>3</v>
      </c>
      <c r="AI337" s="65">
        <f t="shared" si="53"/>
        <v>0</v>
      </c>
      <c r="AJ337" s="48">
        <v>45869</v>
      </c>
      <c r="AK337" s="66" t="s">
        <v>2388</v>
      </c>
    </row>
    <row r="338" spans="1:37" x14ac:dyDescent="0.3">
      <c r="A338" s="57">
        <v>325</v>
      </c>
      <c r="B338" s="57"/>
      <c r="C338" s="124" t="s">
        <v>2401</v>
      </c>
      <c r="D338" s="33" t="s">
        <v>111</v>
      </c>
      <c r="E338" s="59" t="s">
        <v>127</v>
      </c>
      <c r="F338" s="59" t="s">
        <v>2402</v>
      </c>
      <c r="G338" s="23" t="s">
        <v>2403</v>
      </c>
      <c r="H338" s="35">
        <v>45894</v>
      </c>
      <c r="J338" s="23" t="s">
        <v>2404</v>
      </c>
      <c r="K338" s="23" t="s">
        <v>112</v>
      </c>
      <c r="M338" s="61" t="s">
        <v>674</v>
      </c>
      <c r="N338" s="147">
        <v>3</v>
      </c>
      <c r="O338" s="23">
        <v>315</v>
      </c>
      <c r="P338" s="595">
        <v>1</v>
      </c>
      <c r="Q338" s="23">
        <v>1</v>
      </c>
      <c r="R338" s="39">
        <f t="shared" ref="R338:R363" si="58">DATEDIF(H338,S338,"D")+1</f>
        <v>2</v>
      </c>
      <c r="S338" s="40">
        <v>45895</v>
      </c>
      <c r="T338" s="41">
        <v>45915</v>
      </c>
      <c r="U338" s="41">
        <v>45911</v>
      </c>
      <c r="V338" s="41">
        <v>45911</v>
      </c>
      <c r="W338" s="42">
        <f t="shared" si="54"/>
        <v>16</v>
      </c>
      <c r="X338" s="41">
        <v>45915</v>
      </c>
      <c r="Y338" s="41">
        <v>45915</v>
      </c>
      <c r="Z338" s="41">
        <v>45915</v>
      </c>
      <c r="AA338" s="41">
        <v>45915</v>
      </c>
      <c r="AB338" s="156">
        <v>45915</v>
      </c>
      <c r="AC338" s="273">
        <v>45917</v>
      </c>
      <c r="AD338" s="121">
        <v>1</v>
      </c>
      <c r="AE338" s="43">
        <f t="shared" si="55"/>
        <v>45915</v>
      </c>
      <c r="AF338" s="44">
        <f t="shared" si="56"/>
        <v>45917</v>
      </c>
      <c r="AG338" s="45">
        <f t="shared" ref="AG338:AG363" si="59">DATEDIF(AE338,AF338,"D")+1</f>
        <v>3</v>
      </c>
      <c r="AH338" s="46">
        <f t="shared" si="57"/>
        <v>23</v>
      </c>
      <c r="AI338" s="47" t="e">
        <f t="shared" ref="AI338:AI363" si="60">DATEDIF(AC338,AJ338,"D")</f>
        <v>#NUM!</v>
      </c>
      <c r="AJ338" s="48"/>
    </row>
    <row r="339" spans="1:37" x14ac:dyDescent="0.3">
      <c r="A339" s="57">
        <v>326</v>
      </c>
      <c r="B339" s="57">
        <v>2025</v>
      </c>
      <c r="C339" s="124" t="s">
        <v>2434</v>
      </c>
      <c r="D339" s="33" t="s">
        <v>111</v>
      </c>
      <c r="E339" s="59" t="s">
        <v>2427</v>
      </c>
      <c r="F339" s="59"/>
      <c r="G339" s="23" t="s">
        <v>2426</v>
      </c>
      <c r="H339" s="35">
        <v>45897</v>
      </c>
      <c r="J339" s="23" t="s">
        <v>2425</v>
      </c>
      <c r="L339" s="23" t="s">
        <v>2431</v>
      </c>
      <c r="M339" s="61" t="s">
        <v>2432</v>
      </c>
      <c r="N339" s="147">
        <v>50</v>
      </c>
      <c r="P339" s="595"/>
      <c r="Q339" s="23">
        <v>1</v>
      </c>
      <c r="R339" s="39">
        <f t="shared" si="58"/>
        <v>1</v>
      </c>
      <c r="S339" s="40">
        <v>45897</v>
      </c>
      <c r="T339" s="41">
        <v>45904</v>
      </c>
      <c r="U339" s="41">
        <v>45903</v>
      </c>
      <c r="V339" s="41">
        <v>45903</v>
      </c>
      <c r="W339" s="42">
        <f t="shared" si="54"/>
        <v>6</v>
      </c>
      <c r="X339" s="41" t="s">
        <v>2483</v>
      </c>
      <c r="Y339" s="41" t="s">
        <v>2484</v>
      </c>
      <c r="Z339" s="41" t="s">
        <v>2485</v>
      </c>
      <c r="AA339" s="41" t="s">
        <v>2486</v>
      </c>
      <c r="AB339" s="41" t="s">
        <v>2483</v>
      </c>
      <c r="AC339" s="41" t="s">
        <v>2483</v>
      </c>
      <c r="AD339" s="121" t="s">
        <v>2483</v>
      </c>
      <c r="AE339" s="43">
        <f t="shared" si="55"/>
        <v>0</v>
      </c>
      <c r="AF339" s="44">
        <f t="shared" si="56"/>
        <v>0</v>
      </c>
      <c r="AG339" s="45">
        <f t="shared" si="59"/>
        <v>1</v>
      </c>
      <c r="AH339" s="46" t="e">
        <f t="shared" si="57"/>
        <v>#VALUE!</v>
      </c>
      <c r="AI339" s="47" t="e">
        <f t="shared" si="60"/>
        <v>#VALUE!</v>
      </c>
      <c r="AJ339" s="48"/>
    </row>
    <row r="340" spans="1:37" x14ac:dyDescent="0.3">
      <c r="A340" s="57">
        <v>327</v>
      </c>
      <c r="B340" s="57"/>
      <c r="C340" s="124" t="s">
        <v>2434</v>
      </c>
      <c r="D340" s="33" t="s">
        <v>1745</v>
      </c>
      <c r="E340" s="59" t="s">
        <v>2435</v>
      </c>
      <c r="F340" s="59" t="s">
        <v>2439</v>
      </c>
      <c r="G340" s="23" t="s">
        <v>2436</v>
      </c>
      <c r="H340" s="35">
        <v>45897</v>
      </c>
      <c r="J340" s="23" t="s">
        <v>2437</v>
      </c>
      <c r="L340" s="23" t="s">
        <v>2438</v>
      </c>
      <c r="M340" s="61" t="s">
        <v>2447</v>
      </c>
      <c r="N340" s="147">
        <v>25</v>
      </c>
      <c r="P340" s="595"/>
      <c r="Q340" s="23">
        <v>1</v>
      </c>
      <c r="R340" s="39">
        <f t="shared" si="58"/>
        <v>2</v>
      </c>
      <c r="S340" s="40">
        <v>45898</v>
      </c>
      <c r="T340" s="41">
        <v>45898</v>
      </c>
      <c r="U340" s="41">
        <v>45898</v>
      </c>
      <c r="V340" s="41">
        <v>45898</v>
      </c>
      <c r="W340" s="42">
        <f t="shared" si="54"/>
        <v>0</v>
      </c>
      <c r="X340" s="41">
        <v>45898</v>
      </c>
      <c r="Y340" s="41">
        <v>45898</v>
      </c>
      <c r="Z340" s="41">
        <v>45898</v>
      </c>
      <c r="AA340" s="41">
        <v>45898</v>
      </c>
      <c r="AB340" s="41">
        <v>45898</v>
      </c>
      <c r="AC340" s="41">
        <v>45898</v>
      </c>
      <c r="AD340" s="121">
        <v>1</v>
      </c>
      <c r="AE340" s="43">
        <f t="shared" si="55"/>
        <v>45898</v>
      </c>
      <c r="AF340" s="44">
        <f t="shared" si="56"/>
        <v>45898</v>
      </c>
      <c r="AG340" s="45">
        <f t="shared" si="59"/>
        <v>1</v>
      </c>
      <c r="AH340" s="46">
        <f t="shared" si="57"/>
        <v>1</v>
      </c>
      <c r="AI340" s="47" t="e">
        <f t="shared" si="60"/>
        <v>#NUM!</v>
      </c>
      <c r="AJ340" s="48"/>
    </row>
    <row r="341" spans="1:37" x14ac:dyDescent="0.3">
      <c r="A341" s="57">
        <v>328</v>
      </c>
      <c r="B341" s="57">
        <v>2025</v>
      </c>
      <c r="C341" s="124" t="s">
        <v>2446</v>
      </c>
      <c r="D341" s="33" t="s">
        <v>111</v>
      </c>
      <c r="E341" s="59" t="s">
        <v>2443</v>
      </c>
      <c r="F341" s="59" t="s">
        <v>2440</v>
      </c>
      <c r="G341" s="23" t="s">
        <v>119</v>
      </c>
      <c r="H341" s="35">
        <v>45897</v>
      </c>
      <c r="J341" s="23" t="s">
        <v>2444</v>
      </c>
      <c r="K341" s="23" t="s">
        <v>2445</v>
      </c>
      <c r="M341" s="61" t="s">
        <v>2442</v>
      </c>
      <c r="N341" s="147">
        <v>70</v>
      </c>
      <c r="P341" s="595"/>
      <c r="Q341" s="23">
        <v>1</v>
      </c>
      <c r="R341" s="39" t="e">
        <f t="shared" si="58"/>
        <v>#VALUE!</v>
      </c>
      <c r="S341" s="40" t="s">
        <v>2456</v>
      </c>
      <c r="T341" s="41" t="s">
        <v>2456</v>
      </c>
      <c r="U341" s="41" t="s">
        <v>2456</v>
      </c>
      <c r="V341" s="41" t="s">
        <v>2457</v>
      </c>
      <c r="W341" s="42" t="e">
        <f t="shared" si="54"/>
        <v>#VALUE!</v>
      </c>
      <c r="X341" s="41">
        <v>45901</v>
      </c>
      <c r="Y341" s="41">
        <v>45901</v>
      </c>
      <c r="Z341" s="41">
        <v>45901</v>
      </c>
      <c r="AA341" s="41">
        <v>45901</v>
      </c>
      <c r="AB341" s="41">
        <v>45901</v>
      </c>
      <c r="AC341" s="41">
        <v>45901</v>
      </c>
      <c r="AD341" s="121">
        <v>1</v>
      </c>
      <c r="AE341" s="43">
        <f t="shared" si="55"/>
        <v>45901</v>
      </c>
      <c r="AF341" s="44">
        <f t="shared" si="56"/>
        <v>45901</v>
      </c>
      <c r="AG341" s="45">
        <f t="shared" si="59"/>
        <v>1</v>
      </c>
      <c r="AH341" s="46">
        <f t="shared" si="57"/>
        <v>4</v>
      </c>
      <c r="AI341" s="47">
        <f t="shared" si="60"/>
        <v>3</v>
      </c>
      <c r="AJ341" s="48">
        <v>45904</v>
      </c>
    </row>
    <row r="342" spans="1:37" x14ac:dyDescent="0.3">
      <c r="A342" s="68">
        <v>329</v>
      </c>
      <c r="B342" s="68"/>
      <c r="C342" s="125" t="s">
        <v>2512</v>
      </c>
      <c r="D342" s="69" t="s">
        <v>111</v>
      </c>
      <c r="E342" s="70" t="s">
        <v>47</v>
      </c>
      <c r="F342" s="70" t="s">
        <v>2448</v>
      </c>
      <c r="G342" s="68" t="s">
        <v>119</v>
      </c>
      <c r="H342" s="71">
        <v>45897</v>
      </c>
      <c r="I342" s="72" t="s">
        <v>2449</v>
      </c>
      <c r="J342" s="68" t="s">
        <v>2450</v>
      </c>
      <c r="K342" s="68"/>
      <c r="L342" s="68"/>
      <c r="M342" s="73" t="s">
        <v>2733</v>
      </c>
      <c r="N342" s="148">
        <v>10</v>
      </c>
      <c r="O342" s="68"/>
      <c r="P342" s="604">
        <v>2.75</v>
      </c>
      <c r="Q342" s="68">
        <v>1</v>
      </c>
      <c r="R342" s="75">
        <f t="shared" si="58"/>
        <v>8</v>
      </c>
      <c r="S342" s="76">
        <v>45904</v>
      </c>
      <c r="T342" s="71">
        <v>45925</v>
      </c>
      <c r="U342" s="71">
        <v>45923</v>
      </c>
      <c r="V342" s="71">
        <v>45925</v>
      </c>
      <c r="W342" s="77">
        <f t="shared" si="54"/>
        <v>21</v>
      </c>
      <c r="X342" s="71">
        <v>45923</v>
      </c>
      <c r="Y342" s="71">
        <v>45925</v>
      </c>
      <c r="Z342" s="71">
        <v>45925</v>
      </c>
      <c r="AA342" s="71">
        <v>45926</v>
      </c>
      <c r="AB342" s="71">
        <v>45926</v>
      </c>
      <c r="AC342" s="71">
        <v>45929</v>
      </c>
      <c r="AD342" s="122">
        <v>4</v>
      </c>
      <c r="AE342" s="78">
        <f t="shared" si="55"/>
        <v>45923</v>
      </c>
      <c r="AF342" s="79">
        <f t="shared" si="56"/>
        <v>45929</v>
      </c>
      <c r="AG342" s="80">
        <f t="shared" si="59"/>
        <v>7</v>
      </c>
      <c r="AH342" s="81">
        <f t="shared" si="57"/>
        <v>32</v>
      </c>
      <c r="AI342" s="82">
        <f t="shared" si="60"/>
        <v>0</v>
      </c>
      <c r="AJ342" s="83">
        <v>45929</v>
      </c>
      <c r="AK342" s="84"/>
    </row>
    <row r="343" spans="1:37" x14ac:dyDescent="0.3">
      <c r="A343" s="57">
        <v>330</v>
      </c>
      <c r="B343" s="57"/>
      <c r="C343" s="127" t="s">
        <v>2513</v>
      </c>
      <c r="D343" s="58" t="s">
        <v>111</v>
      </c>
      <c r="E343" s="59" t="s">
        <v>47</v>
      </c>
      <c r="F343" s="59" t="s">
        <v>442</v>
      </c>
      <c r="G343" s="57" t="s">
        <v>119</v>
      </c>
      <c r="H343" s="41">
        <v>45897</v>
      </c>
      <c r="I343" s="60" t="s">
        <v>163</v>
      </c>
      <c r="J343" s="57" t="s">
        <v>193</v>
      </c>
      <c r="K343" s="57"/>
      <c r="L343" s="57"/>
      <c r="M343" s="61" t="s">
        <v>2734</v>
      </c>
      <c r="N343" s="150">
        <v>10</v>
      </c>
      <c r="O343" s="57"/>
      <c r="P343" s="595">
        <v>2.75</v>
      </c>
      <c r="Q343" s="57">
        <v>1</v>
      </c>
      <c r="R343" s="39">
        <f t="shared" si="58"/>
        <v>8</v>
      </c>
      <c r="S343" s="40">
        <v>45904</v>
      </c>
      <c r="T343" s="41">
        <v>45925</v>
      </c>
      <c r="U343" s="41">
        <v>45923</v>
      </c>
      <c r="V343" s="41">
        <v>45926</v>
      </c>
      <c r="W343" s="42">
        <f t="shared" si="54"/>
        <v>22</v>
      </c>
      <c r="X343" s="41">
        <v>45923</v>
      </c>
      <c r="Y343" s="41">
        <v>45923</v>
      </c>
      <c r="Z343" s="41">
        <v>45923</v>
      </c>
      <c r="AA343" s="41" t="s">
        <v>2718</v>
      </c>
      <c r="AB343" s="41">
        <v>45926</v>
      </c>
      <c r="AC343" s="41">
        <v>45929</v>
      </c>
      <c r="AD343" s="121">
        <v>5</v>
      </c>
      <c r="AE343" s="43">
        <f t="shared" si="55"/>
        <v>45923</v>
      </c>
      <c r="AF343" s="63">
        <f t="shared" si="56"/>
        <v>45929</v>
      </c>
      <c r="AG343" s="45">
        <f t="shared" si="59"/>
        <v>7</v>
      </c>
      <c r="AH343" s="64">
        <f t="shared" si="57"/>
        <v>32</v>
      </c>
      <c r="AI343" s="65" t="e">
        <f t="shared" si="60"/>
        <v>#NUM!</v>
      </c>
      <c r="AJ343" s="48">
        <v>45926</v>
      </c>
      <c r="AK343" s="66"/>
    </row>
    <row r="344" spans="1:37" x14ac:dyDescent="0.3">
      <c r="A344" s="85">
        <v>331</v>
      </c>
      <c r="B344" s="85"/>
      <c r="C344" s="126" t="s">
        <v>2513</v>
      </c>
      <c r="D344" s="86" t="s">
        <v>111</v>
      </c>
      <c r="E344" s="87" t="s">
        <v>47</v>
      </c>
      <c r="F344" s="87" t="s">
        <v>2452</v>
      </c>
      <c r="G344" s="85" t="s">
        <v>119</v>
      </c>
      <c r="H344" s="88">
        <v>45897</v>
      </c>
      <c r="I344" s="89" t="s">
        <v>163</v>
      </c>
      <c r="J344" s="85" t="s">
        <v>2451</v>
      </c>
      <c r="K344" s="85"/>
      <c r="L344" s="85"/>
      <c r="M344" s="90" t="s">
        <v>2735</v>
      </c>
      <c r="N344" s="149">
        <v>10</v>
      </c>
      <c r="O344" s="85"/>
      <c r="P344" s="616">
        <v>2.75</v>
      </c>
      <c r="Q344" s="85">
        <v>1</v>
      </c>
      <c r="R344" s="92">
        <f t="shared" si="58"/>
        <v>8</v>
      </c>
      <c r="S344" s="93">
        <v>45904</v>
      </c>
      <c r="T344" s="88">
        <v>45925</v>
      </c>
      <c r="U344" s="88">
        <v>45923</v>
      </c>
      <c r="V344" s="88">
        <v>45923</v>
      </c>
      <c r="W344" s="94">
        <f t="shared" si="54"/>
        <v>19</v>
      </c>
      <c r="X344" s="88">
        <v>45923</v>
      </c>
      <c r="Y344" s="88">
        <v>45923</v>
      </c>
      <c r="Z344" s="88">
        <v>45923</v>
      </c>
      <c r="AA344" s="41">
        <v>45923</v>
      </c>
      <c r="AB344" s="88">
        <v>45923</v>
      </c>
      <c r="AC344" s="88">
        <v>45923</v>
      </c>
      <c r="AD344" s="123">
        <v>1</v>
      </c>
      <c r="AE344" s="95">
        <f t="shared" si="55"/>
        <v>45923</v>
      </c>
      <c r="AF344" s="96">
        <f t="shared" si="56"/>
        <v>45923</v>
      </c>
      <c r="AG344" s="97">
        <f t="shared" si="59"/>
        <v>1</v>
      </c>
      <c r="AH344" s="98">
        <f t="shared" si="57"/>
        <v>26</v>
      </c>
      <c r="AI344" s="99">
        <f t="shared" si="60"/>
        <v>3</v>
      </c>
      <c r="AJ344" s="100">
        <v>45926</v>
      </c>
      <c r="AK344" s="101"/>
    </row>
    <row r="345" spans="1:37" x14ac:dyDescent="0.3">
      <c r="A345" s="68">
        <v>332</v>
      </c>
      <c r="B345" s="68"/>
      <c r="C345" s="125"/>
      <c r="D345" s="69" t="s">
        <v>1745</v>
      </c>
      <c r="E345" s="70"/>
      <c r="F345" s="70" t="s">
        <v>2466</v>
      </c>
      <c r="G345" s="68" t="s">
        <v>2468</v>
      </c>
      <c r="H345" s="71">
        <v>45901</v>
      </c>
      <c r="I345" s="72"/>
      <c r="J345" s="68" t="s">
        <v>2473</v>
      </c>
      <c r="K345" s="68"/>
      <c r="L345" s="68" t="s">
        <v>2474</v>
      </c>
      <c r="M345" s="73" t="s">
        <v>2476</v>
      </c>
      <c r="N345" s="148">
        <v>25</v>
      </c>
      <c r="O345" s="68"/>
      <c r="P345" s="609"/>
      <c r="Q345" s="68">
        <v>1</v>
      </c>
      <c r="R345" s="75" t="e">
        <f t="shared" si="58"/>
        <v>#NUM!</v>
      </c>
      <c r="S345" s="76"/>
      <c r="T345" s="71"/>
      <c r="U345" s="71"/>
      <c r="V345" s="71"/>
      <c r="W345" s="77">
        <f t="shared" si="54"/>
        <v>0</v>
      </c>
      <c r="X345" s="71"/>
      <c r="Y345" s="71"/>
      <c r="Z345" s="71"/>
      <c r="AA345" s="71"/>
      <c r="AB345" s="71"/>
      <c r="AC345" s="71"/>
      <c r="AD345" s="122"/>
      <c r="AE345" s="78">
        <f t="shared" si="55"/>
        <v>0</v>
      </c>
      <c r="AF345" s="79">
        <f t="shared" si="56"/>
        <v>0</v>
      </c>
      <c r="AG345" s="80">
        <f t="shared" si="59"/>
        <v>1</v>
      </c>
      <c r="AH345" s="81" t="e">
        <f t="shared" si="57"/>
        <v>#NUM!</v>
      </c>
      <c r="AI345" s="82">
        <f t="shared" si="60"/>
        <v>0</v>
      </c>
      <c r="AJ345" s="83"/>
      <c r="AK345" s="84"/>
    </row>
    <row r="346" spans="1:37" x14ac:dyDescent="0.3">
      <c r="A346" s="57">
        <v>333</v>
      </c>
      <c r="B346" s="57"/>
      <c r="C346" s="127"/>
      <c r="D346" s="58" t="s">
        <v>1745</v>
      </c>
      <c r="E346" s="59"/>
      <c r="F346" s="59" t="s">
        <v>2467</v>
      </c>
      <c r="G346" s="57" t="s">
        <v>2469</v>
      </c>
      <c r="H346" s="41">
        <v>45901</v>
      </c>
      <c r="I346" s="60"/>
      <c r="J346" s="57" t="s">
        <v>2472</v>
      </c>
      <c r="K346" s="57"/>
      <c r="L346" s="57" t="s">
        <v>2475</v>
      </c>
      <c r="M346" s="61" t="s">
        <v>2477</v>
      </c>
      <c r="N346" s="150">
        <v>70</v>
      </c>
      <c r="O346" s="57"/>
      <c r="P346" s="466"/>
      <c r="Q346" s="57">
        <v>1</v>
      </c>
      <c r="R346" s="39" t="e">
        <f t="shared" si="58"/>
        <v>#NUM!</v>
      </c>
      <c r="S346" s="40"/>
      <c r="T346" s="41"/>
      <c r="U346" s="41"/>
      <c r="V346" s="41"/>
      <c r="W346" s="42">
        <f t="shared" si="54"/>
        <v>0</v>
      </c>
      <c r="X346" s="41"/>
      <c r="Y346" s="41"/>
      <c r="Z346" s="41"/>
      <c r="AA346" s="41"/>
      <c r="AB346" s="41"/>
      <c r="AC346" s="41"/>
      <c r="AD346" s="121"/>
      <c r="AE346" s="43">
        <f t="shared" si="55"/>
        <v>0</v>
      </c>
      <c r="AF346" s="63">
        <f t="shared" si="56"/>
        <v>0</v>
      </c>
      <c r="AG346" s="45">
        <f t="shared" si="59"/>
        <v>1</v>
      </c>
      <c r="AH346" s="64" t="e">
        <f t="shared" si="57"/>
        <v>#NUM!</v>
      </c>
      <c r="AI346" s="65">
        <f t="shared" si="60"/>
        <v>0</v>
      </c>
      <c r="AJ346" s="48"/>
      <c r="AK346" s="66"/>
    </row>
    <row r="347" spans="1:37" x14ac:dyDescent="0.3">
      <c r="A347" s="85">
        <v>334</v>
      </c>
      <c r="B347" s="85"/>
      <c r="C347" s="126"/>
      <c r="D347" s="86" t="s">
        <v>1745</v>
      </c>
      <c r="E347" s="87"/>
      <c r="F347" s="87" t="s">
        <v>442</v>
      </c>
      <c r="G347" s="85" t="s">
        <v>2470</v>
      </c>
      <c r="H347" s="88">
        <v>45901</v>
      </c>
      <c r="I347" s="89"/>
      <c r="J347" s="85" t="s">
        <v>2471</v>
      </c>
      <c r="K347" s="85"/>
      <c r="L347" s="85"/>
      <c r="M347" s="90" t="s">
        <v>2478</v>
      </c>
      <c r="N347" s="149">
        <v>40</v>
      </c>
      <c r="O347" s="85"/>
      <c r="P347" s="467"/>
      <c r="Q347" s="85">
        <v>1</v>
      </c>
      <c r="R347" s="92" t="e">
        <f t="shared" si="58"/>
        <v>#NUM!</v>
      </c>
      <c r="S347" s="93"/>
      <c r="T347" s="88"/>
      <c r="U347" s="88"/>
      <c r="V347" s="88"/>
      <c r="W347" s="94">
        <f t="shared" si="54"/>
        <v>0</v>
      </c>
      <c r="X347" s="88"/>
      <c r="Y347" s="88"/>
      <c r="Z347" s="88"/>
      <c r="AA347" s="88"/>
      <c r="AB347" s="88"/>
      <c r="AC347" s="88"/>
      <c r="AD347" s="123"/>
      <c r="AE347" s="95">
        <f t="shared" si="55"/>
        <v>0</v>
      </c>
      <c r="AF347" s="96">
        <f t="shared" si="56"/>
        <v>0</v>
      </c>
      <c r="AG347" s="97">
        <f t="shared" si="59"/>
        <v>1</v>
      </c>
      <c r="AH347" s="98" t="e">
        <f t="shared" si="57"/>
        <v>#NUM!</v>
      </c>
      <c r="AI347" s="99">
        <f t="shared" si="60"/>
        <v>0</v>
      </c>
      <c r="AJ347" s="100"/>
      <c r="AK347" s="101"/>
    </row>
    <row r="348" spans="1:37" x14ac:dyDescent="0.3">
      <c r="A348" s="68">
        <v>335</v>
      </c>
      <c r="B348" s="68"/>
      <c r="C348" s="125" t="s">
        <v>2516</v>
      </c>
      <c r="D348" s="69" t="s">
        <v>111</v>
      </c>
      <c r="E348" s="70" t="s">
        <v>127</v>
      </c>
      <c r="F348" s="70" t="s">
        <v>1972</v>
      </c>
      <c r="G348" s="68" t="s">
        <v>343</v>
      </c>
      <c r="H348" s="71">
        <v>45902</v>
      </c>
      <c r="I348" s="72"/>
      <c r="J348" s="68" t="s">
        <v>362</v>
      </c>
      <c r="K348" s="68"/>
      <c r="L348" s="68"/>
      <c r="M348" s="73" t="s">
        <v>2736</v>
      </c>
      <c r="N348" s="148">
        <v>1</v>
      </c>
      <c r="O348" s="68">
        <v>315</v>
      </c>
      <c r="P348" s="74">
        <v>1</v>
      </c>
      <c r="Q348" s="68">
        <v>1</v>
      </c>
      <c r="R348" s="75">
        <f t="shared" si="58"/>
        <v>3</v>
      </c>
      <c r="S348" s="76">
        <v>45904</v>
      </c>
      <c r="T348" s="71">
        <v>45925</v>
      </c>
      <c r="U348" s="71">
        <v>45925</v>
      </c>
      <c r="V348" s="71">
        <v>45925</v>
      </c>
      <c r="W348" s="77">
        <f t="shared" si="54"/>
        <v>21</v>
      </c>
      <c r="X348" s="71">
        <v>45925</v>
      </c>
      <c r="Y348" s="71">
        <v>45925</v>
      </c>
      <c r="Z348" s="71">
        <v>45925</v>
      </c>
      <c r="AA348" s="71">
        <v>45925</v>
      </c>
      <c r="AB348" s="71">
        <v>45925</v>
      </c>
      <c r="AC348" s="71">
        <v>45925</v>
      </c>
      <c r="AD348" s="122">
        <v>1</v>
      </c>
      <c r="AE348" s="78">
        <f t="shared" si="55"/>
        <v>45925</v>
      </c>
      <c r="AF348" s="79">
        <f t="shared" si="56"/>
        <v>45925</v>
      </c>
      <c r="AG348" s="80">
        <f t="shared" si="59"/>
        <v>1</v>
      </c>
      <c r="AH348" s="81">
        <f t="shared" si="57"/>
        <v>23</v>
      </c>
      <c r="AI348" s="82">
        <f t="shared" si="60"/>
        <v>4</v>
      </c>
      <c r="AJ348" s="83">
        <v>45929</v>
      </c>
      <c r="AK348" s="84"/>
    </row>
    <row r="349" spans="1:37" x14ac:dyDescent="0.3">
      <c r="A349" s="57">
        <v>336</v>
      </c>
      <c r="B349" s="57"/>
      <c r="C349" s="127" t="s">
        <v>2517</v>
      </c>
      <c r="D349" s="58" t="s">
        <v>111</v>
      </c>
      <c r="E349" s="59" t="s">
        <v>127</v>
      </c>
      <c r="F349" s="59" t="s">
        <v>1972</v>
      </c>
      <c r="G349" s="57" t="s">
        <v>343</v>
      </c>
      <c r="H349" s="41">
        <v>45902</v>
      </c>
      <c r="I349" s="60"/>
      <c r="J349" s="57" t="s">
        <v>49</v>
      </c>
      <c r="K349" s="57"/>
      <c r="L349" s="57"/>
      <c r="M349" s="61" t="s">
        <v>2737</v>
      </c>
      <c r="N349" s="150">
        <v>1</v>
      </c>
      <c r="O349" s="57">
        <v>315</v>
      </c>
      <c r="P349" s="62">
        <v>1</v>
      </c>
      <c r="Q349" s="57">
        <v>1</v>
      </c>
      <c r="R349" s="39">
        <f t="shared" si="58"/>
        <v>3</v>
      </c>
      <c r="S349" s="40">
        <v>45904</v>
      </c>
      <c r="T349" s="41">
        <v>45925</v>
      </c>
      <c r="U349" s="41">
        <v>45925</v>
      </c>
      <c r="V349" s="41">
        <v>45925</v>
      </c>
      <c r="W349" s="42">
        <f t="shared" si="54"/>
        <v>21</v>
      </c>
      <c r="X349" s="41">
        <v>45925</v>
      </c>
      <c r="Y349" s="41">
        <v>45925</v>
      </c>
      <c r="Z349" s="41">
        <v>45925</v>
      </c>
      <c r="AA349" s="41">
        <v>45925</v>
      </c>
      <c r="AB349" s="41">
        <v>45925</v>
      </c>
      <c r="AC349" s="41">
        <v>45925</v>
      </c>
      <c r="AD349" s="121">
        <v>1</v>
      </c>
      <c r="AE349" s="43">
        <f t="shared" si="55"/>
        <v>45925</v>
      </c>
      <c r="AF349" s="63">
        <f t="shared" si="56"/>
        <v>45925</v>
      </c>
      <c r="AG349" s="45">
        <f t="shared" si="59"/>
        <v>1</v>
      </c>
      <c r="AH349" s="64">
        <f t="shared" si="57"/>
        <v>23</v>
      </c>
      <c r="AI349" s="65">
        <f t="shared" si="60"/>
        <v>4</v>
      </c>
      <c r="AJ349" s="48">
        <v>45929</v>
      </c>
      <c r="AK349" s="66"/>
    </row>
    <row r="350" spans="1:37" x14ac:dyDescent="0.3">
      <c r="A350" s="85">
        <v>337</v>
      </c>
      <c r="B350" s="85"/>
      <c r="C350" s="126" t="s">
        <v>2518</v>
      </c>
      <c r="D350" s="86" t="s">
        <v>111</v>
      </c>
      <c r="E350" s="87" t="s">
        <v>127</v>
      </c>
      <c r="F350" s="87" t="s">
        <v>1972</v>
      </c>
      <c r="G350" s="85" t="s">
        <v>343</v>
      </c>
      <c r="H350" s="88">
        <v>45902</v>
      </c>
      <c r="I350" s="89"/>
      <c r="J350" s="85" t="s">
        <v>364</v>
      </c>
      <c r="K350" s="85" t="s">
        <v>242</v>
      </c>
      <c r="L350" s="85"/>
      <c r="M350" s="90" t="s">
        <v>2738</v>
      </c>
      <c r="N350" s="149">
        <v>1</v>
      </c>
      <c r="O350" s="85">
        <v>315</v>
      </c>
      <c r="P350" s="91">
        <v>1</v>
      </c>
      <c r="Q350" s="85">
        <v>1</v>
      </c>
      <c r="R350" s="92">
        <f t="shared" si="58"/>
        <v>3</v>
      </c>
      <c r="S350" s="93">
        <v>45904</v>
      </c>
      <c r="T350" s="88">
        <v>45925</v>
      </c>
      <c r="U350" s="88">
        <v>45925</v>
      </c>
      <c r="V350" s="88">
        <v>45925</v>
      </c>
      <c r="W350" s="94">
        <f t="shared" si="54"/>
        <v>21</v>
      </c>
      <c r="X350" s="88">
        <v>45925</v>
      </c>
      <c r="Y350" s="88">
        <v>45925</v>
      </c>
      <c r="Z350" s="88">
        <v>45925</v>
      </c>
      <c r="AA350" s="88">
        <v>45925</v>
      </c>
      <c r="AB350" s="88">
        <v>45925</v>
      </c>
      <c r="AC350" s="88">
        <v>45929</v>
      </c>
      <c r="AD350" s="123">
        <v>2</v>
      </c>
      <c r="AE350" s="95">
        <f t="shared" si="55"/>
        <v>45925</v>
      </c>
      <c r="AF350" s="96">
        <f t="shared" si="56"/>
        <v>45929</v>
      </c>
      <c r="AG350" s="97">
        <f t="shared" si="59"/>
        <v>5</v>
      </c>
      <c r="AH350" s="98">
        <f t="shared" si="57"/>
        <v>27</v>
      </c>
      <c r="AI350" s="99">
        <f t="shared" si="60"/>
        <v>0</v>
      </c>
      <c r="AJ350" s="100">
        <v>45929</v>
      </c>
      <c r="AK350" s="101"/>
    </row>
    <row r="351" spans="1:37" x14ac:dyDescent="0.3">
      <c r="A351" s="68">
        <v>338</v>
      </c>
      <c r="B351" s="68">
        <v>2025</v>
      </c>
      <c r="C351" s="125" t="s">
        <v>2487</v>
      </c>
      <c r="D351" s="69" t="s">
        <v>111</v>
      </c>
      <c r="E351" s="70" t="s">
        <v>2488</v>
      </c>
      <c r="F351" s="70"/>
      <c r="G351" s="68" t="s">
        <v>2489</v>
      </c>
      <c r="H351" s="71">
        <v>45897</v>
      </c>
      <c r="I351" s="72"/>
      <c r="J351" s="68" t="s">
        <v>2490</v>
      </c>
      <c r="K351" s="68" t="s">
        <v>429</v>
      </c>
      <c r="L351" s="68" t="s">
        <v>2491</v>
      </c>
      <c r="M351" s="73" t="s">
        <v>2491</v>
      </c>
      <c r="N351" s="148">
        <v>1</v>
      </c>
      <c r="O351" s="68"/>
      <c r="P351" s="609"/>
      <c r="Q351" s="68">
        <v>1</v>
      </c>
      <c r="R351" s="75">
        <f t="shared" si="58"/>
        <v>7</v>
      </c>
      <c r="S351" s="76">
        <v>45903</v>
      </c>
      <c r="T351" s="71">
        <v>45903</v>
      </c>
      <c r="U351" s="71">
        <v>45903</v>
      </c>
      <c r="V351" s="71">
        <v>45903</v>
      </c>
      <c r="W351" s="77">
        <f t="shared" si="54"/>
        <v>0</v>
      </c>
      <c r="X351" s="71" t="s">
        <v>342</v>
      </c>
      <c r="Y351" s="71" t="s">
        <v>342</v>
      </c>
      <c r="Z351" s="71" t="s">
        <v>342</v>
      </c>
      <c r="AA351" s="71" t="s">
        <v>342</v>
      </c>
      <c r="AB351" s="71" t="s">
        <v>342</v>
      </c>
      <c r="AC351" s="71" t="s">
        <v>342</v>
      </c>
      <c r="AD351" s="122" t="s">
        <v>342</v>
      </c>
      <c r="AE351" s="78">
        <f t="shared" si="55"/>
        <v>0</v>
      </c>
      <c r="AF351" s="79">
        <f t="shared" si="56"/>
        <v>0</v>
      </c>
      <c r="AG351" s="80">
        <f t="shared" si="59"/>
        <v>1</v>
      </c>
      <c r="AH351" s="81" t="e">
        <f t="shared" si="57"/>
        <v>#VALUE!</v>
      </c>
      <c r="AI351" s="82" t="e">
        <f t="shared" si="60"/>
        <v>#VALUE!</v>
      </c>
      <c r="AJ351" s="83">
        <v>45903</v>
      </c>
      <c r="AK351" s="84"/>
    </row>
    <row r="352" spans="1:37" x14ac:dyDescent="0.3">
      <c r="A352" s="85">
        <v>339</v>
      </c>
      <c r="B352" s="85">
        <v>2025</v>
      </c>
      <c r="C352" s="126" t="s">
        <v>2494</v>
      </c>
      <c r="D352" s="86" t="s">
        <v>111</v>
      </c>
      <c r="E352" s="87" t="s">
        <v>2495</v>
      </c>
      <c r="F352" s="87"/>
      <c r="G352" s="85" t="s">
        <v>2496</v>
      </c>
      <c r="H352" s="88">
        <v>45897</v>
      </c>
      <c r="I352" s="89"/>
      <c r="J352" s="85" t="s">
        <v>2498</v>
      </c>
      <c r="K352" s="85" t="s">
        <v>2497</v>
      </c>
      <c r="L352" s="85" t="s">
        <v>2493</v>
      </c>
      <c r="M352" s="90" t="s">
        <v>2492</v>
      </c>
      <c r="N352" s="149">
        <v>3</v>
      </c>
      <c r="O352" s="85"/>
      <c r="P352" s="467"/>
      <c r="Q352" s="85">
        <v>1</v>
      </c>
      <c r="R352" s="92">
        <f t="shared" si="58"/>
        <v>7</v>
      </c>
      <c r="S352" s="93">
        <v>45903</v>
      </c>
      <c r="T352" s="88">
        <v>45903</v>
      </c>
      <c r="U352" s="88">
        <v>45903</v>
      </c>
      <c r="V352" s="88">
        <v>45903</v>
      </c>
      <c r="W352" s="94">
        <f t="shared" si="54"/>
        <v>0</v>
      </c>
      <c r="X352" s="88" t="s">
        <v>342</v>
      </c>
      <c r="Y352" s="88" t="s">
        <v>342</v>
      </c>
      <c r="Z352" s="88" t="s">
        <v>342</v>
      </c>
      <c r="AA352" s="88" t="s">
        <v>342</v>
      </c>
      <c r="AB352" s="88" t="s">
        <v>342</v>
      </c>
      <c r="AC352" s="88" t="s">
        <v>342</v>
      </c>
      <c r="AD352" s="123" t="s">
        <v>342</v>
      </c>
      <c r="AE352" s="95">
        <f t="shared" si="55"/>
        <v>0</v>
      </c>
      <c r="AF352" s="96">
        <f t="shared" si="56"/>
        <v>0</v>
      </c>
      <c r="AG352" s="97">
        <f t="shared" si="59"/>
        <v>1</v>
      </c>
      <c r="AH352" s="98" t="e">
        <f t="shared" si="57"/>
        <v>#VALUE!</v>
      </c>
      <c r="AI352" s="99" t="e">
        <f t="shared" si="60"/>
        <v>#VALUE!</v>
      </c>
      <c r="AJ352" s="100">
        <v>45903</v>
      </c>
      <c r="AK352" s="101"/>
    </row>
    <row r="353" spans="1:37" x14ac:dyDescent="0.3">
      <c r="A353" s="57">
        <v>340</v>
      </c>
      <c r="B353" s="57">
        <v>2025</v>
      </c>
      <c r="C353" s="124" t="s">
        <v>2505</v>
      </c>
      <c r="D353" s="33" t="s">
        <v>111</v>
      </c>
      <c r="E353" s="59" t="s">
        <v>2504</v>
      </c>
      <c r="F353" s="59" t="s">
        <v>2502</v>
      </c>
      <c r="G353" s="23" t="s">
        <v>2503</v>
      </c>
      <c r="H353" s="35">
        <v>45903</v>
      </c>
      <c r="J353" s="23" t="s">
        <v>2506</v>
      </c>
      <c r="K353" s="23" t="s">
        <v>2507</v>
      </c>
      <c r="L353" s="23" t="s">
        <v>2508</v>
      </c>
      <c r="M353" s="61" t="s">
        <v>2511</v>
      </c>
      <c r="N353" s="147">
        <v>146</v>
      </c>
      <c r="O353" s="23">
        <v>563</v>
      </c>
      <c r="P353" s="466">
        <v>0.78500000000000003</v>
      </c>
      <c r="Q353" s="23">
        <v>1</v>
      </c>
      <c r="R353" s="39">
        <f t="shared" si="58"/>
        <v>1</v>
      </c>
      <c r="S353" s="40">
        <v>45903</v>
      </c>
      <c r="T353" s="41">
        <v>45918</v>
      </c>
      <c r="U353" s="41">
        <v>45918</v>
      </c>
      <c r="V353" s="41">
        <v>45919</v>
      </c>
      <c r="W353" s="42">
        <f t="shared" si="54"/>
        <v>16</v>
      </c>
      <c r="X353" s="41" t="s">
        <v>2619</v>
      </c>
      <c r="Y353" s="41" t="s">
        <v>2620</v>
      </c>
      <c r="Z353" s="41" t="s">
        <v>2620</v>
      </c>
      <c r="AA353" s="41" t="s">
        <v>2621</v>
      </c>
      <c r="AB353" s="41" t="s">
        <v>2621</v>
      </c>
      <c r="AC353" s="41" t="s">
        <v>2622</v>
      </c>
      <c r="AD353" s="121" t="s">
        <v>2619</v>
      </c>
      <c r="AE353" s="43">
        <f t="shared" si="55"/>
        <v>0</v>
      </c>
      <c r="AF353" s="44">
        <f t="shared" si="56"/>
        <v>0</v>
      </c>
      <c r="AG353" s="45">
        <f t="shared" si="59"/>
        <v>1</v>
      </c>
      <c r="AH353" s="46" t="e">
        <f t="shared" si="57"/>
        <v>#VALUE!</v>
      </c>
      <c r="AI353" s="47" t="e">
        <f t="shared" si="60"/>
        <v>#VALUE!</v>
      </c>
      <c r="AJ353" s="48">
        <v>45919</v>
      </c>
    </row>
    <row r="354" spans="1:37" x14ac:dyDescent="0.3">
      <c r="A354" s="57">
        <v>341</v>
      </c>
      <c r="B354" s="57">
        <v>2025</v>
      </c>
      <c r="C354" s="124" t="s">
        <v>2524</v>
      </c>
      <c r="D354" s="33" t="s">
        <v>111</v>
      </c>
      <c r="E354" s="59" t="s">
        <v>86</v>
      </c>
      <c r="F354" s="59"/>
      <c r="G354" s="23" t="s">
        <v>33</v>
      </c>
      <c r="H354" s="35">
        <v>45903</v>
      </c>
      <c r="J354" s="23" t="s">
        <v>2525</v>
      </c>
      <c r="K354" s="23" t="s">
        <v>363</v>
      </c>
      <c r="L354" s="23" t="s">
        <v>2528</v>
      </c>
      <c r="M354" s="61" t="s">
        <v>2526</v>
      </c>
      <c r="N354" s="147">
        <v>1</v>
      </c>
      <c r="P354" s="466"/>
      <c r="Q354" s="23">
        <v>1</v>
      </c>
      <c r="R354" s="39">
        <f t="shared" si="58"/>
        <v>2</v>
      </c>
      <c r="S354" s="40">
        <v>45904</v>
      </c>
      <c r="T354" s="41">
        <v>45908</v>
      </c>
      <c r="U354" s="41">
        <v>45908</v>
      </c>
      <c r="V354" s="41">
        <v>45908</v>
      </c>
      <c r="W354" s="42">
        <f t="shared" si="54"/>
        <v>4</v>
      </c>
      <c r="X354" s="41">
        <v>45908</v>
      </c>
      <c r="Y354" s="41">
        <v>45908</v>
      </c>
      <c r="Z354" s="41">
        <v>45908</v>
      </c>
      <c r="AA354" s="41">
        <v>45908</v>
      </c>
      <c r="AB354" s="41">
        <v>45908</v>
      </c>
      <c r="AC354" s="41">
        <v>45908</v>
      </c>
      <c r="AD354" s="121">
        <v>1</v>
      </c>
      <c r="AE354" s="43">
        <f t="shared" si="55"/>
        <v>45908</v>
      </c>
      <c r="AF354" s="44">
        <f t="shared" si="56"/>
        <v>45908</v>
      </c>
      <c r="AG354" s="45">
        <f t="shared" si="59"/>
        <v>1</v>
      </c>
      <c r="AH354" s="46">
        <f t="shared" si="57"/>
        <v>5</v>
      </c>
      <c r="AI354" s="47">
        <f t="shared" si="60"/>
        <v>3</v>
      </c>
      <c r="AJ354" s="48">
        <v>45911</v>
      </c>
      <c r="AK354" s="49" t="s">
        <v>2558</v>
      </c>
    </row>
    <row r="355" spans="1:37" x14ac:dyDescent="0.3">
      <c r="A355" s="57">
        <v>342</v>
      </c>
      <c r="B355" s="57"/>
      <c r="C355" s="124" t="s">
        <v>2556</v>
      </c>
      <c r="D355" s="33" t="s">
        <v>1896</v>
      </c>
      <c r="E355" s="59" t="s">
        <v>127</v>
      </c>
      <c r="F355" s="59" t="s">
        <v>444</v>
      </c>
      <c r="G355" s="23" t="s">
        <v>139</v>
      </c>
      <c r="H355" s="35">
        <v>45909</v>
      </c>
      <c r="I355" s="36" t="s">
        <v>215</v>
      </c>
      <c r="J355" s="23" t="s">
        <v>2531</v>
      </c>
      <c r="K355" s="23" t="s">
        <v>2532</v>
      </c>
      <c r="M355" s="61" t="s">
        <v>2533</v>
      </c>
      <c r="N355" s="147">
        <v>5</v>
      </c>
      <c r="P355" s="466"/>
      <c r="Q355" s="23">
        <v>1</v>
      </c>
      <c r="R355" s="39">
        <f t="shared" si="58"/>
        <v>1</v>
      </c>
      <c r="S355" s="40">
        <v>45909</v>
      </c>
      <c r="T355" s="41">
        <v>45926</v>
      </c>
      <c r="U355" s="41">
        <v>45925</v>
      </c>
      <c r="V355" s="41">
        <v>45925</v>
      </c>
      <c r="W355" s="42">
        <f t="shared" si="54"/>
        <v>16</v>
      </c>
      <c r="X355" s="41">
        <v>45925</v>
      </c>
      <c r="Y355" s="41"/>
      <c r="Z355" s="41"/>
      <c r="AA355" s="41"/>
      <c r="AB355" s="41"/>
      <c r="AC355" s="41"/>
      <c r="AD355" s="121"/>
      <c r="AE355" s="43">
        <f t="shared" si="55"/>
        <v>45925</v>
      </c>
      <c r="AF355" s="44">
        <f t="shared" si="56"/>
        <v>45925</v>
      </c>
      <c r="AG355" s="45">
        <f t="shared" si="59"/>
        <v>1</v>
      </c>
      <c r="AH355" s="46" t="e">
        <f t="shared" si="57"/>
        <v>#NUM!</v>
      </c>
      <c r="AI355" s="47">
        <f t="shared" si="60"/>
        <v>0</v>
      </c>
      <c r="AJ355" s="48"/>
    </row>
    <row r="356" spans="1:37" x14ac:dyDescent="0.3">
      <c r="A356" s="68">
        <v>343</v>
      </c>
      <c r="B356" s="68">
        <v>2025</v>
      </c>
      <c r="C356" s="125" t="s">
        <v>2553</v>
      </c>
      <c r="D356" s="69" t="s">
        <v>111</v>
      </c>
      <c r="E356" s="70" t="s">
        <v>127</v>
      </c>
      <c r="F356" s="70" t="s">
        <v>2343</v>
      </c>
      <c r="G356" s="68" t="s">
        <v>33</v>
      </c>
      <c r="H356" s="71">
        <v>45909</v>
      </c>
      <c r="I356" s="72">
        <v>45930</v>
      </c>
      <c r="J356" s="68" t="s">
        <v>457</v>
      </c>
      <c r="K356" s="68" t="s">
        <v>112</v>
      </c>
      <c r="L356" s="68"/>
      <c r="M356" s="73" t="s">
        <v>2702</v>
      </c>
      <c r="N356" s="148">
        <v>7</v>
      </c>
      <c r="O356" s="68">
        <v>153</v>
      </c>
      <c r="P356" s="74">
        <v>1</v>
      </c>
      <c r="Q356" s="68">
        <v>1</v>
      </c>
      <c r="R356" s="75">
        <f t="shared" si="58"/>
        <v>2</v>
      </c>
      <c r="S356" s="76">
        <v>45910</v>
      </c>
      <c r="T356" s="71">
        <v>45929</v>
      </c>
      <c r="U356" s="71">
        <v>45926</v>
      </c>
      <c r="V356" s="71">
        <v>45929</v>
      </c>
      <c r="W356" s="77">
        <f t="shared" si="54"/>
        <v>19</v>
      </c>
      <c r="X356" s="71">
        <v>45926</v>
      </c>
      <c r="Y356" s="71">
        <v>45926</v>
      </c>
      <c r="Z356" s="71">
        <v>45926</v>
      </c>
      <c r="AA356" s="71">
        <v>45926</v>
      </c>
      <c r="AB356" s="71">
        <v>45926</v>
      </c>
      <c r="AC356" s="71">
        <v>45929</v>
      </c>
      <c r="AD356" s="122">
        <v>2</v>
      </c>
      <c r="AE356" s="78">
        <f t="shared" si="55"/>
        <v>45926</v>
      </c>
      <c r="AF356" s="79">
        <f t="shared" si="56"/>
        <v>45929</v>
      </c>
      <c r="AG356" s="80">
        <f t="shared" si="59"/>
        <v>4</v>
      </c>
      <c r="AH356" s="81">
        <f t="shared" si="57"/>
        <v>20</v>
      </c>
      <c r="AI356" s="82">
        <f t="shared" si="60"/>
        <v>1</v>
      </c>
      <c r="AJ356" s="83">
        <v>45930</v>
      </c>
      <c r="AK356" s="84"/>
    </row>
    <row r="357" spans="1:37" x14ac:dyDescent="0.3">
      <c r="A357" s="85">
        <v>344</v>
      </c>
      <c r="B357" s="85">
        <v>2025</v>
      </c>
      <c r="C357" s="126" t="s">
        <v>2554</v>
      </c>
      <c r="D357" s="86" t="s">
        <v>111</v>
      </c>
      <c r="E357" s="87" t="s">
        <v>127</v>
      </c>
      <c r="F357" s="87" t="s">
        <v>2343</v>
      </c>
      <c r="G357" s="85" t="s">
        <v>2537</v>
      </c>
      <c r="H357" s="88">
        <v>45909</v>
      </c>
      <c r="I357" s="89">
        <v>45930</v>
      </c>
      <c r="J357" s="85" t="s">
        <v>2540</v>
      </c>
      <c r="K357" s="85" t="s">
        <v>628</v>
      </c>
      <c r="L357" s="85"/>
      <c r="M357" s="90" t="s">
        <v>2541</v>
      </c>
      <c r="N357" s="149">
        <v>8</v>
      </c>
      <c r="O357" s="85">
        <v>153</v>
      </c>
      <c r="P357" s="616">
        <v>1</v>
      </c>
      <c r="Q357" s="85">
        <v>1</v>
      </c>
      <c r="R357" s="92">
        <f t="shared" si="58"/>
        <v>2</v>
      </c>
      <c r="S357" s="93">
        <v>45910</v>
      </c>
      <c r="T357" s="88">
        <v>45929</v>
      </c>
      <c r="U357" s="88">
        <v>45926</v>
      </c>
      <c r="V357" s="88">
        <v>45929</v>
      </c>
      <c r="W357" s="94">
        <f t="shared" si="54"/>
        <v>19</v>
      </c>
      <c r="X357" s="88">
        <v>45926</v>
      </c>
      <c r="Y357" s="88">
        <v>45926</v>
      </c>
      <c r="Z357" s="88">
        <v>45926</v>
      </c>
      <c r="AA357" s="88">
        <v>45926</v>
      </c>
      <c r="AB357" s="88">
        <v>45926</v>
      </c>
      <c r="AC357" s="88">
        <v>45929</v>
      </c>
      <c r="AD357" s="123">
        <v>2</v>
      </c>
      <c r="AE357" s="95">
        <f t="shared" si="55"/>
        <v>45926</v>
      </c>
      <c r="AF357" s="96">
        <f t="shared" si="56"/>
        <v>45929</v>
      </c>
      <c r="AG357" s="97">
        <f t="shared" si="59"/>
        <v>4</v>
      </c>
      <c r="AH357" s="98">
        <f t="shared" si="57"/>
        <v>20</v>
      </c>
      <c r="AI357" s="99">
        <f t="shared" si="60"/>
        <v>1</v>
      </c>
      <c r="AJ357" s="100">
        <v>45930</v>
      </c>
      <c r="AK357" s="101"/>
    </row>
    <row r="358" spans="1:37" x14ac:dyDescent="0.3">
      <c r="A358" s="68">
        <v>345</v>
      </c>
      <c r="B358" s="68">
        <v>2025</v>
      </c>
      <c r="C358" s="125" t="s">
        <v>2548</v>
      </c>
      <c r="D358" s="69" t="s">
        <v>111</v>
      </c>
      <c r="E358" s="70" t="s">
        <v>46</v>
      </c>
      <c r="F358" s="70" t="s">
        <v>441</v>
      </c>
      <c r="G358" s="68" t="s">
        <v>2542</v>
      </c>
      <c r="H358" s="71">
        <v>45909</v>
      </c>
      <c r="I358" s="72" t="s">
        <v>2543</v>
      </c>
      <c r="J358" s="68" t="s">
        <v>193</v>
      </c>
      <c r="K358" s="68"/>
      <c r="L358" s="68"/>
      <c r="M358" s="73" t="s">
        <v>2700</v>
      </c>
      <c r="N358" s="148">
        <v>3</v>
      </c>
      <c r="O358" s="68">
        <v>496</v>
      </c>
      <c r="P358" s="604">
        <v>0.68</v>
      </c>
      <c r="Q358" s="68">
        <v>1</v>
      </c>
      <c r="R358" s="75">
        <f t="shared" si="58"/>
        <v>1</v>
      </c>
      <c r="S358" s="76">
        <v>45909</v>
      </c>
      <c r="T358" s="71">
        <v>45926</v>
      </c>
      <c r="U358" s="71">
        <v>45926</v>
      </c>
      <c r="V358" s="71">
        <v>45926</v>
      </c>
      <c r="W358" s="77">
        <f t="shared" si="54"/>
        <v>17</v>
      </c>
      <c r="X358" s="71">
        <v>45926</v>
      </c>
      <c r="Y358" s="71">
        <v>45926</v>
      </c>
      <c r="Z358" s="71">
        <v>45926</v>
      </c>
      <c r="AA358" s="71">
        <v>45926</v>
      </c>
      <c r="AB358" s="71">
        <v>45926</v>
      </c>
      <c r="AC358" s="71">
        <v>45926</v>
      </c>
      <c r="AD358" s="122">
        <v>1</v>
      </c>
      <c r="AE358" s="78">
        <f t="shared" si="55"/>
        <v>45926</v>
      </c>
      <c r="AF358" s="79">
        <f t="shared" si="56"/>
        <v>45926</v>
      </c>
      <c r="AG358" s="80">
        <f t="shared" si="59"/>
        <v>1</v>
      </c>
      <c r="AH358" s="81">
        <f t="shared" si="57"/>
        <v>17</v>
      </c>
      <c r="AI358" s="82">
        <f t="shared" si="60"/>
        <v>3</v>
      </c>
      <c r="AJ358" s="83">
        <v>45929</v>
      </c>
      <c r="AK358" s="84"/>
    </row>
    <row r="359" spans="1:37" x14ac:dyDescent="0.3">
      <c r="A359" s="57">
        <v>346</v>
      </c>
      <c r="B359" s="57">
        <v>2025</v>
      </c>
      <c r="C359" s="127" t="s">
        <v>2549</v>
      </c>
      <c r="D359" s="58" t="s">
        <v>111</v>
      </c>
      <c r="E359" s="59" t="s">
        <v>46</v>
      </c>
      <c r="F359" s="59" t="s">
        <v>682</v>
      </c>
      <c r="G359" s="57" t="s">
        <v>2538</v>
      </c>
      <c r="H359" s="41">
        <v>45909</v>
      </c>
      <c r="I359" s="60" t="s">
        <v>2546</v>
      </c>
      <c r="J359" s="57" t="s">
        <v>193</v>
      </c>
      <c r="K359" s="57"/>
      <c r="L359" s="57"/>
      <c r="M359" s="61" t="s">
        <v>2551</v>
      </c>
      <c r="N359" s="150">
        <v>66</v>
      </c>
      <c r="O359" s="57">
        <v>496</v>
      </c>
      <c r="P359" s="595">
        <v>0.68</v>
      </c>
      <c r="Q359" s="57">
        <v>1</v>
      </c>
      <c r="R359" s="39">
        <f t="shared" si="58"/>
        <v>1</v>
      </c>
      <c r="S359" s="40">
        <v>45909</v>
      </c>
      <c r="T359" s="41">
        <v>45926</v>
      </c>
      <c r="U359" s="41">
        <v>45926</v>
      </c>
      <c r="V359" s="41">
        <v>45926</v>
      </c>
      <c r="W359" s="42">
        <f t="shared" si="54"/>
        <v>17</v>
      </c>
      <c r="X359" s="41">
        <v>45926</v>
      </c>
      <c r="Y359" s="41">
        <v>45926</v>
      </c>
      <c r="Z359" s="41">
        <v>45926</v>
      </c>
      <c r="AA359" s="41">
        <v>45926</v>
      </c>
      <c r="AB359" s="41">
        <v>45926</v>
      </c>
      <c r="AC359" s="41">
        <v>45926</v>
      </c>
      <c r="AD359" s="121">
        <v>1</v>
      </c>
      <c r="AE359" s="43">
        <f t="shared" si="55"/>
        <v>45926</v>
      </c>
      <c r="AF359" s="63">
        <f t="shared" si="56"/>
        <v>45926</v>
      </c>
      <c r="AG359" s="45">
        <f t="shared" si="59"/>
        <v>1</v>
      </c>
      <c r="AH359" s="64">
        <f t="shared" si="57"/>
        <v>17</v>
      </c>
      <c r="AI359" s="65">
        <f t="shared" si="60"/>
        <v>3</v>
      </c>
      <c r="AJ359" s="48">
        <v>45929</v>
      </c>
      <c r="AK359" s="66"/>
    </row>
    <row r="360" spans="1:37" x14ac:dyDescent="0.3">
      <c r="A360" s="57">
        <v>347</v>
      </c>
      <c r="B360" s="57">
        <v>2025</v>
      </c>
      <c r="C360" s="127" t="s">
        <v>2550</v>
      </c>
      <c r="D360" s="58" t="s">
        <v>111</v>
      </c>
      <c r="E360" s="59" t="s">
        <v>46</v>
      </c>
      <c r="F360" s="59" t="s">
        <v>2544</v>
      </c>
      <c r="G360" s="57" t="s">
        <v>139</v>
      </c>
      <c r="H360" s="41">
        <v>45909</v>
      </c>
      <c r="I360" s="60" t="s">
        <v>2546</v>
      </c>
      <c r="J360" s="57" t="s">
        <v>2547</v>
      </c>
      <c r="K360" s="57"/>
      <c r="L360" s="57"/>
      <c r="M360" s="61" t="s">
        <v>2588</v>
      </c>
      <c r="N360" s="150">
        <v>46</v>
      </c>
      <c r="O360" s="57">
        <v>496</v>
      </c>
      <c r="P360" s="595">
        <v>0.68</v>
      </c>
      <c r="Q360" s="57">
        <v>1</v>
      </c>
      <c r="R360" s="39">
        <f t="shared" si="58"/>
        <v>1</v>
      </c>
      <c r="S360" s="40">
        <v>45909</v>
      </c>
      <c r="T360" s="41">
        <v>45926</v>
      </c>
      <c r="U360" s="41">
        <v>45926</v>
      </c>
      <c r="V360" s="41">
        <v>45926</v>
      </c>
      <c r="W360" s="42">
        <f t="shared" si="54"/>
        <v>17</v>
      </c>
      <c r="X360" s="41">
        <v>45926</v>
      </c>
      <c r="Y360" s="41">
        <v>45926</v>
      </c>
      <c r="Z360" s="41">
        <v>45926</v>
      </c>
      <c r="AA360" s="41">
        <v>45926</v>
      </c>
      <c r="AB360" s="41">
        <v>45926</v>
      </c>
      <c r="AC360" s="41">
        <v>45926</v>
      </c>
      <c r="AD360" s="121">
        <v>1</v>
      </c>
      <c r="AE360" s="43">
        <f t="shared" si="55"/>
        <v>45926</v>
      </c>
      <c r="AF360" s="63">
        <f t="shared" si="56"/>
        <v>45926</v>
      </c>
      <c r="AG360" s="45">
        <f t="shared" si="59"/>
        <v>1</v>
      </c>
      <c r="AH360" s="64">
        <f t="shared" si="57"/>
        <v>17</v>
      </c>
      <c r="AI360" s="65">
        <f t="shared" si="60"/>
        <v>3</v>
      </c>
      <c r="AJ360" s="48">
        <v>45929</v>
      </c>
      <c r="AK360" s="66"/>
    </row>
    <row r="361" spans="1:37" x14ac:dyDescent="0.3">
      <c r="A361" s="57">
        <v>348</v>
      </c>
      <c r="B361" s="57">
        <v>2025</v>
      </c>
      <c r="C361" s="127" t="s">
        <v>2550</v>
      </c>
      <c r="D361" s="58" t="s">
        <v>111</v>
      </c>
      <c r="E361" s="59" t="s">
        <v>46</v>
      </c>
      <c r="F361" s="59" t="s">
        <v>389</v>
      </c>
      <c r="G361" s="57" t="s">
        <v>2538</v>
      </c>
      <c r="H361" s="41">
        <v>45909</v>
      </c>
      <c r="I361" s="60" t="s">
        <v>2546</v>
      </c>
      <c r="J361" s="57" t="s">
        <v>2547</v>
      </c>
      <c r="K361" s="57"/>
      <c r="L361" s="57"/>
      <c r="M361" s="61" t="s">
        <v>2701</v>
      </c>
      <c r="N361" s="150">
        <v>40</v>
      </c>
      <c r="O361" s="57">
        <v>496</v>
      </c>
      <c r="P361" s="595">
        <v>0.68</v>
      </c>
      <c r="Q361" s="57">
        <v>1</v>
      </c>
      <c r="R361" s="39">
        <f t="shared" si="58"/>
        <v>1</v>
      </c>
      <c r="S361" s="40">
        <v>45909</v>
      </c>
      <c r="T361" s="41">
        <v>45926</v>
      </c>
      <c r="U361" s="41">
        <v>45926</v>
      </c>
      <c r="V361" s="41">
        <v>45926</v>
      </c>
      <c r="W361" s="42">
        <f t="shared" si="54"/>
        <v>17</v>
      </c>
      <c r="X361" s="41">
        <v>45926</v>
      </c>
      <c r="Y361" s="41">
        <v>45926</v>
      </c>
      <c r="Z361" s="41">
        <v>45926</v>
      </c>
      <c r="AA361" s="41">
        <v>45926</v>
      </c>
      <c r="AB361" s="41">
        <v>45926</v>
      </c>
      <c r="AC361" s="41">
        <v>45926</v>
      </c>
      <c r="AD361" s="121">
        <v>1</v>
      </c>
      <c r="AE361" s="43">
        <f t="shared" si="55"/>
        <v>45926</v>
      </c>
      <c r="AF361" s="63">
        <f t="shared" si="56"/>
        <v>45926</v>
      </c>
      <c r="AG361" s="45">
        <f t="shared" si="59"/>
        <v>1</v>
      </c>
      <c r="AH361" s="64">
        <f t="shared" si="57"/>
        <v>17</v>
      </c>
      <c r="AI361" s="65">
        <f t="shared" si="60"/>
        <v>3</v>
      </c>
      <c r="AJ361" s="48">
        <v>45929</v>
      </c>
      <c r="AK361" s="66"/>
    </row>
    <row r="362" spans="1:37" x14ac:dyDescent="0.3">
      <c r="A362" s="85">
        <v>349</v>
      </c>
      <c r="B362" s="85">
        <v>2025</v>
      </c>
      <c r="C362" s="126" t="s">
        <v>2550</v>
      </c>
      <c r="D362" s="86" t="s">
        <v>111</v>
      </c>
      <c r="E362" s="87" t="s">
        <v>46</v>
      </c>
      <c r="F362" s="87" t="s">
        <v>2545</v>
      </c>
      <c r="G362" s="85" t="s">
        <v>2538</v>
      </c>
      <c r="H362" s="88">
        <v>45909</v>
      </c>
      <c r="I362" s="89" t="s">
        <v>2546</v>
      </c>
      <c r="J362" s="85" t="s">
        <v>193</v>
      </c>
      <c r="K362" s="85"/>
      <c r="L362" s="85"/>
      <c r="M362" s="90" t="s">
        <v>2680</v>
      </c>
      <c r="N362" s="149">
        <v>5</v>
      </c>
      <c r="O362" s="85">
        <v>496</v>
      </c>
      <c r="P362" s="616">
        <v>0.68</v>
      </c>
      <c r="Q362" s="85">
        <v>1</v>
      </c>
      <c r="R362" s="92">
        <f t="shared" si="58"/>
        <v>1</v>
      </c>
      <c r="S362" s="93">
        <v>45909</v>
      </c>
      <c r="T362" s="88">
        <v>45926</v>
      </c>
      <c r="U362" s="88">
        <v>45926</v>
      </c>
      <c r="V362" s="88">
        <v>45926</v>
      </c>
      <c r="W362" s="94">
        <f t="shared" si="54"/>
        <v>17</v>
      </c>
      <c r="X362" s="88">
        <v>45926</v>
      </c>
      <c r="Y362" s="88">
        <v>45926</v>
      </c>
      <c r="Z362" s="88">
        <v>45926</v>
      </c>
      <c r="AA362" s="88">
        <v>45926</v>
      </c>
      <c r="AB362" s="88">
        <v>45926</v>
      </c>
      <c r="AC362" s="88">
        <v>45926</v>
      </c>
      <c r="AD362" s="123">
        <v>1</v>
      </c>
      <c r="AE362" s="95">
        <f t="shared" si="55"/>
        <v>45926</v>
      </c>
      <c r="AF362" s="96">
        <f t="shared" si="56"/>
        <v>45926</v>
      </c>
      <c r="AG362" s="97">
        <f t="shared" si="59"/>
        <v>1</v>
      </c>
      <c r="AH362" s="98">
        <f t="shared" si="57"/>
        <v>17</v>
      </c>
      <c r="AI362" s="99">
        <f t="shared" si="60"/>
        <v>3</v>
      </c>
      <c r="AJ362" s="100">
        <v>45929</v>
      </c>
      <c r="AK362" s="101"/>
    </row>
    <row r="363" spans="1:37" x14ac:dyDescent="0.3">
      <c r="A363" s="68">
        <v>350</v>
      </c>
      <c r="B363" s="68"/>
      <c r="C363" s="125" t="s">
        <v>2582</v>
      </c>
      <c r="D363" s="69" t="s">
        <v>64</v>
      </c>
      <c r="E363" s="70" t="s">
        <v>2580</v>
      </c>
      <c r="F363" s="70"/>
      <c r="G363" s="68" t="s">
        <v>2567</v>
      </c>
      <c r="H363" s="71">
        <v>45915</v>
      </c>
      <c r="I363" s="72" t="s">
        <v>75</v>
      </c>
      <c r="J363" s="68" t="s">
        <v>89</v>
      </c>
      <c r="K363" s="68"/>
      <c r="L363" s="68"/>
      <c r="M363" s="73" t="s">
        <v>2739</v>
      </c>
      <c r="N363" s="148">
        <v>5</v>
      </c>
      <c r="O363" s="68"/>
      <c r="P363" s="74"/>
      <c r="Q363" s="68">
        <v>1</v>
      </c>
      <c r="R363" s="75">
        <f t="shared" si="58"/>
        <v>2</v>
      </c>
      <c r="S363" s="76">
        <v>45916</v>
      </c>
      <c r="T363" s="71">
        <v>45945</v>
      </c>
      <c r="U363" s="71"/>
      <c r="V363" s="71"/>
      <c r="W363" s="77" t="e">
        <f t="shared" si="54"/>
        <v>#NUM!</v>
      </c>
      <c r="X363" s="71"/>
      <c r="Y363" s="71"/>
      <c r="Z363" s="71"/>
      <c r="AA363" s="71"/>
      <c r="AB363" s="71"/>
      <c r="AC363" s="71"/>
      <c r="AD363" s="122"/>
      <c r="AE363" s="78">
        <f t="shared" si="55"/>
        <v>0</v>
      </c>
      <c r="AF363" s="79">
        <f t="shared" si="56"/>
        <v>0</v>
      </c>
      <c r="AG363" s="80">
        <f t="shared" si="59"/>
        <v>1</v>
      </c>
      <c r="AH363" s="81" t="e">
        <f t="shared" si="57"/>
        <v>#NUM!</v>
      </c>
      <c r="AI363" s="82">
        <f t="shared" si="60"/>
        <v>0</v>
      </c>
      <c r="AJ363" s="83"/>
      <c r="AK363" s="84"/>
    </row>
    <row r="364" spans="1:37" x14ac:dyDescent="0.3">
      <c r="A364" s="85">
        <v>351</v>
      </c>
      <c r="B364" s="85"/>
      <c r="C364" s="126" t="s">
        <v>2583</v>
      </c>
      <c r="D364" s="86" t="s">
        <v>64</v>
      </c>
      <c r="E364" s="87" t="s">
        <v>2581</v>
      </c>
      <c r="F364" s="87"/>
      <c r="G364" s="85" t="s">
        <v>2568</v>
      </c>
      <c r="H364" s="88">
        <v>45915</v>
      </c>
      <c r="I364" s="89" t="s">
        <v>75</v>
      </c>
      <c r="J364" s="85" t="s">
        <v>2565</v>
      </c>
      <c r="K364" s="85" t="s">
        <v>2566</v>
      </c>
      <c r="L364" s="85"/>
      <c r="M364" s="90" t="s">
        <v>2740</v>
      </c>
      <c r="N364" s="149">
        <v>5</v>
      </c>
      <c r="O364" s="85"/>
      <c r="P364" s="91"/>
      <c r="Q364" s="85">
        <v>1</v>
      </c>
      <c r="R364" s="92">
        <f t="shared" ref="R364:R372" si="61">DATEDIF(H364,S364,"D")+1</f>
        <v>2</v>
      </c>
      <c r="S364" s="93">
        <v>45916</v>
      </c>
      <c r="T364" s="88">
        <v>45945</v>
      </c>
      <c r="U364" s="88"/>
      <c r="V364" s="88"/>
      <c r="W364" s="94" t="e">
        <f t="shared" si="54"/>
        <v>#NUM!</v>
      </c>
      <c r="X364" s="88"/>
      <c r="Y364" s="88"/>
      <c r="Z364" s="88"/>
      <c r="AA364" s="88"/>
      <c r="AB364" s="88"/>
      <c r="AC364" s="88"/>
      <c r="AD364" s="123"/>
      <c r="AE364" s="95">
        <f t="shared" si="55"/>
        <v>0</v>
      </c>
      <c r="AF364" s="96">
        <f t="shared" si="56"/>
        <v>0</v>
      </c>
      <c r="AG364" s="97">
        <f t="shared" ref="AG364:AG372" si="62">DATEDIF(AE364,AF364,"D")+1</f>
        <v>1</v>
      </c>
      <c r="AH364" s="98" t="e">
        <f t="shared" si="57"/>
        <v>#NUM!</v>
      </c>
      <c r="AI364" s="99">
        <f t="shared" ref="AI364:AI372" si="63">DATEDIF(AC364,AJ364,"D")</f>
        <v>0</v>
      </c>
      <c r="AJ364" s="100"/>
      <c r="AK364" s="101"/>
    </row>
    <row r="365" spans="1:37" x14ac:dyDescent="0.3">
      <c r="A365" s="57">
        <v>352</v>
      </c>
      <c r="B365" s="57"/>
      <c r="C365" s="124" t="s">
        <v>2616</v>
      </c>
      <c r="D365" s="33" t="s">
        <v>64</v>
      </c>
      <c r="E365" s="59" t="s">
        <v>46</v>
      </c>
      <c r="F365" s="59" t="s">
        <v>1924</v>
      </c>
      <c r="G365" s="23" t="s">
        <v>2584</v>
      </c>
      <c r="H365" s="35">
        <v>45916</v>
      </c>
      <c r="J365" s="23" t="s">
        <v>89</v>
      </c>
      <c r="M365" s="61" t="s">
        <v>2589</v>
      </c>
      <c r="N365" s="147">
        <v>5</v>
      </c>
      <c r="O365" s="23">
        <v>496</v>
      </c>
      <c r="P365" s="62">
        <v>0.68</v>
      </c>
      <c r="Q365" s="23">
        <v>1</v>
      </c>
      <c r="R365" s="39">
        <f t="shared" si="61"/>
        <v>3</v>
      </c>
      <c r="S365" s="40">
        <v>45918</v>
      </c>
      <c r="T365" s="41">
        <v>45943</v>
      </c>
      <c r="U365" s="41">
        <v>45932</v>
      </c>
      <c r="V365" s="41"/>
      <c r="W365" s="42" t="e">
        <f t="shared" si="54"/>
        <v>#NUM!</v>
      </c>
      <c r="X365" s="41">
        <v>45932</v>
      </c>
      <c r="Y365" s="41">
        <v>45932</v>
      </c>
      <c r="Z365" s="41">
        <v>45932</v>
      </c>
      <c r="AA365" s="41">
        <v>45932</v>
      </c>
      <c r="AB365" s="41"/>
      <c r="AC365" s="41"/>
      <c r="AD365" s="121"/>
      <c r="AE365" s="43">
        <f t="shared" si="55"/>
        <v>45932</v>
      </c>
      <c r="AF365" s="44">
        <f t="shared" si="56"/>
        <v>45932</v>
      </c>
      <c r="AG365" s="45">
        <f t="shared" si="62"/>
        <v>1</v>
      </c>
      <c r="AH365" s="46" t="e">
        <f t="shared" si="57"/>
        <v>#NUM!</v>
      </c>
      <c r="AI365" s="47">
        <f t="shared" si="63"/>
        <v>0</v>
      </c>
      <c r="AJ365" s="48"/>
    </row>
    <row r="366" spans="1:37" x14ac:dyDescent="0.3">
      <c r="A366" s="68">
        <v>353</v>
      </c>
      <c r="B366" s="68"/>
      <c r="C366" s="125" t="s">
        <v>2591</v>
      </c>
      <c r="D366" s="69" t="s">
        <v>64</v>
      </c>
      <c r="E366" s="70" t="s">
        <v>46</v>
      </c>
      <c r="F366" s="70" t="s">
        <v>2225</v>
      </c>
      <c r="G366" s="68" t="s">
        <v>33</v>
      </c>
      <c r="H366" s="71">
        <v>45916</v>
      </c>
      <c r="I366" s="72" t="s">
        <v>75</v>
      </c>
      <c r="J366" s="68" t="s">
        <v>164</v>
      </c>
      <c r="K366" s="68" t="s">
        <v>2610</v>
      </c>
      <c r="L366" s="68" t="s">
        <v>2228</v>
      </c>
      <c r="M366" s="73" t="s">
        <v>2611</v>
      </c>
      <c r="N366" s="637">
        <v>80</v>
      </c>
      <c r="O366" s="68"/>
      <c r="P366" s="74"/>
      <c r="Q366" s="68">
        <v>1</v>
      </c>
      <c r="R366" s="75">
        <f t="shared" si="61"/>
        <v>2</v>
      </c>
      <c r="S366" s="76">
        <v>45917</v>
      </c>
      <c r="T366" s="71">
        <v>45944</v>
      </c>
      <c r="U366" s="71"/>
      <c r="V366" s="71"/>
      <c r="W366" s="77" t="e">
        <f t="shared" si="54"/>
        <v>#NUM!</v>
      </c>
      <c r="X366" s="71"/>
      <c r="Y366" s="71"/>
      <c r="Z366" s="71"/>
      <c r="AA366" s="71"/>
      <c r="AB366" s="71"/>
      <c r="AC366" s="71"/>
      <c r="AD366" s="122"/>
      <c r="AE366" s="78">
        <f t="shared" si="55"/>
        <v>0</v>
      </c>
      <c r="AF366" s="79">
        <f t="shared" si="56"/>
        <v>0</v>
      </c>
      <c r="AG366" s="80">
        <f t="shared" si="62"/>
        <v>1</v>
      </c>
      <c r="AH366" s="81" t="e">
        <f t="shared" si="57"/>
        <v>#NUM!</v>
      </c>
      <c r="AI366" s="82">
        <f t="shared" si="63"/>
        <v>0</v>
      </c>
      <c r="AJ366" s="83"/>
      <c r="AK366" s="84"/>
    </row>
    <row r="367" spans="1:37" x14ac:dyDescent="0.3">
      <c r="A367" s="57">
        <v>354</v>
      </c>
      <c r="B367" s="57"/>
      <c r="C367" s="127" t="s">
        <v>2592</v>
      </c>
      <c r="D367" s="58" t="s">
        <v>64</v>
      </c>
      <c r="E367" s="59" t="s">
        <v>127</v>
      </c>
      <c r="F367" s="59" t="s">
        <v>2225</v>
      </c>
      <c r="G367" s="57" t="s">
        <v>33</v>
      </c>
      <c r="H367" s="41">
        <v>45916</v>
      </c>
      <c r="I367" s="60" t="s">
        <v>75</v>
      </c>
      <c r="J367" s="57" t="s">
        <v>164</v>
      </c>
      <c r="K367" s="57" t="s">
        <v>912</v>
      </c>
      <c r="L367" s="57" t="s">
        <v>2228</v>
      </c>
      <c r="M367" s="61" t="s">
        <v>2235</v>
      </c>
      <c r="N367" s="150">
        <v>156</v>
      </c>
      <c r="O367" s="57"/>
      <c r="P367" s="62"/>
      <c r="Q367" s="57">
        <v>1</v>
      </c>
      <c r="R367" s="39">
        <f t="shared" si="61"/>
        <v>2</v>
      </c>
      <c r="S367" s="40">
        <v>45917</v>
      </c>
      <c r="T367" s="41">
        <v>45944</v>
      </c>
      <c r="U367" s="41"/>
      <c r="V367" s="41"/>
      <c r="W367" s="42" t="e">
        <f t="shared" si="54"/>
        <v>#NUM!</v>
      </c>
      <c r="X367" s="41"/>
      <c r="Y367" s="41"/>
      <c r="Z367" s="41"/>
      <c r="AA367" s="41"/>
      <c r="AB367" s="41"/>
      <c r="AC367" s="41"/>
      <c r="AD367" s="121"/>
      <c r="AE367" s="43">
        <f t="shared" si="55"/>
        <v>0</v>
      </c>
      <c r="AF367" s="63">
        <f t="shared" si="56"/>
        <v>0</v>
      </c>
      <c r="AG367" s="45">
        <f t="shared" si="62"/>
        <v>1</v>
      </c>
      <c r="AH367" s="64" t="e">
        <f t="shared" si="57"/>
        <v>#NUM!</v>
      </c>
      <c r="AI367" s="65">
        <f t="shared" si="63"/>
        <v>0</v>
      </c>
      <c r="AJ367" s="48"/>
      <c r="AK367" s="66"/>
    </row>
    <row r="368" spans="1:37" x14ac:dyDescent="0.3">
      <c r="A368" s="85">
        <v>355</v>
      </c>
      <c r="B368" s="85"/>
      <c r="C368" s="126" t="s">
        <v>2593</v>
      </c>
      <c r="D368" s="86" t="s">
        <v>64</v>
      </c>
      <c r="E368" s="87" t="s">
        <v>127</v>
      </c>
      <c r="F368" s="87" t="s">
        <v>2225</v>
      </c>
      <c r="G368" s="85" t="s">
        <v>33</v>
      </c>
      <c r="H368" s="88">
        <v>45916</v>
      </c>
      <c r="I368" s="89" t="s">
        <v>75</v>
      </c>
      <c r="J368" s="85" t="s">
        <v>164</v>
      </c>
      <c r="K368" s="85" t="s">
        <v>912</v>
      </c>
      <c r="L368" s="85" t="s">
        <v>2228</v>
      </c>
      <c r="M368" s="90" t="s">
        <v>2236</v>
      </c>
      <c r="N368" s="149">
        <v>156</v>
      </c>
      <c r="O368" s="85"/>
      <c r="P368" s="91"/>
      <c r="Q368" s="85">
        <v>1</v>
      </c>
      <c r="R368" s="92">
        <f t="shared" si="61"/>
        <v>2</v>
      </c>
      <c r="S368" s="93">
        <v>45917</v>
      </c>
      <c r="T368" s="88">
        <v>45944</v>
      </c>
      <c r="U368" s="88"/>
      <c r="V368" s="88"/>
      <c r="W368" s="94" t="e">
        <f t="shared" si="54"/>
        <v>#NUM!</v>
      </c>
      <c r="X368" s="88"/>
      <c r="Y368" s="88"/>
      <c r="Z368" s="88"/>
      <c r="AA368" s="88"/>
      <c r="AB368" s="88"/>
      <c r="AC368" s="88"/>
      <c r="AD368" s="123"/>
      <c r="AE368" s="95">
        <f t="shared" si="55"/>
        <v>0</v>
      </c>
      <c r="AF368" s="96">
        <f t="shared" si="56"/>
        <v>0</v>
      </c>
      <c r="AG368" s="97">
        <f t="shared" si="62"/>
        <v>1</v>
      </c>
      <c r="AH368" s="98" t="e">
        <f t="shared" si="57"/>
        <v>#NUM!</v>
      </c>
      <c r="AI368" s="99">
        <f t="shared" si="63"/>
        <v>0</v>
      </c>
      <c r="AJ368" s="100"/>
      <c r="AK368" s="101"/>
    </row>
    <row r="369" spans="1:37" x14ac:dyDescent="0.3">
      <c r="A369" s="57">
        <v>356</v>
      </c>
      <c r="B369" s="57"/>
      <c r="C369" s="124"/>
      <c r="D369" s="33" t="s">
        <v>1896</v>
      </c>
      <c r="E369" s="59"/>
      <c r="F369" s="59" t="s">
        <v>2623</v>
      </c>
      <c r="G369" s="23" t="s">
        <v>2624</v>
      </c>
      <c r="H369" s="35">
        <v>45919</v>
      </c>
      <c r="M369" s="61" t="s">
        <v>2625</v>
      </c>
      <c r="N369" s="147">
        <v>1</v>
      </c>
      <c r="P369" s="62"/>
      <c r="Q369" s="23">
        <v>1</v>
      </c>
      <c r="R369" s="39" t="e">
        <f t="shared" si="61"/>
        <v>#NUM!</v>
      </c>
      <c r="S369" s="40"/>
      <c r="T369" s="41"/>
      <c r="U369" s="41"/>
      <c r="V369" s="41"/>
      <c r="W369" s="42">
        <f t="shared" si="54"/>
        <v>0</v>
      </c>
      <c r="X369" s="41"/>
      <c r="Y369" s="41"/>
      <c r="Z369" s="41"/>
      <c r="AA369" s="41"/>
      <c r="AB369" s="41"/>
      <c r="AC369" s="41"/>
      <c r="AD369" s="121"/>
      <c r="AE369" s="43">
        <f t="shared" si="55"/>
        <v>0</v>
      </c>
      <c r="AF369" s="44">
        <f t="shared" si="56"/>
        <v>0</v>
      </c>
      <c r="AG369" s="45">
        <f t="shared" si="62"/>
        <v>1</v>
      </c>
      <c r="AH369" s="46" t="e">
        <f t="shared" si="57"/>
        <v>#NUM!</v>
      </c>
      <c r="AI369" s="47">
        <f t="shared" si="63"/>
        <v>0</v>
      </c>
      <c r="AJ369" s="48"/>
    </row>
    <row r="370" spans="1:37" x14ac:dyDescent="0.3">
      <c r="A370" s="57">
        <v>357</v>
      </c>
      <c r="B370" s="57"/>
      <c r="C370" s="124" t="s">
        <v>2637</v>
      </c>
      <c r="D370" s="33" t="s">
        <v>111</v>
      </c>
      <c r="E370" s="59" t="s">
        <v>2632</v>
      </c>
      <c r="F370" s="59"/>
      <c r="G370" s="23" t="s">
        <v>33</v>
      </c>
      <c r="H370" s="35">
        <v>45919</v>
      </c>
      <c r="J370" s="23" t="s">
        <v>2629</v>
      </c>
      <c r="L370" s="23" t="s">
        <v>2636</v>
      </c>
      <c r="M370" s="61" t="s">
        <v>2647</v>
      </c>
      <c r="N370" s="147">
        <v>26</v>
      </c>
      <c r="P370" s="62"/>
      <c r="Q370" s="23">
        <v>1</v>
      </c>
      <c r="R370" s="39">
        <f t="shared" si="61"/>
        <v>1</v>
      </c>
      <c r="S370" s="40">
        <v>45919</v>
      </c>
      <c r="T370" s="41">
        <v>45929</v>
      </c>
      <c r="U370" s="41">
        <v>45929</v>
      </c>
      <c r="V370" s="41">
        <v>45929</v>
      </c>
      <c r="W370" s="42">
        <f t="shared" si="54"/>
        <v>10</v>
      </c>
      <c r="X370" s="41" t="s">
        <v>2712</v>
      </c>
      <c r="Y370" s="41" t="s">
        <v>2711</v>
      </c>
      <c r="Z370" s="41" t="s">
        <v>2713</v>
      </c>
      <c r="AA370" s="41" t="s">
        <v>2714</v>
      </c>
      <c r="AB370" s="41" t="s">
        <v>2711</v>
      </c>
      <c r="AC370" s="41" t="s">
        <v>2711</v>
      </c>
      <c r="AD370" s="121" t="s">
        <v>2711</v>
      </c>
      <c r="AE370" s="43">
        <f t="shared" si="55"/>
        <v>0</v>
      </c>
      <c r="AF370" s="44">
        <f t="shared" si="56"/>
        <v>0</v>
      </c>
      <c r="AG370" s="45">
        <f t="shared" si="62"/>
        <v>1</v>
      </c>
      <c r="AH370" s="46" t="e">
        <f t="shared" si="57"/>
        <v>#VALUE!</v>
      </c>
      <c r="AI370" s="47" t="e">
        <f t="shared" si="63"/>
        <v>#VALUE!</v>
      </c>
      <c r="AJ370" s="48">
        <v>45929</v>
      </c>
    </row>
    <row r="371" spans="1:37" x14ac:dyDescent="0.3">
      <c r="A371" s="57">
        <v>358</v>
      </c>
      <c r="B371" s="57">
        <v>2025</v>
      </c>
      <c r="C371" s="124"/>
      <c r="D371" s="33" t="s">
        <v>111</v>
      </c>
      <c r="E371" s="59" t="s">
        <v>2633</v>
      </c>
      <c r="F371" s="59" t="s">
        <v>2640</v>
      </c>
      <c r="G371" s="23" t="s">
        <v>33</v>
      </c>
      <c r="H371" s="35">
        <v>45919</v>
      </c>
      <c r="I371" s="36" t="s">
        <v>75</v>
      </c>
      <c r="J371" s="23" t="s">
        <v>2630</v>
      </c>
      <c r="L371" s="23" t="s">
        <v>2631</v>
      </c>
      <c r="M371" s="61" t="s">
        <v>2635</v>
      </c>
      <c r="N371" s="147">
        <v>1</v>
      </c>
      <c r="O371" s="23">
        <v>153</v>
      </c>
      <c r="P371" s="62">
        <v>1</v>
      </c>
      <c r="Q371" s="23">
        <v>1</v>
      </c>
      <c r="R371" s="39">
        <f t="shared" si="61"/>
        <v>1</v>
      </c>
      <c r="S371" s="40">
        <v>45919</v>
      </c>
      <c r="T371" s="41">
        <v>45923</v>
      </c>
      <c r="U371" s="41">
        <v>45923</v>
      </c>
      <c r="V371" s="41">
        <v>45923</v>
      </c>
      <c r="W371" s="42">
        <f t="shared" si="54"/>
        <v>4</v>
      </c>
      <c r="X371" s="41" t="s">
        <v>2658</v>
      </c>
      <c r="Y371" s="41" t="s">
        <v>2658</v>
      </c>
      <c r="Z371" s="41" t="s">
        <v>2659</v>
      </c>
      <c r="AA371" s="41" t="s">
        <v>2658</v>
      </c>
      <c r="AB371" s="41" t="s">
        <v>2658</v>
      </c>
      <c r="AC371" s="41" t="s">
        <v>2658</v>
      </c>
      <c r="AD371" s="121" t="s">
        <v>2657</v>
      </c>
      <c r="AE371" s="43">
        <f t="shared" si="55"/>
        <v>0</v>
      </c>
      <c r="AF371" s="44">
        <f t="shared" si="56"/>
        <v>0</v>
      </c>
      <c r="AG371" s="45">
        <f t="shared" si="62"/>
        <v>1</v>
      </c>
      <c r="AH371" s="46" t="e">
        <f t="shared" si="57"/>
        <v>#VALUE!</v>
      </c>
      <c r="AI371" s="47" t="e">
        <f t="shared" si="63"/>
        <v>#VALUE!</v>
      </c>
      <c r="AJ371" s="48">
        <v>45923</v>
      </c>
    </row>
    <row r="372" spans="1:37" x14ac:dyDescent="0.3">
      <c r="A372" s="68">
        <v>359</v>
      </c>
      <c r="B372" s="68"/>
      <c r="C372" s="125" t="s">
        <v>2685</v>
      </c>
      <c r="D372" s="69" t="s">
        <v>64</v>
      </c>
      <c r="E372" s="70" t="s">
        <v>46</v>
      </c>
      <c r="F372" s="70" t="s">
        <v>2663</v>
      </c>
      <c r="G372" s="68" t="s">
        <v>2664</v>
      </c>
      <c r="H372" s="71">
        <v>45923</v>
      </c>
      <c r="I372" s="72" t="s">
        <v>75</v>
      </c>
      <c r="J372" s="68" t="s">
        <v>2665</v>
      </c>
      <c r="K372" s="68"/>
      <c r="L372" s="68" t="s">
        <v>2666</v>
      </c>
      <c r="M372" s="73" t="s">
        <v>2660</v>
      </c>
      <c r="N372" s="148">
        <v>10</v>
      </c>
      <c r="O372" s="68"/>
      <c r="P372" s="74"/>
      <c r="Q372" s="68">
        <v>1</v>
      </c>
      <c r="R372" s="75">
        <f t="shared" si="61"/>
        <v>2</v>
      </c>
      <c r="S372" s="76">
        <v>45924</v>
      </c>
      <c r="T372" s="71">
        <v>45943</v>
      </c>
      <c r="U372" s="71"/>
      <c r="V372" s="71"/>
      <c r="W372" s="77" t="e">
        <f t="shared" si="54"/>
        <v>#NUM!</v>
      </c>
      <c r="X372" s="71"/>
      <c r="Y372" s="71"/>
      <c r="Z372" s="71"/>
      <c r="AA372" s="71"/>
      <c r="AB372" s="71"/>
      <c r="AC372" s="71"/>
      <c r="AD372" s="122"/>
      <c r="AE372" s="78">
        <f t="shared" si="55"/>
        <v>0</v>
      </c>
      <c r="AF372" s="79">
        <f t="shared" si="56"/>
        <v>0</v>
      </c>
      <c r="AG372" s="80">
        <f t="shared" si="62"/>
        <v>1</v>
      </c>
      <c r="AH372" s="81" t="e">
        <f t="shared" si="57"/>
        <v>#NUM!</v>
      </c>
      <c r="AI372" s="82">
        <f t="shared" si="63"/>
        <v>0</v>
      </c>
      <c r="AJ372" s="83"/>
      <c r="AK372" s="84"/>
    </row>
    <row r="373" spans="1:37" x14ac:dyDescent="0.3">
      <c r="A373" s="57">
        <v>360</v>
      </c>
      <c r="B373" s="57"/>
      <c r="C373" s="127" t="s">
        <v>2686</v>
      </c>
      <c r="D373" s="58" t="s">
        <v>64</v>
      </c>
      <c r="E373" s="59" t="s">
        <v>46</v>
      </c>
      <c r="F373" s="59" t="s">
        <v>2663</v>
      </c>
      <c r="G373" s="57" t="s">
        <v>2664</v>
      </c>
      <c r="H373" s="41">
        <v>45923</v>
      </c>
      <c r="I373" s="60" t="s">
        <v>75</v>
      </c>
      <c r="J373" s="57" t="s">
        <v>2665</v>
      </c>
      <c r="K373" s="57"/>
      <c r="L373" s="57" t="s">
        <v>2667</v>
      </c>
      <c r="M373" s="61" t="s">
        <v>2661</v>
      </c>
      <c r="N373" s="150">
        <v>10</v>
      </c>
      <c r="O373" s="57"/>
      <c r="P373" s="62"/>
      <c r="Q373" s="57">
        <v>1</v>
      </c>
      <c r="R373" s="39">
        <f t="shared" ref="R373:R386" si="64">DATEDIF(H373,S373,"D")+1</f>
        <v>2</v>
      </c>
      <c r="S373" s="40">
        <v>45924</v>
      </c>
      <c r="T373" s="41">
        <v>45943</v>
      </c>
      <c r="U373" s="41"/>
      <c r="V373" s="41"/>
      <c r="W373" s="42" t="e">
        <f t="shared" si="54"/>
        <v>#NUM!</v>
      </c>
      <c r="X373" s="41"/>
      <c r="Y373" s="41"/>
      <c r="Z373" s="41"/>
      <c r="AA373" s="41"/>
      <c r="AB373" s="41"/>
      <c r="AC373" s="41"/>
      <c r="AD373" s="121"/>
      <c r="AE373" s="43">
        <f t="shared" si="55"/>
        <v>0</v>
      </c>
      <c r="AF373" s="63">
        <f t="shared" si="56"/>
        <v>0</v>
      </c>
      <c r="AG373" s="45">
        <f t="shared" ref="AG373:AG386" si="65">DATEDIF(AE373,AF373,"D")+1</f>
        <v>1</v>
      </c>
      <c r="AH373" s="64" t="e">
        <f t="shared" si="57"/>
        <v>#NUM!</v>
      </c>
      <c r="AI373" s="65">
        <f t="shared" ref="AI373:AI386" si="66">DATEDIF(AC373,AJ373,"D")</f>
        <v>0</v>
      </c>
      <c r="AJ373" s="48"/>
      <c r="AK373" s="66"/>
    </row>
    <row r="374" spans="1:37" x14ac:dyDescent="0.3">
      <c r="A374" s="57">
        <v>361</v>
      </c>
      <c r="B374" s="57"/>
      <c r="C374" s="127" t="s">
        <v>2687</v>
      </c>
      <c r="D374" s="58" t="s">
        <v>64</v>
      </c>
      <c r="E374" s="59" t="s">
        <v>46</v>
      </c>
      <c r="F374" s="59" t="s">
        <v>2663</v>
      </c>
      <c r="G374" s="57" t="s">
        <v>2664</v>
      </c>
      <c r="H374" s="41">
        <v>45923</v>
      </c>
      <c r="I374" s="60" t="s">
        <v>75</v>
      </c>
      <c r="J374" s="57" t="s">
        <v>2665</v>
      </c>
      <c r="K374" s="57"/>
      <c r="L374" s="57" t="s">
        <v>2668</v>
      </c>
      <c r="M374" s="61" t="s">
        <v>2662</v>
      </c>
      <c r="N374" s="150">
        <v>10</v>
      </c>
      <c r="O374" s="57"/>
      <c r="P374" s="62"/>
      <c r="Q374" s="57">
        <v>1</v>
      </c>
      <c r="R374" s="39">
        <f t="shared" si="64"/>
        <v>2</v>
      </c>
      <c r="S374" s="40">
        <v>45924</v>
      </c>
      <c r="T374" s="41">
        <v>45943</v>
      </c>
      <c r="U374" s="41"/>
      <c r="V374" s="41"/>
      <c r="W374" s="42" t="e">
        <f t="shared" si="54"/>
        <v>#NUM!</v>
      </c>
      <c r="X374" s="41"/>
      <c r="Y374" s="41"/>
      <c r="Z374" s="41"/>
      <c r="AA374" s="41"/>
      <c r="AB374" s="41"/>
      <c r="AC374" s="41"/>
      <c r="AD374" s="121"/>
      <c r="AE374" s="43">
        <f t="shared" si="55"/>
        <v>0</v>
      </c>
      <c r="AF374" s="63">
        <f t="shared" si="56"/>
        <v>0</v>
      </c>
      <c r="AG374" s="45">
        <f t="shared" si="65"/>
        <v>1</v>
      </c>
      <c r="AH374" s="64" t="e">
        <f t="shared" si="57"/>
        <v>#NUM!</v>
      </c>
      <c r="AI374" s="65">
        <f t="shared" si="66"/>
        <v>0</v>
      </c>
      <c r="AJ374" s="48"/>
      <c r="AK374" s="66"/>
    </row>
    <row r="375" spans="1:37" x14ac:dyDescent="0.3">
      <c r="A375" s="57">
        <v>362</v>
      </c>
      <c r="B375" s="57"/>
      <c r="C375" s="127" t="s">
        <v>2686</v>
      </c>
      <c r="D375" s="58" t="s">
        <v>64</v>
      </c>
      <c r="E375" s="59" t="s">
        <v>46</v>
      </c>
      <c r="F375" s="59" t="s">
        <v>2663</v>
      </c>
      <c r="G375" s="57" t="s">
        <v>2664</v>
      </c>
      <c r="H375" s="41">
        <v>45923</v>
      </c>
      <c r="I375" s="60" t="s">
        <v>75</v>
      </c>
      <c r="J375" s="57" t="s">
        <v>2665</v>
      </c>
      <c r="K375" s="57"/>
      <c r="L375" s="57" t="s">
        <v>2666</v>
      </c>
      <c r="M375" s="61" t="s">
        <v>2669</v>
      </c>
      <c r="N375" s="150">
        <v>10</v>
      </c>
      <c r="O375" s="57"/>
      <c r="P375" s="62"/>
      <c r="Q375" s="57">
        <v>1</v>
      </c>
      <c r="R375" s="39">
        <f t="shared" si="64"/>
        <v>2</v>
      </c>
      <c r="S375" s="40">
        <v>45924</v>
      </c>
      <c r="T375" s="41">
        <v>45943</v>
      </c>
      <c r="U375" s="41"/>
      <c r="V375" s="41"/>
      <c r="W375" s="42" t="e">
        <f t="shared" si="54"/>
        <v>#NUM!</v>
      </c>
      <c r="X375" s="41"/>
      <c r="Y375" s="41"/>
      <c r="Z375" s="41"/>
      <c r="AA375" s="41"/>
      <c r="AB375" s="41"/>
      <c r="AC375" s="41"/>
      <c r="AD375" s="121"/>
      <c r="AE375" s="43">
        <f t="shared" si="55"/>
        <v>0</v>
      </c>
      <c r="AF375" s="63">
        <f t="shared" si="56"/>
        <v>0</v>
      </c>
      <c r="AG375" s="45">
        <f t="shared" si="65"/>
        <v>1</v>
      </c>
      <c r="AH375" s="64" t="e">
        <f t="shared" si="57"/>
        <v>#NUM!</v>
      </c>
      <c r="AI375" s="65">
        <f t="shared" si="66"/>
        <v>0</v>
      </c>
      <c r="AJ375" s="48"/>
      <c r="AK375" s="66"/>
    </row>
    <row r="376" spans="1:37" x14ac:dyDescent="0.3">
      <c r="A376" s="57">
        <v>363</v>
      </c>
      <c r="B376" s="57"/>
      <c r="C376" s="127" t="s">
        <v>2685</v>
      </c>
      <c r="D376" s="58" t="s">
        <v>64</v>
      </c>
      <c r="E376" s="59" t="s">
        <v>46</v>
      </c>
      <c r="F376" s="59" t="s">
        <v>2663</v>
      </c>
      <c r="G376" s="57" t="s">
        <v>2664</v>
      </c>
      <c r="H376" s="41">
        <v>45923</v>
      </c>
      <c r="I376" s="60" t="s">
        <v>75</v>
      </c>
      <c r="J376" s="57" t="s">
        <v>2665</v>
      </c>
      <c r="K376" s="57"/>
      <c r="L376" s="57" t="s">
        <v>2667</v>
      </c>
      <c r="M376" s="61" t="s">
        <v>2670</v>
      </c>
      <c r="N376" s="150">
        <v>10</v>
      </c>
      <c r="O376" s="57"/>
      <c r="P376" s="62"/>
      <c r="Q376" s="57">
        <v>1</v>
      </c>
      <c r="R376" s="39">
        <f t="shared" si="64"/>
        <v>2</v>
      </c>
      <c r="S376" s="40">
        <v>45924</v>
      </c>
      <c r="T376" s="41">
        <v>45943</v>
      </c>
      <c r="U376" s="41"/>
      <c r="V376" s="41"/>
      <c r="W376" s="42" t="e">
        <f t="shared" si="54"/>
        <v>#NUM!</v>
      </c>
      <c r="X376" s="41"/>
      <c r="Y376" s="41"/>
      <c r="Z376" s="41"/>
      <c r="AA376" s="41"/>
      <c r="AB376" s="41"/>
      <c r="AC376" s="41"/>
      <c r="AD376" s="121"/>
      <c r="AE376" s="43">
        <f t="shared" si="55"/>
        <v>0</v>
      </c>
      <c r="AF376" s="63">
        <f t="shared" si="56"/>
        <v>0</v>
      </c>
      <c r="AG376" s="45">
        <f t="shared" si="65"/>
        <v>1</v>
      </c>
      <c r="AH376" s="64" t="e">
        <f t="shared" si="57"/>
        <v>#NUM!</v>
      </c>
      <c r="AI376" s="65">
        <f t="shared" si="66"/>
        <v>0</v>
      </c>
      <c r="AJ376" s="48"/>
      <c r="AK376" s="66"/>
    </row>
    <row r="377" spans="1:37" x14ac:dyDescent="0.3">
      <c r="A377" s="57">
        <v>364</v>
      </c>
      <c r="B377" s="57"/>
      <c r="C377" s="127" t="s">
        <v>2686</v>
      </c>
      <c r="D377" s="58" t="s">
        <v>64</v>
      </c>
      <c r="E377" s="59" t="s">
        <v>46</v>
      </c>
      <c r="F377" s="59" t="s">
        <v>2663</v>
      </c>
      <c r="G377" s="57" t="s">
        <v>2664</v>
      </c>
      <c r="H377" s="41">
        <v>45923</v>
      </c>
      <c r="I377" s="60" t="s">
        <v>75</v>
      </c>
      <c r="J377" s="57" t="s">
        <v>2665</v>
      </c>
      <c r="K377" s="57"/>
      <c r="L377" s="57" t="s">
        <v>2668</v>
      </c>
      <c r="M377" s="61" t="s">
        <v>2671</v>
      </c>
      <c r="N377" s="150">
        <v>10</v>
      </c>
      <c r="O377" s="57"/>
      <c r="P377" s="62"/>
      <c r="Q377" s="57">
        <v>1</v>
      </c>
      <c r="R377" s="39">
        <f t="shared" si="64"/>
        <v>2</v>
      </c>
      <c r="S377" s="40">
        <v>45924</v>
      </c>
      <c r="T377" s="41">
        <v>45943</v>
      </c>
      <c r="U377" s="41"/>
      <c r="V377" s="41"/>
      <c r="W377" s="42" t="e">
        <f t="shared" si="54"/>
        <v>#NUM!</v>
      </c>
      <c r="X377" s="41"/>
      <c r="Y377" s="41"/>
      <c r="Z377" s="41"/>
      <c r="AA377" s="41"/>
      <c r="AB377" s="41"/>
      <c r="AC377" s="41"/>
      <c r="AD377" s="121"/>
      <c r="AE377" s="43">
        <f t="shared" si="55"/>
        <v>0</v>
      </c>
      <c r="AF377" s="63">
        <f t="shared" si="56"/>
        <v>0</v>
      </c>
      <c r="AG377" s="45">
        <f t="shared" si="65"/>
        <v>1</v>
      </c>
      <c r="AH377" s="64" t="e">
        <f t="shared" si="57"/>
        <v>#NUM!</v>
      </c>
      <c r="AI377" s="65">
        <f t="shared" si="66"/>
        <v>0</v>
      </c>
      <c r="AJ377" s="48"/>
      <c r="AK377" s="66"/>
    </row>
    <row r="378" spans="1:37" x14ac:dyDescent="0.3">
      <c r="A378" s="57">
        <v>365</v>
      </c>
      <c r="B378" s="57"/>
      <c r="C378" s="127" t="s">
        <v>2685</v>
      </c>
      <c r="D378" s="58" t="s">
        <v>64</v>
      </c>
      <c r="E378" s="59" t="s">
        <v>46</v>
      </c>
      <c r="F378" s="59" t="s">
        <v>2663</v>
      </c>
      <c r="G378" s="57" t="s">
        <v>2664</v>
      </c>
      <c r="H378" s="41">
        <v>45923</v>
      </c>
      <c r="I378" s="60" t="s">
        <v>75</v>
      </c>
      <c r="J378" s="57" t="s">
        <v>2665</v>
      </c>
      <c r="K378" s="57"/>
      <c r="L378" s="57" t="s">
        <v>2667</v>
      </c>
      <c r="M378" s="61" t="s">
        <v>2672</v>
      </c>
      <c r="N378" s="150">
        <v>4</v>
      </c>
      <c r="O378" s="57"/>
      <c r="P378" s="62"/>
      <c r="Q378" s="57">
        <v>1</v>
      </c>
      <c r="R378" s="39">
        <f t="shared" si="64"/>
        <v>2</v>
      </c>
      <c r="S378" s="40">
        <v>45924</v>
      </c>
      <c r="T378" s="41">
        <v>45943</v>
      </c>
      <c r="U378" s="41"/>
      <c r="V378" s="41"/>
      <c r="W378" s="42" t="e">
        <f t="shared" si="54"/>
        <v>#NUM!</v>
      </c>
      <c r="X378" s="41"/>
      <c r="Y378" s="41"/>
      <c r="Z378" s="41"/>
      <c r="AA378" s="41"/>
      <c r="AB378" s="41"/>
      <c r="AC378" s="41"/>
      <c r="AD378" s="121"/>
      <c r="AE378" s="43">
        <f t="shared" si="55"/>
        <v>0</v>
      </c>
      <c r="AF378" s="63">
        <f t="shared" si="56"/>
        <v>0</v>
      </c>
      <c r="AG378" s="45">
        <f t="shared" si="65"/>
        <v>1</v>
      </c>
      <c r="AH378" s="64" t="e">
        <f t="shared" si="57"/>
        <v>#NUM!</v>
      </c>
      <c r="AI378" s="65">
        <f t="shared" si="66"/>
        <v>0</v>
      </c>
      <c r="AJ378" s="48"/>
      <c r="AK378" s="66"/>
    </row>
    <row r="379" spans="1:37" x14ac:dyDescent="0.3">
      <c r="A379" s="57">
        <v>366</v>
      </c>
      <c r="B379" s="57"/>
      <c r="C379" s="127" t="s">
        <v>2686</v>
      </c>
      <c r="D379" s="58" t="s">
        <v>64</v>
      </c>
      <c r="E379" s="59" t="s">
        <v>46</v>
      </c>
      <c r="F379" s="59" t="s">
        <v>2663</v>
      </c>
      <c r="G379" s="57" t="s">
        <v>2664</v>
      </c>
      <c r="H379" s="41">
        <v>45923</v>
      </c>
      <c r="I379" s="60" t="s">
        <v>75</v>
      </c>
      <c r="J379" s="57" t="s">
        <v>2665</v>
      </c>
      <c r="K379" s="57"/>
      <c r="L379" s="57" t="s">
        <v>2667</v>
      </c>
      <c r="M379" s="61" t="s">
        <v>2673</v>
      </c>
      <c r="N379" s="150">
        <v>8</v>
      </c>
      <c r="O379" s="57"/>
      <c r="P379" s="62"/>
      <c r="Q379" s="57">
        <v>1</v>
      </c>
      <c r="R379" s="39">
        <f t="shared" si="64"/>
        <v>2</v>
      </c>
      <c r="S379" s="40">
        <v>45924</v>
      </c>
      <c r="T379" s="41">
        <v>45943</v>
      </c>
      <c r="U379" s="41"/>
      <c r="V379" s="41"/>
      <c r="W379" s="42" t="e">
        <f t="shared" si="54"/>
        <v>#NUM!</v>
      </c>
      <c r="X379" s="41"/>
      <c r="Y379" s="41"/>
      <c r="Z379" s="41"/>
      <c r="AA379" s="41"/>
      <c r="AB379" s="41"/>
      <c r="AC379" s="41"/>
      <c r="AD379" s="121"/>
      <c r="AE379" s="43">
        <f t="shared" si="55"/>
        <v>0</v>
      </c>
      <c r="AF379" s="63">
        <f t="shared" si="56"/>
        <v>0</v>
      </c>
      <c r="AG379" s="45">
        <f t="shared" si="65"/>
        <v>1</v>
      </c>
      <c r="AH379" s="64" t="e">
        <f t="shared" si="57"/>
        <v>#NUM!</v>
      </c>
      <c r="AI379" s="65">
        <f t="shared" si="66"/>
        <v>0</v>
      </c>
      <c r="AJ379" s="48"/>
      <c r="AK379" s="66"/>
    </row>
    <row r="380" spans="1:37" x14ac:dyDescent="0.3">
      <c r="A380" s="85">
        <v>367</v>
      </c>
      <c r="B380" s="85"/>
      <c r="C380" s="126" t="s">
        <v>2686</v>
      </c>
      <c r="D380" s="86" t="s">
        <v>64</v>
      </c>
      <c r="E380" s="87" t="s">
        <v>46</v>
      </c>
      <c r="F380" s="87" t="s">
        <v>2663</v>
      </c>
      <c r="G380" s="85" t="s">
        <v>2664</v>
      </c>
      <c r="H380" s="88">
        <v>45923</v>
      </c>
      <c r="I380" s="89" t="s">
        <v>75</v>
      </c>
      <c r="J380" s="85" t="s">
        <v>2665</v>
      </c>
      <c r="K380" s="85"/>
      <c r="L380" s="85" t="s">
        <v>2667</v>
      </c>
      <c r="M380" s="90" t="s">
        <v>2674</v>
      </c>
      <c r="N380" s="149">
        <v>8</v>
      </c>
      <c r="O380" s="85"/>
      <c r="P380" s="91"/>
      <c r="Q380" s="57">
        <v>1</v>
      </c>
      <c r="R380" s="39">
        <f t="shared" si="64"/>
        <v>2</v>
      </c>
      <c r="S380" s="40">
        <v>45924</v>
      </c>
      <c r="T380" s="41">
        <v>45943</v>
      </c>
      <c r="U380" s="88"/>
      <c r="V380" s="88"/>
      <c r="W380" s="94" t="e">
        <f t="shared" si="54"/>
        <v>#NUM!</v>
      </c>
      <c r="X380" s="88"/>
      <c r="Y380" s="88"/>
      <c r="Z380" s="88"/>
      <c r="AA380" s="88"/>
      <c r="AB380" s="88"/>
      <c r="AC380" s="88"/>
      <c r="AD380" s="123"/>
      <c r="AE380" s="95">
        <f t="shared" si="55"/>
        <v>0</v>
      </c>
      <c r="AF380" s="96">
        <f t="shared" si="56"/>
        <v>0</v>
      </c>
      <c r="AG380" s="97">
        <f t="shared" si="65"/>
        <v>1</v>
      </c>
      <c r="AH380" s="98" t="e">
        <f t="shared" si="57"/>
        <v>#NUM!</v>
      </c>
      <c r="AI380" s="99">
        <f t="shared" si="66"/>
        <v>0</v>
      </c>
      <c r="AJ380" s="100"/>
      <c r="AK380" s="101"/>
    </row>
    <row r="381" spans="1:37" x14ac:dyDescent="0.3">
      <c r="A381" s="57">
        <v>368</v>
      </c>
      <c r="B381" s="57"/>
      <c r="C381" s="124" t="s">
        <v>2679</v>
      </c>
      <c r="D381" s="33" t="s">
        <v>64</v>
      </c>
      <c r="E381" s="59" t="s">
        <v>127</v>
      </c>
      <c r="F381" s="59" t="s">
        <v>441</v>
      </c>
      <c r="G381" s="23" t="s">
        <v>2664</v>
      </c>
      <c r="H381" s="35">
        <v>45923</v>
      </c>
      <c r="I381" s="36" t="s">
        <v>2676</v>
      </c>
      <c r="J381" s="23" t="s">
        <v>2675</v>
      </c>
      <c r="M381" s="61" t="s">
        <v>2681</v>
      </c>
      <c r="N381" s="147">
        <v>32</v>
      </c>
      <c r="O381" s="23">
        <v>496</v>
      </c>
      <c r="P381" s="62">
        <v>0.68</v>
      </c>
      <c r="Q381" s="68">
        <v>1</v>
      </c>
      <c r="R381" s="75">
        <f t="shared" si="64"/>
        <v>2</v>
      </c>
      <c r="S381" s="76">
        <v>45924</v>
      </c>
      <c r="T381" s="71">
        <v>45946</v>
      </c>
      <c r="U381" s="41"/>
      <c r="V381" s="41"/>
      <c r="W381" s="42" t="e">
        <f t="shared" si="54"/>
        <v>#NUM!</v>
      </c>
      <c r="X381" s="41"/>
      <c r="Y381" s="41"/>
      <c r="Z381" s="41"/>
      <c r="AA381" s="41"/>
      <c r="AB381" s="41"/>
      <c r="AC381" s="41"/>
      <c r="AD381" s="121"/>
      <c r="AE381" s="43">
        <f t="shared" si="55"/>
        <v>0</v>
      </c>
      <c r="AF381" s="44">
        <f t="shared" si="56"/>
        <v>0</v>
      </c>
      <c r="AG381" s="45">
        <f t="shared" si="65"/>
        <v>1</v>
      </c>
      <c r="AH381" s="46" t="e">
        <f t="shared" si="57"/>
        <v>#NUM!</v>
      </c>
      <c r="AI381" s="47">
        <f t="shared" si="66"/>
        <v>0</v>
      </c>
      <c r="AJ381" s="48"/>
    </row>
    <row r="382" spans="1:37" x14ac:dyDescent="0.3">
      <c r="A382" s="68">
        <v>369</v>
      </c>
      <c r="B382" s="68"/>
      <c r="C382" s="125" t="s">
        <v>2697</v>
      </c>
      <c r="D382" s="69" t="s">
        <v>64</v>
      </c>
      <c r="E382" s="70" t="s">
        <v>127</v>
      </c>
      <c r="F382" s="70"/>
      <c r="G382" s="68" t="s">
        <v>2698</v>
      </c>
      <c r="H382" s="71">
        <v>45925</v>
      </c>
      <c r="I382" s="72" t="s">
        <v>75</v>
      </c>
      <c r="J382" s="68" t="s">
        <v>2695</v>
      </c>
      <c r="K382" s="68"/>
      <c r="L382" s="68" t="s">
        <v>2199</v>
      </c>
      <c r="M382" s="73" t="s">
        <v>2696</v>
      </c>
      <c r="N382" s="148">
        <v>256</v>
      </c>
      <c r="O382" s="68">
        <v>496</v>
      </c>
      <c r="P382" s="74">
        <v>0.68</v>
      </c>
      <c r="Q382" s="68">
        <v>1</v>
      </c>
      <c r="R382" s="75">
        <f t="shared" si="64"/>
        <v>1</v>
      </c>
      <c r="S382" s="76">
        <v>45925</v>
      </c>
      <c r="T382" s="71">
        <v>45952</v>
      </c>
      <c r="U382" s="71"/>
      <c r="V382" s="71"/>
      <c r="W382" s="77" t="e">
        <f t="shared" si="54"/>
        <v>#NUM!</v>
      </c>
      <c r="X382" s="71"/>
      <c r="Y382" s="71"/>
      <c r="Z382" s="71"/>
      <c r="AA382" s="71"/>
      <c r="AB382" s="71"/>
      <c r="AC382" s="71"/>
      <c r="AD382" s="122"/>
      <c r="AE382" s="78">
        <f t="shared" si="55"/>
        <v>0</v>
      </c>
      <c r="AF382" s="79">
        <f t="shared" si="56"/>
        <v>0</v>
      </c>
      <c r="AG382" s="80">
        <f t="shared" si="65"/>
        <v>1</v>
      </c>
      <c r="AH382" s="81" t="e">
        <f t="shared" si="57"/>
        <v>#NUM!</v>
      </c>
      <c r="AI382" s="82">
        <f t="shared" si="66"/>
        <v>0</v>
      </c>
      <c r="AJ382" s="83"/>
      <c r="AK382" s="84"/>
    </row>
    <row r="383" spans="1:37" x14ac:dyDescent="0.3">
      <c r="A383" s="85">
        <v>370</v>
      </c>
      <c r="B383" s="85"/>
      <c r="C383" s="126" t="s">
        <v>2703</v>
      </c>
      <c r="D383" s="86" t="s">
        <v>64</v>
      </c>
      <c r="E383" s="87" t="s">
        <v>127</v>
      </c>
      <c r="F383" s="87"/>
      <c r="G383" s="85" t="s">
        <v>33</v>
      </c>
      <c r="H383" s="88">
        <v>45925</v>
      </c>
      <c r="I383" s="89" t="s">
        <v>75</v>
      </c>
      <c r="J383" s="85" t="s">
        <v>164</v>
      </c>
      <c r="K383" s="85"/>
      <c r="L383" s="85" t="s">
        <v>2704</v>
      </c>
      <c r="M383" s="90" t="s">
        <v>2699</v>
      </c>
      <c r="N383" s="149">
        <v>256</v>
      </c>
      <c r="O383" s="85">
        <v>496</v>
      </c>
      <c r="P383" s="91">
        <v>0.68</v>
      </c>
      <c r="Q383" s="85">
        <v>1</v>
      </c>
      <c r="R383" s="92">
        <f t="shared" si="64"/>
        <v>2</v>
      </c>
      <c r="S383" s="93">
        <v>45926</v>
      </c>
      <c r="T383" s="88">
        <v>45952</v>
      </c>
      <c r="U383" s="88"/>
      <c r="V383" s="88"/>
      <c r="W383" s="94" t="e">
        <f t="shared" si="54"/>
        <v>#NUM!</v>
      </c>
      <c r="X383" s="88"/>
      <c r="Y383" s="88"/>
      <c r="Z383" s="88"/>
      <c r="AA383" s="88"/>
      <c r="AB383" s="88"/>
      <c r="AC383" s="88"/>
      <c r="AD383" s="123"/>
      <c r="AE383" s="95">
        <f t="shared" si="55"/>
        <v>0</v>
      </c>
      <c r="AF383" s="96">
        <f t="shared" si="56"/>
        <v>0</v>
      </c>
      <c r="AG383" s="97">
        <f t="shared" si="65"/>
        <v>1</v>
      </c>
      <c r="AH383" s="98" t="e">
        <f t="shared" si="57"/>
        <v>#NUM!</v>
      </c>
      <c r="AI383" s="99">
        <f t="shared" si="66"/>
        <v>0</v>
      </c>
      <c r="AJ383" s="100"/>
      <c r="AK383" s="101"/>
    </row>
    <row r="384" spans="1:37" x14ac:dyDescent="0.3">
      <c r="A384" s="68">
        <v>371</v>
      </c>
      <c r="B384" s="68"/>
      <c r="C384" s="125" t="s">
        <v>2783</v>
      </c>
      <c r="D384" s="69" t="s">
        <v>64</v>
      </c>
      <c r="E384" s="70" t="s">
        <v>46</v>
      </c>
      <c r="F384" s="70"/>
      <c r="G384" s="68" t="s">
        <v>72</v>
      </c>
      <c r="H384" s="71">
        <v>45930</v>
      </c>
      <c r="I384" s="72">
        <v>45966</v>
      </c>
      <c r="J384" s="68" t="s">
        <v>2772</v>
      </c>
      <c r="K384" s="68"/>
      <c r="L384" s="68"/>
      <c r="M384" s="73" t="s">
        <v>2782</v>
      </c>
      <c r="N384" s="148">
        <v>128</v>
      </c>
      <c r="O384" s="68">
        <v>1159</v>
      </c>
      <c r="P384" s="74">
        <v>0.9</v>
      </c>
      <c r="Q384" s="68">
        <v>1</v>
      </c>
      <c r="R384" s="75">
        <f t="shared" si="64"/>
        <v>2</v>
      </c>
      <c r="S384" s="76">
        <v>45931</v>
      </c>
      <c r="T384" s="71">
        <v>45958</v>
      </c>
      <c r="U384" s="71"/>
      <c r="V384" s="71"/>
      <c r="W384" s="77" t="e">
        <f t="shared" si="54"/>
        <v>#NUM!</v>
      </c>
      <c r="X384" s="71"/>
      <c r="Y384" s="71"/>
      <c r="Z384" s="71"/>
      <c r="AA384" s="71"/>
      <c r="AB384" s="71"/>
      <c r="AC384" s="71"/>
      <c r="AD384" s="122"/>
      <c r="AE384" s="78">
        <f t="shared" si="55"/>
        <v>0</v>
      </c>
      <c r="AF384" s="79">
        <f t="shared" si="56"/>
        <v>0</v>
      </c>
      <c r="AG384" s="80">
        <f t="shared" si="65"/>
        <v>1</v>
      </c>
      <c r="AH384" s="81" t="e">
        <f t="shared" si="57"/>
        <v>#NUM!</v>
      </c>
      <c r="AI384" s="82">
        <f t="shared" si="66"/>
        <v>0</v>
      </c>
      <c r="AJ384" s="83"/>
      <c r="AK384" s="84"/>
    </row>
    <row r="385" spans="1:37" x14ac:dyDescent="0.3">
      <c r="A385" s="57">
        <v>372</v>
      </c>
      <c r="B385" s="57"/>
      <c r="C385" s="127" t="s">
        <v>2784</v>
      </c>
      <c r="D385" s="58" t="s">
        <v>64</v>
      </c>
      <c r="E385" s="59" t="s">
        <v>46</v>
      </c>
      <c r="F385" s="59"/>
      <c r="G385" s="57" t="s">
        <v>2771</v>
      </c>
      <c r="H385" s="41">
        <v>45930</v>
      </c>
      <c r="I385" s="60">
        <v>45966</v>
      </c>
      <c r="J385" s="57" t="s">
        <v>2773</v>
      </c>
      <c r="K385" s="57"/>
      <c r="L385" s="57" t="s">
        <v>2789</v>
      </c>
      <c r="M385" s="61" t="s">
        <v>2776</v>
      </c>
      <c r="N385" s="150">
        <v>128</v>
      </c>
      <c r="O385" s="57">
        <v>1159</v>
      </c>
      <c r="P385" s="62">
        <v>0.9</v>
      </c>
      <c r="Q385" s="57">
        <v>1</v>
      </c>
      <c r="R385" s="39">
        <f t="shared" si="64"/>
        <v>2</v>
      </c>
      <c r="S385" s="40">
        <v>45931</v>
      </c>
      <c r="T385" s="41">
        <v>45958</v>
      </c>
      <c r="U385" s="41"/>
      <c r="V385" s="41"/>
      <c r="W385" s="42" t="e">
        <f t="shared" si="54"/>
        <v>#NUM!</v>
      </c>
      <c r="X385" s="41"/>
      <c r="Y385" s="41"/>
      <c r="Z385" s="41"/>
      <c r="AA385" s="41"/>
      <c r="AB385" s="41"/>
      <c r="AC385" s="41"/>
      <c r="AD385" s="121"/>
      <c r="AE385" s="43">
        <f t="shared" si="55"/>
        <v>0</v>
      </c>
      <c r="AF385" s="63">
        <f t="shared" si="56"/>
        <v>0</v>
      </c>
      <c r="AG385" s="45">
        <f t="shared" si="65"/>
        <v>1</v>
      </c>
      <c r="AH385" s="64" t="e">
        <f t="shared" si="57"/>
        <v>#NUM!</v>
      </c>
      <c r="AI385" s="65">
        <f t="shared" si="66"/>
        <v>0</v>
      </c>
      <c r="AJ385" s="48"/>
      <c r="AK385" s="66"/>
    </row>
    <row r="386" spans="1:37" x14ac:dyDescent="0.3">
      <c r="A386" s="57">
        <v>373</v>
      </c>
      <c r="B386" s="57"/>
      <c r="C386" s="127" t="s">
        <v>2784</v>
      </c>
      <c r="D386" s="58" t="s">
        <v>64</v>
      </c>
      <c r="E386" s="59" t="s">
        <v>46</v>
      </c>
      <c r="F386" s="59"/>
      <c r="G386" s="57" t="s">
        <v>2732</v>
      </c>
      <c r="H386" s="41">
        <v>45930</v>
      </c>
      <c r="I386" s="60">
        <v>45966</v>
      </c>
      <c r="J386" s="57" t="s">
        <v>2774</v>
      </c>
      <c r="K386" s="57"/>
      <c r="L386" s="57"/>
      <c r="M386" s="61" t="s">
        <v>2786</v>
      </c>
      <c r="N386" s="150">
        <v>64</v>
      </c>
      <c r="O386" s="57">
        <v>1159</v>
      </c>
      <c r="P386" s="62">
        <v>0.9</v>
      </c>
      <c r="Q386" s="57">
        <v>1</v>
      </c>
      <c r="R386" s="39">
        <f t="shared" si="64"/>
        <v>2</v>
      </c>
      <c r="S386" s="40">
        <v>45931</v>
      </c>
      <c r="T386" s="41">
        <v>45958</v>
      </c>
      <c r="U386" s="41"/>
      <c r="V386" s="41"/>
      <c r="W386" s="42" t="e">
        <f t="shared" si="54"/>
        <v>#NUM!</v>
      </c>
      <c r="X386" s="41"/>
      <c r="Y386" s="41"/>
      <c r="Z386" s="41"/>
      <c r="AA386" s="41"/>
      <c r="AB386" s="41"/>
      <c r="AC386" s="41"/>
      <c r="AD386" s="121"/>
      <c r="AE386" s="43">
        <f t="shared" si="55"/>
        <v>0</v>
      </c>
      <c r="AF386" s="63">
        <f t="shared" si="56"/>
        <v>0</v>
      </c>
      <c r="AG386" s="45">
        <f t="shared" si="65"/>
        <v>1</v>
      </c>
      <c r="AH386" s="64" t="e">
        <f t="shared" si="57"/>
        <v>#NUM!</v>
      </c>
      <c r="AI386" s="65">
        <f t="shared" si="66"/>
        <v>0</v>
      </c>
      <c r="AJ386" s="48"/>
      <c r="AK386" s="66"/>
    </row>
    <row r="387" spans="1:37" x14ac:dyDescent="0.3">
      <c r="A387" s="85">
        <v>374</v>
      </c>
      <c r="B387" s="85"/>
      <c r="C387" s="126" t="s">
        <v>2785</v>
      </c>
      <c r="D387" s="86" t="s">
        <v>64</v>
      </c>
      <c r="E387" s="87" t="s">
        <v>46</v>
      </c>
      <c r="F387" s="87"/>
      <c r="G387" s="85" t="s">
        <v>72</v>
      </c>
      <c r="H387" s="88">
        <v>45930</v>
      </c>
      <c r="I387" s="89">
        <v>45966</v>
      </c>
      <c r="J387" s="85" t="s">
        <v>2775</v>
      </c>
      <c r="K387" s="85"/>
      <c r="L387" s="85"/>
      <c r="M387" s="90" t="s">
        <v>2787</v>
      </c>
      <c r="N387" s="149">
        <v>64</v>
      </c>
      <c r="O387" s="85">
        <v>1159</v>
      </c>
      <c r="P387" s="91">
        <v>0.9</v>
      </c>
      <c r="Q387" s="85">
        <v>1</v>
      </c>
      <c r="R387" s="92">
        <f t="shared" ref="R387:R413" si="67">DATEDIF(H387,S387,"D")+1</f>
        <v>2</v>
      </c>
      <c r="S387" s="93">
        <v>45931</v>
      </c>
      <c r="T387" s="88">
        <v>45958</v>
      </c>
      <c r="U387" s="88"/>
      <c r="V387" s="88"/>
      <c r="W387" s="94" t="e">
        <f t="shared" si="54"/>
        <v>#NUM!</v>
      </c>
      <c r="X387" s="88"/>
      <c r="Y387" s="88"/>
      <c r="Z387" s="88"/>
      <c r="AA387" s="88"/>
      <c r="AB387" s="88"/>
      <c r="AC387" s="88"/>
      <c r="AD387" s="123"/>
      <c r="AE387" s="95">
        <f t="shared" si="55"/>
        <v>0</v>
      </c>
      <c r="AF387" s="96">
        <f t="shared" si="56"/>
        <v>0</v>
      </c>
      <c r="AG387" s="97">
        <f t="shared" ref="AG387:AG413" si="68">DATEDIF(AE387,AF387,"D")+1</f>
        <v>1</v>
      </c>
      <c r="AH387" s="98" t="e">
        <f t="shared" si="57"/>
        <v>#NUM!</v>
      </c>
      <c r="AI387" s="99">
        <f t="shared" ref="AI387:AI413" si="69">DATEDIF(AC387,AJ387,"D")</f>
        <v>0</v>
      </c>
      <c r="AJ387" s="100"/>
      <c r="AK387" s="101"/>
    </row>
    <row r="388" spans="1:37" x14ac:dyDescent="0.3">
      <c r="A388" s="57">
        <v>375</v>
      </c>
      <c r="B388" s="57"/>
      <c r="C388" s="124" t="s">
        <v>2788</v>
      </c>
      <c r="D388" s="33" t="s">
        <v>64</v>
      </c>
      <c r="E388" s="59" t="s">
        <v>46</v>
      </c>
      <c r="F388" s="59" t="s">
        <v>120</v>
      </c>
      <c r="G388" s="23" t="s">
        <v>2778</v>
      </c>
      <c r="H388" s="35">
        <v>45931</v>
      </c>
      <c r="J388" s="23" t="s">
        <v>2779</v>
      </c>
      <c r="L388" s="23" t="s">
        <v>2780</v>
      </c>
      <c r="M388" s="61" t="s">
        <v>2790</v>
      </c>
      <c r="N388" s="147">
        <v>16</v>
      </c>
      <c r="O388" s="23">
        <v>153</v>
      </c>
      <c r="P388" s="62">
        <v>1</v>
      </c>
      <c r="Q388" s="23">
        <v>1</v>
      </c>
      <c r="R388" s="39">
        <f t="shared" si="67"/>
        <v>1</v>
      </c>
      <c r="S388" s="40">
        <v>45931</v>
      </c>
      <c r="T388" s="41">
        <v>45952</v>
      </c>
      <c r="U388" s="41"/>
      <c r="V388" s="41"/>
      <c r="W388" s="42" t="e">
        <f t="shared" si="54"/>
        <v>#NUM!</v>
      </c>
      <c r="X388" s="41"/>
      <c r="Y388" s="41"/>
      <c r="Z388" s="41"/>
      <c r="AA388" s="41"/>
      <c r="AB388" s="41"/>
      <c r="AC388" s="41"/>
      <c r="AD388" s="121"/>
      <c r="AE388" s="43">
        <f t="shared" si="55"/>
        <v>0</v>
      </c>
      <c r="AF388" s="44">
        <f t="shared" si="56"/>
        <v>0</v>
      </c>
      <c r="AG388" s="45">
        <f t="shared" si="68"/>
        <v>1</v>
      </c>
      <c r="AH388" s="46" t="e">
        <f t="shared" si="57"/>
        <v>#NUM!</v>
      </c>
      <c r="AI388" s="47">
        <f t="shared" si="69"/>
        <v>0</v>
      </c>
      <c r="AJ388" s="48"/>
    </row>
    <row r="389" spans="1:37" x14ac:dyDescent="0.3">
      <c r="A389" s="57">
        <v>376</v>
      </c>
      <c r="B389" s="57"/>
      <c r="C389" s="124"/>
      <c r="D389" s="33" t="s">
        <v>2791</v>
      </c>
      <c r="E389" s="59"/>
      <c r="F389" s="59" t="s">
        <v>2225</v>
      </c>
      <c r="G389" s="23" t="s">
        <v>33</v>
      </c>
      <c r="H389" s="35">
        <v>45932</v>
      </c>
      <c r="I389" s="36" t="s">
        <v>2792</v>
      </c>
      <c r="J389" s="23" t="s">
        <v>364</v>
      </c>
      <c r="K389" s="23" t="s">
        <v>112</v>
      </c>
      <c r="M389" s="61" t="s">
        <v>2796</v>
      </c>
      <c r="N389" s="147">
        <v>80</v>
      </c>
      <c r="P389" s="62"/>
      <c r="Q389" s="23">
        <v>1</v>
      </c>
      <c r="R389" s="39" t="e">
        <f t="shared" si="67"/>
        <v>#NUM!</v>
      </c>
      <c r="S389" s="40"/>
      <c r="T389" s="41"/>
      <c r="U389" s="41"/>
      <c r="V389" s="41"/>
      <c r="W389" s="42">
        <f t="shared" si="54"/>
        <v>0</v>
      </c>
      <c r="X389" s="41"/>
      <c r="Y389" s="41"/>
      <c r="Z389" s="41"/>
      <c r="AA389" s="41"/>
      <c r="AB389" s="41"/>
      <c r="AC389" s="41"/>
      <c r="AD389" s="121"/>
      <c r="AE389" s="43">
        <f t="shared" si="55"/>
        <v>0</v>
      </c>
      <c r="AF389" s="44">
        <f t="shared" si="56"/>
        <v>0</v>
      </c>
      <c r="AG389" s="45">
        <f t="shared" si="68"/>
        <v>1</v>
      </c>
      <c r="AH389" s="46" t="e">
        <f t="shared" si="57"/>
        <v>#NUM!</v>
      </c>
      <c r="AI389" s="47">
        <f t="shared" si="69"/>
        <v>0</v>
      </c>
      <c r="AJ389" s="48"/>
    </row>
    <row r="390" spans="1:37" x14ac:dyDescent="0.3">
      <c r="A390" s="57">
        <v>377</v>
      </c>
      <c r="B390" s="57"/>
      <c r="C390" s="124" t="s">
        <v>2798</v>
      </c>
      <c r="D390" s="33" t="s">
        <v>64</v>
      </c>
      <c r="E390" s="59" t="s">
        <v>127</v>
      </c>
      <c r="F390" s="59" t="s">
        <v>2797</v>
      </c>
      <c r="G390" s="23" t="s">
        <v>2799</v>
      </c>
      <c r="H390" s="35">
        <v>45932</v>
      </c>
      <c r="I390" s="36" t="s">
        <v>2793</v>
      </c>
      <c r="J390" s="23" t="s">
        <v>2795</v>
      </c>
      <c r="M390" s="61" t="s">
        <v>2794</v>
      </c>
      <c r="N390" s="147">
        <v>128</v>
      </c>
      <c r="P390" s="62"/>
      <c r="Q390" s="23">
        <v>1</v>
      </c>
      <c r="R390" s="39">
        <f t="shared" si="67"/>
        <v>1</v>
      </c>
      <c r="S390" s="40">
        <v>45932</v>
      </c>
      <c r="T390" s="41">
        <v>45958</v>
      </c>
      <c r="U390" s="41"/>
      <c r="V390" s="41"/>
      <c r="W390" s="42" t="e">
        <f t="shared" si="54"/>
        <v>#NUM!</v>
      </c>
      <c r="X390" s="41"/>
      <c r="Y390" s="41"/>
      <c r="Z390" s="41"/>
      <c r="AA390" s="41"/>
      <c r="AB390" s="41"/>
      <c r="AC390" s="41"/>
      <c r="AD390" s="121"/>
      <c r="AE390" s="43">
        <f t="shared" si="55"/>
        <v>0</v>
      </c>
      <c r="AF390" s="44">
        <f t="shared" si="56"/>
        <v>0</v>
      </c>
      <c r="AG390" s="45">
        <f t="shared" si="68"/>
        <v>1</v>
      </c>
      <c r="AH390" s="46" t="e">
        <f t="shared" si="57"/>
        <v>#NUM!</v>
      </c>
      <c r="AI390" s="47">
        <f t="shared" si="69"/>
        <v>0</v>
      </c>
      <c r="AJ390" s="48"/>
    </row>
    <row r="391" spans="1:37" x14ac:dyDescent="0.3">
      <c r="A391" s="57">
        <v>378</v>
      </c>
      <c r="B391" s="57"/>
      <c r="C391" s="124" t="s">
        <v>2801</v>
      </c>
      <c r="D391" s="33" t="s">
        <v>2802</v>
      </c>
      <c r="E391" s="59" t="s">
        <v>46</v>
      </c>
      <c r="F391" s="59"/>
      <c r="G391" s="23" t="s">
        <v>2803</v>
      </c>
      <c r="H391" s="35">
        <v>45932</v>
      </c>
      <c r="I391" s="36" t="s">
        <v>75</v>
      </c>
      <c r="J391" s="23" t="s">
        <v>2804</v>
      </c>
      <c r="M391" s="61" t="s">
        <v>2806</v>
      </c>
      <c r="N391" s="147">
        <v>5</v>
      </c>
      <c r="P391" s="62"/>
      <c r="Q391" s="23">
        <v>1</v>
      </c>
      <c r="R391" s="39">
        <f t="shared" si="67"/>
        <v>1</v>
      </c>
      <c r="S391" s="40">
        <v>45932</v>
      </c>
      <c r="T391" s="41"/>
      <c r="U391" s="41"/>
      <c r="V391" s="41"/>
      <c r="W391" s="42" t="e">
        <f t="shared" si="54"/>
        <v>#NUM!</v>
      </c>
      <c r="X391" s="41"/>
      <c r="Y391" s="41"/>
      <c r="Z391" s="41"/>
      <c r="AA391" s="41"/>
      <c r="AB391" s="41"/>
      <c r="AC391" s="41"/>
      <c r="AD391" s="121"/>
      <c r="AE391" s="43">
        <f t="shared" si="55"/>
        <v>0</v>
      </c>
      <c r="AF391" s="44">
        <f t="shared" si="56"/>
        <v>0</v>
      </c>
      <c r="AG391" s="45">
        <f t="shared" si="68"/>
        <v>1</v>
      </c>
      <c r="AH391" s="46" t="e">
        <f t="shared" si="57"/>
        <v>#NUM!</v>
      </c>
      <c r="AI391" s="47">
        <f t="shared" si="69"/>
        <v>0</v>
      </c>
      <c r="AJ391" s="48"/>
    </row>
    <row r="392" spans="1:37" x14ac:dyDescent="0.3">
      <c r="A392" s="68">
        <v>379</v>
      </c>
      <c r="B392" s="68"/>
      <c r="C392" s="125"/>
      <c r="D392" s="69" t="s">
        <v>2791</v>
      </c>
      <c r="E392" s="70"/>
      <c r="F392" s="70"/>
      <c r="G392" s="68" t="s">
        <v>2807</v>
      </c>
      <c r="H392" s="71">
        <v>45932</v>
      </c>
      <c r="I392" s="72"/>
      <c r="J392" s="68" t="s">
        <v>498</v>
      </c>
      <c r="K392" s="68"/>
      <c r="L392" s="68" t="s">
        <v>2808</v>
      </c>
      <c r="M392" s="73" t="s">
        <v>2809</v>
      </c>
      <c r="N392" s="148">
        <v>8</v>
      </c>
      <c r="O392" s="68">
        <v>305</v>
      </c>
      <c r="P392" s="74"/>
      <c r="Q392" s="68">
        <v>1</v>
      </c>
      <c r="R392" s="75" t="e">
        <f t="shared" si="67"/>
        <v>#NUM!</v>
      </c>
      <c r="S392" s="76"/>
      <c r="T392" s="71"/>
      <c r="U392" s="71"/>
      <c r="V392" s="71"/>
      <c r="W392" s="77">
        <f t="shared" si="54"/>
        <v>0</v>
      </c>
      <c r="X392" s="71"/>
      <c r="Y392" s="71"/>
      <c r="Z392" s="71"/>
      <c r="AA392" s="71"/>
      <c r="AB392" s="71"/>
      <c r="AC392" s="71"/>
      <c r="AD392" s="122"/>
      <c r="AE392" s="78">
        <f t="shared" si="55"/>
        <v>0</v>
      </c>
      <c r="AF392" s="79">
        <f t="shared" si="56"/>
        <v>0</v>
      </c>
      <c r="AG392" s="80">
        <f t="shared" si="68"/>
        <v>1</v>
      </c>
      <c r="AH392" s="81" t="e">
        <f t="shared" si="57"/>
        <v>#NUM!</v>
      </c>
      <c r="AI392" s="82">
        <f t="shared" si="69"/>
        <v>0</v>
      </c>
      <c r="AJ392" s="83"/>
      <c r="AK392" s="84"/>
    </row>
    <row r="393" spans="1:37" x14ac:dyDescent="0.3">
      <c r="A393" s="85">
        <v>380</v>
      </c>
      <c r="B393" s="85"/>
      <c r="C393" s="126"/>
      <c r="D393" s="86" t="s">
        <v>2791</v>
      </c>
      <c r="E393" s="87"/>
      <c r="F393" s="87"/>
      <c r="G393" s="85" t="s">
        <v>2807</v>
      </c>
      <c r="H393" s="88">
        <v>45933</v>
      </c>
      <c r="I393" s="89"/>
      <c r="J393" s="85" t="s">
        <v>2811</v>
      </c>
      <c r="K393" s="85"/>
      <c r="L393" s="85"/>
      <c r="M393" s="90" t="s">
        <v>2810</v>
      </c>
      <c r="N393" s="149">
        <v>32</v>
      </c>
      <c r="O393" s="85">
        <v>305</v>
      </c>
      <c r="P393" s="91"/>
      <c r="Q393" s="85">
        <v>1</v>
      </c>
      <c r="R393" s="92" t="e">
        <f t="shared" si="67"/>
        <v>#NUM!</v>
      </c>
      <c r="S393" s="93"/>
      <c r="T393" s="88"/>
      <c r="U393" s="88"/>
      <c r="V393" s="88"/>
      <c r="W393" s="94">
        <f t="shared" ref="W393:W413" si="70">DATEDIF($S393,$V393,"D")</f>
        <v>0</v>
      </c>
      <c r="X393" s="88"/>
      <c r="Y393" s="88"/>
      <c r="Z393" s="88"/>
      <c r="AA393" s="88"/>
      <c r="AB393" s="88"/>
      <c r="AC393" s="88"/>
      <c r="AD393" s="123"/>
      <c r="AE393" s="95">
        <f t="shared" ref="AE393:AE413" si="71">MIN($X393:$AC393)</f>
        <v>0</v>
      </c>
      <c r="AF393" s="96">
        <f t="shared" ref="AF393:AF413" si="72">MAX($X393:$AC393)</f>
        <v>0</v>
      </c>
      <c r="AG393" s="97">
        <f t="shared" si="68"/>
        <v>1</v>
      </c>
      <c r="AH393" s="98" t="e">
        <f t="shared" ref="AH393:AH413" si="73">DATEDIF($H393,$AC393,"D")</f>
        <v>#NUM!</v>
      </c>
      <c r="AI393" s="99">
        <f t="shared" si="69"/>
        <v>0</v>
      </c>
      <c r="AJ393" s="100"/>
      <c r="AK393" s="101"/>
    </row>
    <row r="394" spans="1:37" x14ac:dyDescent="0.3">
      <c r="A394" s="57">
        <v>381</v>
      </c>
      <c r="B394" s="57"/>
      <c r="C394" s="124"/>
      <c r="E394" s="59"/>
      <c r="F394" s="59"/>
      <c r="M394" s="61"/>
      <c r="P394" s="62"/>
      <c r="R394" s="39">
        <f t="shared" si="67"/>
        <v>1</v>
      </c>
      <c r="S394" s="40"/>
      <c r="T394" s="41"/>
      <c r="U394" s="41"/>
      <c r="V394" s="41"/>
      <c r="W394" s="42">
        <f t="shared" si="70"/>
        <v>0</v>
      </c>
      <c r="X394" s="41"/>
      <c r="Y394" s="41"/>
      <c r="Z394" s="41"/>
      <c r="AA394" s="41"/>
      <c r="AB394" s="41"/>
      <c r="AC394" s="41"/>
      <c r="AD394" s="121"/>
      <c r="AE394" s="43">
        <f t="shared" si="71"/>
        <v>0</v>
      </c>
      <c r="AF394" s="44">
        <f t="shared" si="72"/>
        <v>0</v>
      </c>
      <c r="AG394" s="45">
        <f t="shared" si="68"/>
        <v>1</v>
      </c>
      <c r="AH394" s="46">
        <f t="shared" si="73"/>
        <v>0</v>
      </c>
      <c r="AI394" s="47">
        <f t="shared" si="69"/>
        <v>0</v>
      </c>
      <c r="AJ394" s="48"/>
    </row>
    <row r="395" spans="1:37" x14ac:dyDescent="0.3">
      <c r="A395" s="57">
        <v>382</v>
      </c>
      <c r="B395" s="57"/>
      <c r="C395" s="124"/>
      <c r="E395" s="59"/>
      <c r="F395" s="59"/>
      <c r="M395" s="61"/>
      <c r="P395" s="62"/>
      <c r="R395" s="39">
        <f t="shared" si="67"/>
        <v>1</v>
      </c>
      <c r="S395" s="40"/>
      <c r="T395" s="41"/>
      <c r="U395" s="41"/>
      <c r="V395" s="41"/>
      <c r="W395" s="42">
        <f t="shared" si="70"/>
        <v>0</v>
      </c>
      <c r="X395" s="41"/>
      <c r="Y395" s="41"/>
      <c r="Z395" s="41"/>
      <c r="AA395" s="41"/>
      <c r="AB395" s="41"/>
      <c r="AC395" s="41"/>
      <c r="AD395" s="121"/>
      <c r="AE395" s="43">
        <f t="shared" si="71"/>
        <v>0</v>
      </c>
      <c r="AF395" s="44">
        <f t="shared" si="72"/>
        <v>0</v>
      </c>
      <c r="AG395" s="45">
        <f t="shared" si="68"/>
        <v>1</v>
      </c>
      <c r="AH395" s="46">
        <f t="shared" si="73"/>
        <v>0</v>
      </c>
      <c r="AI395" s="47">
        <f t="shared" si="69"/>
        <v>0</v>
      </c>
      <c r="AJ395" s="48"/>
    </row>
    <row r="396" spans="1:37" x14ac:dyDescent="0.3">
      <c r="A396" s="57">
        <v>383</v>
      </c>
      <c r="B396" s="57"/>
      <c r="C396" s="124"/>
      <c r="E396" s="59"/>
      <c r="F396" s="59"/>
      <c r="M396" s="61"/>
      <c r="P396" s="62"/>
      <c r="R396" s="39">
        <f t="shared" si="67"/>
        <v>1</v>
      </c>
      <c r="S396" s="40"/>
      <c r="T396" s="41"/>
      <c r="U396" s="41"/>
      <c r="V396" s="41"/>
      <c r="W396" s="42">
        <f t="shared" si="70"/>
        <v>0</v>
      </c>
      <c r="X396" s="41"/>
      <c r="Y396" s="41"/>
      <c r="Z396" s="41"/>
      <c r="AA396" s="41"/>
      <c r="AB396" s="41"/>
      <c r="AC396" s="41"/>
      <c r="AD396" s="121"/>
      <c r="AE396" s="43">
        <f t="shared" si="71"/>
        <v>0</v>
      </c>
      <c r="AF396" s="44">
        <f t="shared" si="72"/>
        <v>0</v>
      </c>
      <c r="AG396" s="45">
        <f t="shared" si="68"/>
        <v>1</v>
      </c>
      <c r="AH396" s="46">
        <f t="shared" si="73"/>
        <v>0</v>
      </c>
      <c r="AI396" s="47">
        <f t="shared" si="69"/>
        <v>0</v>
      </c>
      <c r="AJ396" s="48"/>
    </row>
    <row r="397" spans="1:37" x14ac:dyDescent="0.3">
      <c r="A397" s="57">
        <v>384</v>
      </c>
      <c r="B397" s="57"/>
      <c r="C397" s="124"/>
      <c r="E397" s="59"/>
      <c r="F397" s="59"/>
      <c r="M397" s="61"/>
      <c r="P397" s="62"/>
      <c r="R397" s="39">
        <f t="shared" si="67"/>
        <v>1</v>
      </c>
      <c r="S397" s="40"/>
      <c r="T397" s="41"/>
      <c r="U397" s="41"/>
      <c r="V397" s="41"/>
      <c r="W397" s="42">
        <f t="shared" si="70"/>
        <v>0</v>
      </c>
      <c r="X397" s="41"/>
      <c r="Y397" s="41"/>
      <c r="Z397" s="41"/>
      <c r="AA397" s="41"/>
      <c r="AB397" s="41"/>
      <c r="AC397" s="41"/>
      <c r="AD397" s="121"/>
      <c r="AE397" s="43">
        <f t="shared" si="71"/>
        <v>0</v>
      </c>
      <c r="AF397" s="44">
        <f t="shared" si="72"/>
        <v>0</v>
      </c>
      <c r="AG397" s="45">
        <f t="shared" si="68"/>
        <v>1</v>
      </c>
      <c r="AH397" s="46">
        <f t="shared" si="73"/>
        <v>0</v>
      </c>
      <c r="AI397" s="47">
        <f t="shared" si="69"/>
        <v>0</v>
      </c>
      <c r="AJ397" s="48"/>
    </row>
    <row r="398" spans="1:37" x14ac:dyDescent="0.3">
      <c r="A398" s="57">
        <v>385</v>
      </c>
      <c r="B398" s="57"/>
      <c r="C398" s="124"/>
      <c r="E398" s="59"/>
      <c r="F398" s="59"/>
      <c r="M398" s="61"/>
      <c r="P398" s="62"/>
      <c r="R398" s="39">
        <f t="shared" si="67"/>
        <v>1</v>
      </c>
      <c r="S398" s="40"/>
      <c r="T398" s="41"/>
      <c r="U398" s="41"/>
      <c r="V398" s="41"/>
      <c r="W398" s="42">
        <f t="shared" si="70"/>
        <v>0</v>
      </c>
      <c r="X398" s="41"/>
      <c r="Y398" s="41"/>
      <c r="Z398" s="41"/>
      <c r="AA398" s="41"/>
      <c r="AB398" s="41"/>
      <c r="AC398" s="41"/>
      <c r="AD398" s="121"/>
      <c r="AE398" s="43">
        <f t="shared" si="71"/>
        <v>0</v>
      </c>
      <c r="AF398" s="44">
        <f t="shared" si="72"/>
        <v>0</v>
      </c>
      <c r="AG398" s="45">
        <f t="shared" si="68"/>
        <v>1</v>
      </c>
      <c r="AH398" s="46">
        <f t="shared" si="73"/>
        <v>0</v>
      </c>
      <c r="AI398" s="47">
        <f t="shared" si="69"/>
        <v>0</v>
      </c>
      <c r="AJ398" s="48"/>
    </row>
    <row r="399" spans="1:37" x14ac:dyDescent="0.3">
      <c r="A399" s="57">
        <v>386</v>
      </c>
      <c r="B399" s="57"/>
      <c r="C399" s="124"/>
      <c r="E399" s="59"/>
      <c r="F399" s="59"/>
      <c r="M399" s="61"/>
      <c r="P399" s="62"/>
      <c r="R399" s="39">
        <f t="shared" si="67"/>
        <v>1</v>
      </c>
      <c r="S399" s="40"/>
      <c r="T399" s="41"/>
      <c r="U399" s="41"/>
      <c r="V399" s="41"/>
      <c r="W399" s="42">
        <f t="shared" si="70"/>
        <v>0</v>
      </c>
      <c r="X399" s="41"/>
      <c r="Y399" s="41"/>
      <c r="Z399" s="41"/>
      <c r="AA399" s="41"/>
      <c r="AB399" s="41"/>
      <c r="AC399" s="41"/>
      <c r="AD399" s="121"/>
      <c r="AE399" s="43">
        <f t="shared" si="71"/>
        <v>0</v>
      </c>
      <c r="AF399" s="44">
        <f t="shared" si="72"/>
        <v>0</v>
      </c>
      <c r="AG399" s="45">
        <f t="shared" si="68"/>
        <v>1</v>
      </c>
      <c r="AH399" s="46">
        <f t="shared" si="73"/>
        <v>0</v>
      </c>
      <c r="AI399" s="47">
        <f t="shared" si="69"/>
        <v>0</v>
      </c>
      <c r="AJ399" s="48"/>
    </row>
    <row r="400" spans="1:37" x14ac:dyDescent="0.3">
      <c r="A400" s="57">
        <v>387</v>
      </c>
      <c r="B400" s="57"/>
      <c r="C400" s="124"/>
      <c r="E400" s="59"/>
      <c r="F400" s="59"/>
      <c r="M400" s="61"/>
      <c r="P400" s="62"/>
      <c r="R400" s="39">
        <f t="shared" si="67"/>
        <v>1</v>
      </c>
      <c r="S400" s="40"/>
      <c r="T400" s="41"/>
      <c r="U400" s="41"/>
      <c r="V400" s="41"/>
      <c r="W400" s="42">
        <f t="shared" si="70"/>
        <v>0</v>
      </c>
      <c r="X400" s="41"/>
      <c r="Y400" s="41"/>
      <c r="Z400" s="41"/>
      <c r="AA400" s="41"/>
      <c r="AB400" s="41"/>
      <c r="AC400" s="41"/>
      <c r="AD400" s="121"/>
      <c r="AE400" s="43">
        <f t="shared" si="71"/>
        <v>0</v>
      </c>
      <c r="AF400" s="44">
        <f t="shared" si="72"/>
        <v>0</v>
      </c>
      <c r="AG400" s="45">
        <f t="shared" si="68"/>
        <v>1</v>
      </c>
      <c r="AH400" s="46">
        <f t="shared" si="73"/>
        <v>0</v>
      </c>
      <c r="AI400" s="47">
        <f t="shared" si="69"/>
        <v>0</v>
      </c>
      <c r="AJ400" s="48"/>
    </row>
    <row r="401" spans="1:36" x14ac:dyDescent="0.3">
      <c r="A401" s="57">
        <v>388</v>
      </c>
      <c r="B401" s="57"/>
      <c r="C401" s="124"/>
      <c r="E401" s="59"/>
      <c r="F401" s="59"/>
      <c r="M401" s="61"/>
      <c r="P401" s="62"/>
      <c r="R401" s="39">
        <f t="shared" si="67"/>
        <v>1</v>
      </c>
      <c r="S401" s="40"/>
      <c r="T401" s="41"/>
      <c r="U401" s="41"/>
      <c r="V401" s="41"/>
      <c r="W401" s="42">
        <f t="shared" si="70"/>
        <v>0</v>
      </c>
      <c r="X401" s="41"/>
      <c r="Y401" s="41"/>
      <c r="Z401" s="41"/>
      <c r="AA401" s="41"/>
      <c r="AB401" s="41"/>
      <c r="AC401" s="41"/>
      <c r="AD401" s="121"/>
      <c r="AE401" s="43">
        <f t="shared" si="71"/>
        <v>0</v>
      </c>
      <c r="AF401" s="44">
        <f t="shared" si="72"/>
        <v>0</v>
      </c>
      <c r="AG401" s="45">
        <f t="shared" si="68"/>
        <v>1</v>
      </c>
      <c r="AH401" s="46">
        <f t="shared" si="73"/>
        <v>0</v>
      </c>
      <c r="AI401" s="47">
        <f t="shared" si="69"/>
        <v>0</v>
      </c>
      <c r="AJ401" s="48"/>
    </row>
    <row r="402" spans="1:36" x14ac:dyDescent="0.3">
      <c r="A402" s="57">
        <v>389</v>
      </c>
      <c r="B402" s="57"/>
      <c r="C402" s="124"/>
      <c r="E402" s="59"/>
      <c r="F402" s="59"/>
      <c r="M402" s="61"/>
      <c r="P402" s="62"/>
      <c r="R402" s="39">
        <f t="shared" si="67"/>
        <v>1</v>
      </c>
      <c r="S402" s="40"/>
      <c r="T402" s="41"/>
      <c r="U402" s="41"/>
      <c r="V402" s="41"/>
      <c r="W402" s="42">
        <f t="shared" si="70"/>
        <v>0</v>
      </c>
      <c r="X402" s="41"/>
      <c r="Y402" s="41"/>
      <c r="Z402" s="41"/>
      <c r="AA402" s="41"/>
      <c r="AB402" s="41"/>
      <c r="AC402" s="41"/>
      <c r="AD402" s="121"/>
      <c r="AE402" s="43">
        <f t="shared" si="71"/>
        <v>0</v>
      </c>
      <c r="AF402" s="44">
        <f t="shared" si="72"/>
        <v>0</v>
      </c>
      <c r="AG402" s="45">
        <f t="shared" si="68"/>
        <v>1</v>
      </c>
      <c r="AH402" s="46">
        <f t="shared" si="73"/>
        <v>0</v>
      </c>
      <c r="AI402" s="47">
        <f t="shared" si="69"/>
        <v>0</v>
      </c>
      <c r="AJ402" s="48"/>
    </row>
    <row r="403" spans="1:36" x14ac:dyDescent="0.3">
      <c r="A403" s="57">
        <v>390</v>
      </c>
      <c r="B403" s="57"/>
      <c r="C403" s="124"/>
      <c r="E403" s="59"/>
      <c r="F403" s="59"/>
      <c r="M403" s="61"/>
      <c r="P403" s="62"/>
      <c r="R403" s="39">
        <f t="shared" si="67"/>
        <v>1</v>
      </c>
      <c r="S403" s="40"/>
      <c r="T403" s="41"/>
      <c r="U403" s="41"/>
      <c r="V403" s="41"/>
      <c r="W403" s="42">
        <f t="shared" si="70"/>
        <v>0</v>
      </c>
      <c r="X403" s="41"/>
      <c r="Y403" s="41"/>
      <c r="Z403" s="41"/>
      <c r="AA403" s="41"/>
      <c r="AB403" s="41"/>
      <c r="AC403" s="41"/>
      <c r="AD403" s="121"/>
      <c r="AE403" s="43">
        <f t="shared" si="71"/>
        <v>0</v>
      </c>
      <c r="AF403" s="44">
        <f t="shared" si="72"/>
        <v>0</v>
      </c>
      <c r="AG403" s="45">
        <f t="shared" si="68"/>
        <v>1</v>
      </c>
      <c r="AH403" s="46">
        <f t="shared" si="73"/>
        <v>0</v>
      </c>
      <c r="AI403" s="47">
        <f t="shared" si="69"/>
        <v>0</v>
      </c>
      <c r="AJ403" s="48"/>
    </row>
    <row r="404" spans="1:36" x14ac:dyDescent="0.3">
      <c r="A404" s="57">
        <v>391</v>
      </c>
      <c r="B404" s="57"/>
      <c r="C404" s="124"/>
      <c r="E404" s="59"/>
      <c r="F404" s="59"/>
      <c r="M404" s="61"/>
      <c r="P404" s="62"/>
      <c r="R404" s="39">
        <f t="shared" si="67"/>
        <v>1</v>
      </c>
      <c r="S404" s="40"/>
      <c r="T404" s="41"/>
      <c r="U404" s="41"/>
      <c r="V404" s="41"/>
      <c r="W404" s="42">
        <f t="shared" si="70"/>
        <v>0</v>
      </c>
      <c r="X404" s="41"/>
      <c r="Y404" s="41"/>
      <c r="Z404" s="41"/>
      <c r="AA404" s="41"/>
      <c r="AB404" s="41"/>
      <c r="AC404" s="41"/>
      <c r="AD404" s="121"/>
      <c r="AE404" s="43">
        <f t="shared" si="71"/>
        <v>0</v>
      </c>
      <c r="AF404" s="44">
        <f t="shared" si="72"/>
        <v>0</v>
      </c>
      <c r="AG404" s="45">
        <f t="shared" si="68"/>
        <v>1</v>
      </c>
      <c r="AH404" s="46">
        <f t="shared" si="73"/>
        <v>0</v>
      </c>
      <c r="AI404" s="47">
        <f t="shared" si="69"/>
        <v>0</v>
      </c>
      <c r="AJ404" s="48"/>
    </row>
    <row r="405" spans="1:36" x14ac:dyDescent="0.3">
      <c r="A405" s="57">
        <v>392</v>
      </c>
      <c r="B405" s="57"/>
      <c r="C405" s="124"/>
      <c r="E405" s="59"/>
      <c r="F405" s="59"/>
      <c r="M405" s="61"/>
      <c r="P405" s="62"/>
      <c r="R405" s="39">
        <f t="shared" si="67"/>
        <v>1</v>
      </c>
      <c r="S405" s="40"/>
      <c r="T405" s="41"/>
      <c r="U405" s="41"/>
      <c r="V405" s="41"/>
      <c r="W405" s="42">
        <f t="shared" si="70"/>
        <v>0</v>
      </c>
      <c r="X405" s="41"/>
      <c r="Y405" s="41"/>
      <c r="Z405" s="41"/>
      <c r="AA405" s="41"/>
      <c r="AB405" s="41"/>
      <c r="AC405" s="41"/>
      <c r="AD405" s="121"/>
      <c r="AE405" s="43">
        <f t="shared" si="71"/>
        <v>0</v>
      </c>
      <c r="AF405" s="44">
        <f t="shared" si="72"/>
        <v>0</v>
      </c>
      <c r="AG405" s="45">
        <f t="shared" si="68"/>
        <v>1</v>
      </c>
      <c r="AH405" s="46">
        <f t="shared" si="73"/>
        <v>0</v>
      </c>
      <c r="AI405" s="47">
        <f t="shared" si="69"/>
        <v>0</v>
      </c>
      <c r="AJ405" s="48"/>
    </row>
    <row r="406" spans="1:36" x14ac:dyDescent="0.3">
      <c r="A406" s="57">
        <v>393</v>
      </c>
      <c r="B406" s="57"/>
      <c r="C406" s="124"/>
      <c r="E406" s="59"/>
      <c r="F406" s="59"/>
      <c r="M406" s="61"/>
      <c r="P406" s="62"/>
      <c r="R406" s="39">
        <f t="shared" si="67"/>
        <v>1</v>
      </c>
      <c r="S406" s="40"/>
      <c r="T406" s="41"/>
      <c r="U406" s="41"/>
      <c r="V406" s="41"/>
      <c r="W406" s="42">
        <f t="shared" si="70"/>
        <v>0</v>
      </c>
      <c r="X406" s="41"/>
      <c r="Y406" s="41"/>
      <c r="Z406" s="41"/>
      <c r="AA406" s="41"/>
      <c r="AB406" s="41"/>
      <c r="AC406" s="41"/>
      <c r="AD406" s="121"/>
      <c r="AE406" s="43">
        <f t="shared" si="71"/>
        <v>0</v>
      </c>
      <c r="AF406" s="44">
        <f t="shared" si="72"/>
        <v>0</v>
      </c>
      <c r="AG406" s="45">
        <f t="shared" si="68"/>
        <v>1</v>
      </c>
      <c r="AH406" s="46">
        <f t="shared" si="73"/>
        <v>0</v>
      </c>
      <c r="AI406" s="47">
        <f t="shared" si="69"/>
        <v>0</v>
      </c>
      <c r="AJ406" s="48"/>
    </row>
    <row r="407" spans="1:36" x14ac:dyDescent="0.3">
      <c r="A407" s="57">
        <v>394</v>
      </c>
      <c r="B407" s="57"/>
      <c r="C407" s="124"/>
      <c r="E407" s="59"/>
      <c r="F407" s="59"/>
      <c r="M407" s="61"/>
      <c r="P407" s="62"/>
      <c r="R407" s="39">
        <f t="shared" si="67"/>
        <v>1</v>
      </c>
      <c r="S407" s="40"/>
      <c r="T407" s="41"/>
      <c r="U407" s="41"/>
      <c r="V407" s="41"/>
      <c r="W407" s="42">
        <f t="shared" si="70"/>
        <v>0</v>
      </c>
      <c r="X407" s="41"/>
      <c r="Y407" s="41"/>
      <c r="Z407" s="41"/>
      <c r="AA407" s="41"/>
      <c r="AB407" s="41"/>
      <c r="AC407" s="41"/>
      <c r="AD407" s="121"/>
      <c r="AE407" s="43">
        <f t="shared" si="71"/>
        <v>0</v>
      </c>
      <c r="AF407" s="44">
        <f t="shared" si="72"/>
        <v>0</v>
      </c>
      <c r="AG407" s="45">
        <f t="shared" si="68"/>
        <v>1</v>
      </c>
      <c r="AH407" s="46">
        <f t="shared" si="73"/>
        <v>0</v>
      </c>
      <c r="AI407" s="47">
        <f t="shared" si="69"/>
        <v>0</v>
      </c>
      <c r="AJ407" s="48"/>
    </row>
    <row r="408" spans="1:36" x14ac:dyDescent="0.3">
      <c r="A408" s="57">
        <v>395</v>
      </c>
      <c r="B408" s="57"/>
      <c r="C408" s="124"/>
      <c r="E408" s="59"/>
      <c r="F408" s="59"/>
      <c r="M408" s="61"/>
      <c r="P408" s="62"/>
      <c r="R408" s="39">
        <f t="shared" si="67"/>
        <v>1</v>
      </c>
      <c r="S408" s="40"/>
      <c r="T408" s="41"/>
      <c r="U408" s="41"/>
      <c r="V408" s="41"/>
      <c r="W408" s="42">
        <f t="shared" si="70"/>
        <v>0</v>
      </c>
      <c r="X408" s="41"/>
      <c r="Y408" s="41"/>
      <c r="Z408" s="41"/>
      <c r="AA408" s="41"/>
      <c r="AB408" s="41"/>
      <c r="AC408" s="41"/>
      <c r="AD408" s="121"/>
      <c r="AE408" s="43">
        <f t="shared" si="71"/>
        <v>0</v>
      </c>
      <c r="AF408" s="44">
        <f t="shared" si="72"/>
        <v>0</v>
      </c>
      <c r="AG408" s="45">
        <f t="shared" si="68"/>
        <v>1</v>
      </c>
      <c r="AH408" s="46">
        <f t="shared" si="73"/>
        <v>0</v>
      </c>
      <c r="AI408" s="47">
        <f t="shared" si="69"/>
        <v>0</v>
      </c>
      <c r="AJ408" s="48"/>
    </row>
    <row r="409" spans="1:36" x14ac:dyDescent="0.3">
      <c r="A409" s="57">
        <v>396</v>
      </c>
      <c r="B409" s="57"/>
      <c r="C409" s="124"/>
      <c r="E409" s="59"/>
      <c r="F409" s="59"/>
      <c r="M409" s="61"/>
      <c r="P409" s="62"/>
      <c r="R409" s="39">
        <f t="shared" si="67"/>
        <v>1</v>
      </c>
      <c r="S409" s="40"/>
      <c r="T409" s="41"/>
      <c r="U409" s="41"/>
      <c r="V409" s="41"/>
      <c r="W409" s="42">
        <f t="shared" si="70"/>
        <v>0</v>
      </c>
      <c r="X409" s="41"/>
      <c r="Y409" s="41"/>
      <c r="Z409" s="41"/>
      <c r="AA409" s="41"/>
      <c r="AB409" s="41"/>
      <c r="AC409" s="41"/>
      <c r="AD409" s="121"/>
      <c r="AE409" s="43">
        <f t="shared" si="71"/>
        <v>0</v>
      </c>
      <c r="AF409" s="44">
        <f t="shared" si="72"/>
        <v>0</v>
      </c>
      <c r="AG409" s="45">
        <f t="shared" si="68"/>
        <v>1</v>
      </c>
      <c r="AH409" s="46">
        <f t="shared" si="73"/>
        <v>0</v>
      </c>
      <c r="AI409" s="47">
        <f t="shared" si="69"/>
        <v>0</v>
      </c>
      <c r="AJ409" s="48"/>
    </row>
    <row r="410" spans="1:36" x14ac:dyDescent="0.3">
      <c r="A410" s="57">
        <v>397</v>
      </c>
      <c r="B410" s="57"/>
      <c r="C410" s="124"/>
      <c r="E410" s="59"/>
      <c r="F410" s="59"/>
      <c r="M410" s="61"/>
      <c r="P410" s="62"/>
      <c r="R410" s="39">
        <f t="shared" si="67"/>
        <v>1</v>
      </c>
      <c r="S410" s="40"/>
      <c r="T410" s="41"/>
      <c r="U410" s="41"/>
      <c r="V410" s="41"/>
      <c r="W410" s="42">
        <f t="shared" si="70"/>
        <v>0</v>
      </c>
      <c r="X410" s="41"/>
      <c r="Y410" s="41"/>
      <c r="Z410" s="41"/>
      <c r="AA410" s="41"/>
      <c r="AB410" s="41"/>
      <c r="AC410" s="41"/>
      <c r="AD410" s="121"/>
      <c r="AE410" s="43">
        <f t="shared" si="71"/>
        <v>0</v>
      </c>
      <c r="AF410" s="44">
        <f t="shared" si="72"/>
        <v>0</v>
      </c>
      <c r="AG410" s="45">
        <f t="shared" si="68"/>
        <v>1</v>
      </c>
      <c r="AH410" s="46">
        <f t="shared" si="73"/>
        <v>0</v>
      </c>
      <c r="AI410" s="47">
        <f t="shared" si="69"/>
        <v>0</v>
      </c>
      <c r="AJ410" s="48"/>
    </row>
    <row r="411" spans="1:36" x14ac:dyDescent="0.3">
      <c r="A411" s="57">
        <v>398</v>
      </c>
      <c r="B411" s="57"/>
      <c r="C411" s="124"/>
      <c r="E411" s="59"/>
      <c r="F411" s="59"/>
      <c r="M411" s="61"/>
      <c r="P411" s="62"/>
      <c r="R411" s="39">
        <f t="shared" si="67"/>
        <v>1</v>
      </c>
      <c r="S411" s="40"/>
      <c r="T411" s="41"/>
      <c r="U411" s="41"/>
      <c r="V411" s="41"/>
      <c r="W411" s="42">
        <f t="shared" si="70"/>
        <v>0</v>
      </c>
      <c r="X411" s="41"/>
      <c r="Y411" s="41"/>
      <c r="Z411" s="41"/>
      <c r="AA411" s="41"/>
      <c r="AB411" s="41"/>
      <c r="AC411" s="41"/>
      <c r="AD411" s="121"/>
      <c r="AE411" s="43">
        <f t="shared" si="71"/>
        <v>0</v>
      </c>
      <c r="AF411" s="44">
        <f t="shared" si="72"/>
        <v>0</v>
      </c>
      <c r="AG411" s="45">
        <f t="shared" si="68"/>
        <v>1</v>
      </c>
      <c r="AH411" s="46">
        <f t="shared" si="73"/>
        <v>0</v>
      </c>
      <c r="AI411" s="47">
        <f t="shared" si="69"/>
        <v>0</v>
      </c>
      <c r="AJ411" s="48"/>
    </row>
    <row r="412" spans="1:36" x14ac:dyDescent="0.3">
      <c r="A412" s="57">
        <v>399</v>
      </c>
      <c r="B412" s="57"/>
      <c r="C412" s="124"/>
      <c r="E412" s="59"/>
      <c r="F412" s="59"/>
      <c r="M412" s="61"/>
      <c r="P412" s="62"/>
      <c r="R412" s="39">
        <f t="shared" si="67"/>
        <v>1</v>
      </c>
      <c r="S412" s="40"/>
      <c r="T412" s="41"/>
      <c r="U412" s="41"/>
      <c r="V412" s="41"/>
      <c r="W412" s="42">
        <f t="shared" si="70"/>
        <v>0</v>
      </c>
      <c r="X412" s="41"/>
      <c r="Y412" s="41"/>
      <c r="Z412" s="41"/>
      <c r="AA412" s="41"/>
      <c r="AB412" s="41"/>
      <c r="AC412" s="41"/>
      <c r="AD412" s="121"/>
      <c r="AE412" s="43">
        <f t="shared" si="71"/>
        <v>0</v>
      </c>
      <c r="AF412" s="44">
        <f t="shared" si="72"/>
        <v>0</v>
      </c>
      <c r="AG412" s="45">
        <f t="shared" si="68"/>
        <v>1</v>
      </c>
      <c r="AH412" s="46">
        <f t="shared" si="73"/>
        <v>0</v>
      </c>
      <c r="AI412" s="47">
        <f t="shared" si="69"/>
        <v>0</v>
      </c>
      <c r="AJ412" s="48"/>
    </row>
    <row r="413" spans="1:36" x14ac:dyDescent="0.3">
      <c r="A413" s="57">
        <v>400</v>
      </c>
      <c r="B413" s="57"/>
      <c r="C413" s="124"/>
      <c r="E413" s="59"/>
      <c r="F413" s="59"/>
      <c r="M413" s="61"/>
      <c r="P413" s="62"/>
      <c r="R413" s="39">
        <f t="shared" si="67"/>
        <v>1</v>
      </c>
      <c r="S413" s="40"/>
      <c r="T413" s="41"/>
      <c r="U413" s="41"/>
      <c r="V413" s="41"/>
      <c r="W413" s="42">
        <f t="shared" si="70"/>
        <v>0</v>
      </c>
      <c r="X413" s="41"/>
      <c r="Y413" s="41"/>
      <c r="Z413" s="41"/>
      <c r="AA413" s="41"/>
      <c r="AB413" s="41"/>
      <c r="AC413" s="41"/>
      <c r="AD413" s="121"/>
      <c r="AE413" s="43">
        <f t="shared" si="71"/>
        <v>0</v>
      </c>
      <c r="AF413" s="44">
        <f t="shared" si="72"/>
        <v>0</v>
      </c>
      <c r="AG413" s="45">
        <f t="shared" si="68"/>
        <v>1</v>
      </c>
      <c r="AH413" s="46">
        <f t="shared" si="73"/>
        <v>0</v>
      </c>
      <c r="AI413" s="47">
        <f t="shared" si="69"/>
        <v>0</v>
      </c>
      <c r="AJ413" s="48"/>
    </row>
    <row r="1047753" spans="1:2" x14ac:dyDescent="0.3">
      <c r="A1047753" s="49"/>
      <c r="B1047753" s="49"/>
    </row>
  </sheetData>
  <autoFilter ref="A5:AL413"/>
  <dataConsolidate/>
  <mergeCells count="26">
    <mergeCell ref="L2:L5"/>
    <mergeCell ref="M2:M5"/>
    <mergeCell ref="N2:N5"/>
    <mergeCell ref="O2:P2"/>
    <mergeCell ref="B2:B5"/>
    <mergeCell ref="H2:H5"/>
    <mergeCell ref="I2:I5"/>
    <mergeCell ref="J2:J5"/>
    <mergeCell ref="K2:K5"/>
    <mergeCell ref="A2:A5"/>
    <mergeCell ref="C2:C5"/>
    <mergeCell ref="E2:E5"/>
    <mergeCell ref="F2:F5"/>
    <mergeCell ref="G2:G5"/>
    <mergeCell ref="D2:D5"/>
    <mergeCell ref="R2:AK2"/>
    <mergeCell ref="O3:O5"/>
    <mergeCell ref="P3:P5"/>
    <mergeCell ref="R3:R5"/>
    <mergeCell ref="S3:W4"/>
    <mergeCell ref="AH3:AH5"/>
    <mergeCell ref="AI3:AI5"/>
    <mergeCell ref="AJ3:AJ5"/>
    <mergeCell ref="Q2:Q5"/>
    <mergeCell ref="X3:AG4"/>
    <mergeCell ref="AK3:AK5"/>
  </mergeCells>
  <phoneticPr fontId="2" type="noConversion"/>
  <conditionalFormatting sqref="S6:V413 X6:AF413">
    <cfRule type="notContainsBlanks" dxfId="47" priority="639">
      <formula>LEN(TRIM(S6))&gt;0</formula>
    </cfRule>
  </conditionalFormatting>
  <conditionalFormatting sqref="A1:Q1 A2:A5 C2:Q5 C12334:K1048576 N12334:Q1048576 A6:Q413">
    <cfRule type="expression" dxfId="46" priority="584">
      <formula>$D1="HOLD"</formula>
    </cfRule>
    <cfRule type="expression" dxfId="45" priority="585">
      <formula>$D1="설계"</formula>
    </cfRule>
    <cfRule type="expression" dxfId="44" priority="586">
      <formula>$D1="조립"</formula>
    </cfRule>
    <cfRule type="expression" dxfId="43" priority="587">
      <formula>$D1="가공"</formula>
    </cfRule>
    <cfRule type="expression" dxfId="42" priority="589">
      <formula>$D1="완료"</formula>
    </cfRule>
  </conditionalFormatting>
  <conditionalFormatting sqref="AH3:AK4 A1:AK1 C2:AK2 C4:W4 C3:X3 A2:A5 C5:AK5 C12334:K1048576 N12334:S1048576 A6:AJ413">
    <cfRule type="expression" dxfId="41" priority="588">
      <formula>$D1="취소"</formula>
    </cfRule>
  </conditionalFormatting>
  <conditionalFormatting sqref="A12334:B1047748">
    <cfRule type="expression" dxfId="40" priority="645">
      <formula>$D12335="HOLD"</formula>
    </cfRule>
    <cfRule type="expression" dxfId="39" priority="646">
      <formula>$D12335="설계"</formula>
    </cfRule>
    <cfRule type="expression" dxfId="38" priority="647">
      <formula>$D12335="조립"</formula>
    </cfRule>
    <cfRule type="expression" dxfId="37" priority="648">
      <formula>$D12335="가공"</formula>
    </cfRule>
    <cfRule type="expression" dxfId="36" priority="649">
      <formula>$D12335="완료"</formula>
    </cfRule>
  </conditionalFormatting>
  <conditionalFormatting sqref="T12334:AK1047748">
    <cfRule type="expression" dxfId="35" priority="662">
      <formula>$D12335="취소"</formula>
    </cfRule>
  </conditionalFormatting>
  <conditionalFormatting sqref="A1048238:B1048576">
    <cfRule type="expression" dxfId="34" priority="752">
      <formula>$D179="HOLD"</formula>
    </cfRule>
    <cfRule type="expression" dxfId="33" priority="753">
      <formula>$D179="설계"</formula>
    </cfRule>
    <cfRule type="expression" dxfId="32" priority="754">
      <formula>$D179="조립"</formula>
    </cfRule>
    <cfRule type="expression" dxfId="31" priority="755">
      <formula>$D179="가공"</formula>
    </cfRule>
    <cfRule type="expression" dxfId="30" priority="756">
      <formula>$D179="완료"</formula>
    </cfRule>
  </conditionalFormatting>
  <conditionalFormatting sqref="T1047749:AK1047753">
    <cfRule type="expression" dxfId="29" priority="758">
      <formula>$D1="취소"</formula>
    </cfRule>
  </conditionalFormatting>
  <conditionalFormatting sqref="B2">
    <cfRule type="expression" dxfId="28" priority="769">
      <formula>$D4="HOLD"</formula>
    </cfRule>
    <cfRule type="expression" dxfId="27" priority="770">
      <formula>$D4="설계"</formula>
    </cfRule>
    <cfRule type="expression" dxfId="26" priority="771">
      <formula>$D4="조립"</formula>
    </cfRule>
    <cfRule type="expression" dxfId="25" priority="772">
      <formula>$D4="가공"</formula>
    </cfRule>
    <cfRule type="expression" dxfId="24" priority="773">
      <formula>$D4="완료"</formula>
    </cfRule>
  </conditionalFormatting>
  <conditionalFormatting sqref="B2">
    <cfRule type="expression" dxfId="23" priority="780">
      <formula>$D4="취소"</formula>
    </cfRule>
  </conditionalFormatting>
  <conditionalFormatting sqref="L12328:M1048576">
    <cfRule type="expression" dxfId="22" priority="868">
      <formula>$D12334="HOLD"</formula>
    </cfRule>
    <cfRule type="expression" dxfId="21" priority="869">
      <formula>$D12334="설계"</formula>
    </cfRule>
    <cfRule type="expression" dxfId="20" priority="870">
      <formula>$D12334="조립"</formula>
    </cfRule>
    <cfRule type="expression" dxfId="19" priority="871">
      <formula>$D12334="가공"</formula>
    </cfRule>
    <cfRule type="expression" dxfId="18" priority="872">
      <formula>$D12334="완료"</formula>
    </cfRule>
  </conditionalFormatting>
  <conditionalFormatting sqref="L12328:M1048576">
    <cfRule type="expression" dxfId="17" priority="879">
      <formula>$D12334="취소"</formula>
    </cfRule>
  </conditionalFormatting>
  <conditionalFormatting sqref="A1048037:B1048237">
    <cfRule type="expression" dxfId="16" priority="1201">
      <formula>$D19="HOLD"</formula>
    </cfRule>
    <cfRule type="expression" dxfId="15" priority="1202">
      <formula>$D19="설계"</formula>
    </cfRule>
    <cfRule type="expression" dxfId="14" priority="1203">
      <formula>$D19="조립"</formula>
    </cfRule>
    <cfRule type="expression" dxfId="13" priority="1204">
      <formula>$D19="가공"</formula>
    </cfRule>
    <cfRule type="expression" dxfId="12" priority="1205">
      <formula>$D19="완료"</formula>
    </cfRule>
  </conditionalFormatting>
  <conditionalFormatting sqref="A1047749:B1048036">
    <cfRule type="expression" dxfId="11" priority="1255">
      <formula>$D1="HOLD"</formula>
    </cfRule>
    <cfRule type="expression" dxfId="10" priority="1256">
      <formula>$D1="설계"</formula>
    </cfRule>
    <cfRule type="expression" dxfId="9" priority="1257">
      <formula>$D1="조립"</formula>
    </cfRule>
    <cfRule type="expression" dxfId="8" priority="1258">
      <formula>$D1="가공"</formula>
    </cfRule>
    <cfRule type="expression" dxfId="7" priority="1259">
      <formula>$D1="완료"</formula>
    </cfRule>
  </conditionalFormatting>
  <dataValidations count="6">
    <dataValidation type="list" allowBlank="1" showInputMessage="1" showErrorMessage="1" sqref="K1 K14:K1048576">
      <formula1>"미적용,가변,Etc,AP,부품,無,COK,Slim,Auto TC,Auto TC2,Rack TC,Rack TC2,Dual Rack TC,고온,LINK"</formula1>
    </dataValidation>
    <dataValidation type="list" allowBlank="1" showInputMessage="1" showErrorMessage="1" sqref="K2:K5">
      <formula1>"미적용,가변,Etc,AP,부품,無,COK,Slim,Auto TC,Auto TC2,Rack TC,Dual Rack TC,고온,"</formula1>
    </dataValidation>
    <dataValidation type="list" allowBlank="1" showInputMessage="1" showErrorMessage="1" sqref="J1:J1048576">
      <formula1>"Socket,Kit,Simple,Full,4P,8P,16P,32P,Etc,부품"</formula1>
    </dataValidation>
    <dataValidation type="list" allowBlank="1" showInputMessage="1" showErrorMessage="1" sqref="E1:E1048576">
      <formula1>"신규설계,구조변경,기존제품"</formula1>
    </dataValidation>
    <dataValidation type="list" allowBlank="1" showInputMessage="1" showErrorMessage="1" sqref="D1:D1048576">
      <formula1>"설계,가공,조립,완료,취소,HOLD,AS"</formula1>
    </dataValidation>
    <dataValidation type="list" allowBlank="1" showInputMessage="1" showErrorMessage="1" sqref="K6:K13">
      <formula1>"미적용,가변,Etc,AP,부품,無,COK,Slim,Auto TC,Rack TC,Dual Rack TC,고온,LINK"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</sheetPr>
  <dimension ref="A1:LZ414"/>
  <sheetViews>
    <sheetView zoomScaleNormal="100" workbookViewId="0">
      <pane xSplit="9" ySplit="5" topLeftCell="KP358" activePane="bottomRight" state="frozen"/>
      <selection pane="topRight" activeCell="J1" sqref="J1"/>
      <selection pane="bottomLeft" activeCell="A7" sqref="A7"/>
      <selection pane="bottomRight" activeCell="KS371" sqref="KS371"/>
    </sheetView>
  </sheetViews>
  <sheetFormatPr defaultRowHeight="12" x14ac:dyDescent="0.3"/>
  <cols>
    <col min="1" max="1" width="5" style="1" bestFit="1" customWidth="1"/>
    <col min="2" max="2" width="5" style="10" customWidth="1"/>
    <col min="3" max="3" width="18" style="3" customWidth="1"/>
    <col min="4" max="4" width="6.75" style="2" bestFit="1" customWidth="1"/>
    <col min="5" max="5" width="6.75" style="2" customWidth="1"/>
    <col min="6" max="6" width="6.75" style="7" bestFit="1" customWidth="1"/>
    <col min="7" max="7" width="6.75" style="12" customWidth="1"/>
    <col min="8" max="8" width="72" style="4" customWidth="1"/>
    <col min="9" max="9" width="5.125" style="13" customWidth="1"/>
    <col min="10" max="12" width="5" style="118" customWidth="1"/>
    <col min="13" max="13" width="5.375" style="118" customWidth="1"/>
    <col min="14" max="14" width="5" style="118" customWidth="1"/>
    <col min="15" max="15" width="5.625" style="118" customWidth="1"/>
    <col min="16" max="16" width="5.125" style="118" customWidth="1"/>
    <col min="17" max="19" width="5" style="118" customWidth="1"/>
    <col min="20" max="20" width="5.125" style="118" customWidth="1"/>
    <col min="21" max="21" width="5.25" style="118" customWidth="1"/>
    <col min="22" max="26" width="5" style="118" customWidth="1"/>
    <col min="27" max="27" width="5.375" style="118" customWidth="1"/>
    <col min="28" max="35" width="5" style="118" customWidth="1"/>
    <col min="36" max="36" width="6.75" style="118" customWidth="1"/>
    <col min="37" max="37" width="6.375" style="118" customWidth="1"/>
    <col min="38" max="41" width="5" style="118" customWidth="1"/>
    <col min="42" max="42" width="4.875" style="118" customWidth="1"/>
    <col min="43" max="43" width="5.25" style="118" customWidth="1"/>
    <col min="44" max="44" width="5.625" style="118" customWidth="1"/>
    <col min="45" max="45" width="5.5" style="118" customWidth="1"/>
    <col min="46" max="47" width="5" style="118" customWidth="1"/>
    <col min="48" max="48" width="5.75" style="118" customWidth="1"/>
    <col min="49" max="49" width="5.625" style="118" customWidth="1"/>
    <col min="50" max="64" width="5" style="118" customWidth="1"/>
    <col min="65" max="65" width="4.875" style="118" customWidth="1"/>
    <col min="66" max="66" width="4.75" style="118" customWidth="1"/>
    <col min="67" max="68" width="5" style="118" customWidth="1"/>
    <col min="69" max="69" width="4.875" style="118" customWidth="1"/>
    <col min="70" max="71" width="5.5" style="118" customWidth="1"/>
    <col min="72" max="75" width="5" style="118" customWidth="1"/>
    <col min="76" max="76" width="5.125" style="118" customWidth="1"/>
    <col min="77" max="92" width="5" style="118" customWidth="1"/>
    <col min="93" max="93" width="5.875" style="118" customWidth="1"/>
    <col min="94" max="94" width="5.125" style="118" customWidth="1"/>
    <col min="95" max="97" width="5" style="118" customWidth="1"/>
    <col min="98" max="98" width="6.5" style="118" customWidth="1"/>
    <col min="99" max="99" width="9.375" style="118" customWidth="1"/>
    <col min="100" max="100" width="5" style="118" customWidth="1"/>
    <col min="101" max="101" width="8" style="118" customWidth="1"/>
    <col min="102" max="103" width="5" style="118" customWidth="1"/>
    <col min="104" max="104" width="5.375" style="118" customWidth="1"/>
    <col min="105" max="105" width="9.625" style="118" customWidth="1"/>
    <col min="106" max="106" width="5.5" style="118" bestFit="1" customWidth="1"/>
    <col min="107" max="107" width="5.875" style="118" customWidth="1"/>
    <col min="108" max="108" width="5.375" style="118" customWidth="1"/>
    <col min="109" max="110" width="5" style="118" customWidth="1"/>
    <col min="111" max="111" width="6" style="118" customWidth="1"/>
    <col min="112" max="112" width="5" style="118" customWidth="1"/>
    <col min="113" max="113" width="5.25" style="118" customWidth="1"/>
    <col min="114" max="114" width="6.75" style="118" customWidth="1"/>
    <col min="115" max="115" width="7" style="118" customWidth="1"/>
    <col min="116" max="117" width="5" style="118" customWidth="1"/>
    <col min="118" max="118" width="11.625" style="118" customWidth="1"/>
    <col min="119" max="120" width="5" style="118" customWidth="1"/>
    <col min="121" max="121" width="8.25" style="118" customWidth="1"/>
    <col min="122" max="122" width="9.375" style="118" bestFit="1" customWidth="1"/>
    <col min="123" max="124" width="5" style="118" customWidth="1"/>
    <col min="125" max="125" width="6.625" style="118" customWidth="1"/>
    <col min="126" max="126" width="5" style="118" customWidth="1"/>
    <col min="127" max="127" width="16.375" style="118" customWidth="1"/>
    <col min="128" max="128" width="5.25" style="118" customWidth="1"/>
    <col min="129" max="129" width="10" style="118" customWidth="1"/>
    <col min="130" max="131" width="5" style="118" customWidth="1"/>
    <col min="132" max="132" width="6.25" style="118" customWidth="1"/>
    <col min="133" max="134" width="5" style="118" customWidth="1"/>
    <col min="135" max="135" width="6.375" style="118" customWidth="1"/>
    <col min="136" max="136" width="6" style="118" customWidth="1"/>
    <col min="137" max="139" width="5" style="118" customWidth="1"/>
    <col min="140" max="140" width="11" style="118" customWidth="1"/>
    <col min="141" max="141" width="5.375" style="118" customWidth="1"/>
    <col min="142" max="142" width="6.125" style="118" customWidth="1"/>
    <col min="143" max="145" width="5" style="118" customWidth="1"/>
    <col min="146" max="146" width="6.375" style="118" customWidth="1"/>
    <col min="147" max="147" width="5" style="118" customWidth="1"/>
    <col min="148" max="148" width="9.375" style="118" customWidth="1"/>
    <col min="149" max="149" width="5" style="118" customWidth="1"/>
    <col min="150" max="150" width="9" style="118" customWidth="1"/>
    <col min="151" max="155" width="5" style="118" customWidth="1"/>
    <col min="156" max="156" width="6" style="118" customWidth="1"/>
    <col min="157" max="159" width="5" style="118" customWidth="1"/>
    <col min="160" max="160" width="4.875" style="430" customWidth="1"/>
    <col min="161" max="168" width="5" style="430" customWidth="1"/>
    <col min="169" max="170" width="5.125" style="430" customWidth="1"/>
    <col min="171" max="171" width="11.75" style="430" customWidth="1"/>
    <col min="172" max="172" width="6" style="430" customWidth="1"/>
    <col min="173" max="175" width="5" style="430" customWidth="1"/>
    <col min="176" max="176" width="7.25" style="430" customWidth="1"/>
    <col min="177" max="177" width="6" style="430" customWidth="1"/>
    <col min="178" max="178" width="7.375" style="430" customWidth="1"/>
    <col min="179" max="180" width="5" style="430" customWidth="1"/>
    <col min="181" max="181" width="5.375" style="430" customWidth="1"/>
    <col min="182" max="182" width="5" style="430" customWidth="1"/>
    <col min="183" max="183" width="8.875" style="430" customWidth="1"/>
    <col min="184" max="184" width="5.875" style="430" customWidth="1"/>
    <col min="185" max="187" width="5" style="430" customWidth="1"/>
    <col min="188" max="189" width="9.375" style="430" customWidth="1"/>
    <col min="190" max="191" width="6.5" style="430" customWidth="1"/>
    <col min="192" max="192" width="7" style="430" customWidth="1"/>
    <col min="193" max="196" width="5" style="430" customWidth="1"/>
    <col min="197" max="197" width="7" style="430" customWidth="1"/>
    <col min="198" max="198" width="5" style="430" customWidth="1"/>
    <col min="199" max="199" width="6.125" style="430" customWidth="1"/>
    <col min="200" max="203" width="5" style="430" customWidth="1"/>
    <col min="204" max="204" width="7" style="430" customWidth="1"/>
    <col min="205" max="205" width="6.5" style="430" customWidth="1"/>
    <col min="206" max="206" width="6" style="430" customWidth="1"/>
    <col min="207" max="208" width="5" style="430" customWidth="1"/>
    <col min="209" max="209" width="6.5" style="430" customWidth="1"/>
    <col min="210" max="210" width="5" style="430" customWidth="1"/>
    <col min="211" max="211" width="7.125" style="430" customWidth="1"/>
    <col min="212" max="212" width="9" style="430" customWidth="1"/>
    <col min="213" max="213" width="7.375" style="430" customWidth="1"/>
    <col min="214" max="215" width="5" style="430" customWidth="1"/>
    <col min="216" max="216" width="6.25" style="430" customWidth="1"/>
    <col min="217" max="217" width="5" style="430" customWidth="1"/>
    <col min="218" max="218" width="6.375" style="430" customWidth="1"/>
    <col min="219" max="219" width="8" style="430" customWidth="1"/>
    <col min="220" max="220" width="8.875" style="430" customWidth="1"/>
    <col min="221" max="222" width="5" style="430" customWidth="1"/>
    <col min="223" max="223" width="7" style="430" customWidth="1"/>
    <col min="224" max="224" width="5" style="430" customWidth="1"/>
    <col min="225" max="225" width="7.25" style="430" customWidth="1"/>
    <col min="226" max="226" width="6.375" style="430" customWidth="1"/>
    <col min="227" max="227" width="6.875" style="430" customWidth="1"/>
    <col min="228" max="229" width="5" style="430" customWidth="1"/>
    <col min="230" max="230" width="6" style="430" customWidth="1"/>
    <col min="231" max="232" width="5" style="430" customWidth="1"/>
    <col min="233" max="233" width="5.375" style="430" customWidth="1"/>
    <col min="234" max="234" width="6.75" style="430" customWidth="1"/>
    <col min="235" max="236" width="5" style="430" customWidth="1"/>
    <col min="237" max="237" width="6.125" style="430" customWidth="1"/>
    <col min="238" max="239" width="5" style="430" customWidth="1"/>
    <col min="240" max="240" width="8.5" style="430" customWidth="1"/>
    <col min="241" max="241" width="6.5" style="430" customWidth="1"/>
    <col min="242" max="243" width="5" style="430" customWidth="1"/>
    <col min="244" max="244" width="7.375" style="430" customWidth="1"/>
    <col min="245" max="245" width="8.75" style="430" customWidth="1"/>
    <col min="246" max="246" width="7.875" style="430" customWidth="1"/>
    <col min="247" max="247" width="6.25" style="430" customWidth="1"/>
    <col min="248" max="248" width="7.25" style="430" customWidth="1"/>
    <col min="249" max="250" width="5" style="430" customWidth="1"/>
    <col min="251" max="251" width="8.125" style="430" customWidth="1"/>
    <col min="252" max="252" width="7" style="430" customWidth="1"/>
    <col min="253" max="253" width="10.25" style="430" bestFit="1" customWidth="1"/>
    <col min="254" max="254" width="8" style="430" customWidth="1"/>
    <col min="255" max="257" width="5" style="430" customWidth="1"/>
    <col min="258" max="258" width="8.25" style="430" customWidth="1"/>
    <col min="259" max="259" width="6.375" style="430" customWidth="1"/>
    <col min="260" max="260" width="7" style="430" customWidth="1"/>
    <col min="261" max="261" width="5" style="430" customWidth="1"/>
    <col min="262" max="262" width="8.75" style="430" customWidth="1"/>
    <col min="263" max="264" width="5" style="430" customWidth="1"/>
    <col min="265" max="265" width="8.75" style="430" customWidth="1"/>
    <col min="266" max="266" width="8.875" style="430" customWidth="1"/>
    <col min="267" max="267" width="13.625" style="430" customWidth="1"/>
    <col min="268" max="268" width="7.625" style="430" customWidth="1"/>
    <col min="269" max="269" width="8.875" style="430" customWidth="1"/>
    <col min="270" max="271" width="5" style="430" customWidth="1"/>
    <col min="272" max="272" width="9" style="430" customWidth="1"/>
    <col min="273" max="273" width="5" style="430" customWidth="1"/>
    <col min="274" max="275" width="5.25" style="430" customWidth="1"/>
    <col min="276" max="280" width="5" style="430" customWidth="1"/>
    <col min="281" max="281" width="9.75" style="430" bestFit="1" customWidth="1"/>
    <col min="282" max="282" width="7.5" style="430" customWidth="1"/>
    <col min="283" max="287" width="5" style="430" customWidth="1"/>
    <col min="288" max="288" width="8.875" style="430" customWidth="1"/>
    <col min="289" max="289" width="9.125" style="430" bestFit="1" customWidth="1"/>
    <col min="290" max="290" width="16.625" style="430" customWidth="1"/>
    <col min="291" max="292" width="5" style="430" customWidth="1"/>
    <col min="293" max="293" width="12.5" style="430" customWidth="1"/>
    <col min="294" max="294" width="6.375" style="430" customWidth="1"/>
    <col min="295" max="295" width="5" style="430" customWidth="1"/>
    <col min="296" max="296" width="6.375" style="430" customWidth="1"/>
    <col min="297" max="297" width="6.875" style="430" customWidth="1"/>
    <col min="298" max="299" width="5" style="430" customWidth="1"/>
    <col min="300" max="300" width="8.75" style="430" customWidth="1"/>
    <col min="301" max="301" width="8.125" style="430" bestFit="1" customWidth="1"/>
    <col min="302" max="302" width="5" style="430" customWidth="1"/>
    <col min="303" max="303" width="7.125" style="430" customWidth="1"/>
    <col min="304" max="313" width="5" style="430" customWidth="1"/>
    <col min="314" max="314" width="8.125" style="430" customWidth="1"/>
    <col min="315" max="338" width="5" style="430" customWidth="1"/>
    <col min="339" max="16384" width="9" style="1"/>
  </cols>
  <sheetData>
    <row r="1" spans="1:338" ht="15.75" customHeight="1" thickTop="1" x14ac:dyDescent="0.3">
      <c r="A1" s="739" t="s">
        <v>2251</v>
      </c>
      <c r="B1" s="739"/>
      <c r="C1" s="739"/>
      <c r="D1" s="739"/>
      <c r="E1" s="739"/>
      <c r="F1" s="739"/>
      <c r="G1" s="739"/>
      <c r="H1" s="739"/>
      <c r="I1" s="739"/>
      <c r="J1" s="737" t="s">
        <v>57</v>
      </c>
      <c r="K1" s="737"/>
      <c r="L1" s="737"/>
      <c r="M1" s="737"/>
      <c r="N1" s="737"/>
      <c r="O1" s="737"/>
      <c r="P1" s="737"/>
      <c r="Q1" s="737"/>
      <c r="R1" s="737"/>
      <c r="S1" s="737"/>
      <c r="T1" s="737"/>
      <c r="U1" s="737"/>
      <c r="V1" s="737"/>
      <c r="W1" s="737"/>
      <c r="X1" s="737"/>
      <c r="Y1" s="737"/>
      <c r="Z1" s="737"/>
      <c r="AA1" s="737"/>
      <c r="AB1" s="737"/>
      <c r="AC1" s="737"/>
      <c r="AD1" s="737" t="s">
        <v>101</v>
      </c>
      <c r="AE1" s="737" t="s">
        <v>92</v>
      </c>
      <c r="AF1" s="737"/>
      <c r="AG1" s="737"/>
      <c r="AH1" s="737" t="s">
        <v>57</v>
      </c>
      <c r="AI1" s="737" t="s">
        <v>57</v>
      </c>
      <c r="AJ1" s="737"/>
      <c r="AK1" s="737"/>
      <c r="AL1" s="737"/>
      <c r="AM1" s="737"/>
      <c r="AN1" s="737"/>
      <c r="AO1" s="737"/>
      <c r="AP1" s="737"/>
      <c r="AQ1" s="737"/>
      <c r="AR1" s="737"/>
      <c r="AS1" s="737"/>
      <c r="AT1" s="737"/>
      <c r="AU1" s="737"/>
      <c r="AV1" s="737"/>
      <c r="AW1" s="737"/>
      <c r="AX1" s="737"/>
      <c r="AY1" s="737" t="s">
        <v>57</v>
      </c>
      <c r="AZ1" s="737"/>
      <c r="BA1" s="737"/>
      <c r="BB1" s="737"/>
      <c r="BC1" s="742" t="s">
        <v>168</v>
      </c>
      <c r="BD1" s="737"/>
      <c r="BE1" s="743" t="s">
        <v>167</v>
      </c>
      <c r="BF1" s="737"/>
      <c r="BG1" s="741" t="s">
        <v>290</v>
      </c>
      <c r="BH1" s="737"/>
      <c r="BI1" s="737"/>
      <c r="BJ1" s="737"/>
      <c r="BK1" s="737"/>
      <c r="BL1" s="737" t="s">
        <v>57</v>
      </c>
      <c r="BM1" s="737"/>
      <c r="BN1" s="737"/>
      <c r="BO1" s="737"/>
      <c r="BP1" s="737"/>
      <c r="BQ1" s="737"/>
      <c r="BR1" s="737"/>
      <c r="BS1" s="737"/>
      <c r="BT1" s="737" t="s">
        <v>57</v>
      </c>
      <c r="BU1" s="737"/>
      <c r="BV1" s="737"/>
      <c r="BW1" s="737"/>
      <c r="BX1" s="737"/>
      <c r="BY1" s="737"/>
      <c r="BZ1" s="737"/>
      <c r="CA1" s="737" t="s">
        <v>564</v>
      </c>
      <c r="CB1" s="737"/>
      <c r="CC1" s="737"/>
      <c r="CD1" s="737"/>
      <c r="CE1" s="737"/>
      <c r="CF1" s="737"/>
      <c r="CG1" s="737"/>
      <c r="CH1" s="737"/>
      <c r="CI1" s="737" t="s">
        <v>57</v>
      </c>
      <c r="CJ1" s="731" t="s">
        <v>405</v>
      </c>
      <c r="CK1" s="731"/>
      <c r="CL1" s="731" t="s">
        <v>404</v>
      </c>
      <c r="CM1" s="737" t="s">
        <v>57</v>
      </c>
      <c r="CN1" s="737" t="s">
        <v>57</v>
      </c>
      <c r="CO1" s="737" t="s">
        <v>57</v>
      </c>
      <c r="CP1" s="737" t="s">
        <v>57</v>
      </c>
      <c r="CQ1" s="737" t="s">
        <v>57</v>
      </c>
      <c r="CR1" s="731"/>
      <c r="CS1" s="731"/>
      <c r="CT1" s="731"/>
      <c r="CU1" s="731"/>
      <c r="CV1" s="731"/>
      <c r="CW1" s="731"/>
      <c r="CX1" s="731"/>
      <c r="CY1" s="731"/>
      <c r="CZ1" s="737" t="s">
        <v>57</v>
      </c>
      <c r="DA1" s="737" t="s">
        <v>57</v>
      </c>
      <c r="DB1" s="731"/>
      <c r="DC1" s="731"/>
      <c r="DD1" s="731"/>
      <c r="DE1" s="731"/>
      <c r="DF1" s="731"/>
      <c r="DG1" s="731"/>
      <c r="DH1" s="737" t="s">
        <v>57</v>
      </c>
      <c r="DI1" s="737" t="s">
        <v>57</v>
      </c>
      <c r="DJ1" s="731"/>
      <c r="DK1" s="731"/>
      <c r="DL1" s="731"/>
      <c r="DM1" s="731"/>
      <c r="DN1" s="731"/>
      <c r="DO1" s="737"/>
      <c r="DP1" s="737" t="s">
        <v>57</v>
      </c>
      <c r="DQ1" s="731"/>
      <c r="DR1" s="731"/>
      <c r="DS1" s="731"/>
      <c r="DT1" s="731"/>
      <c r="DU1" s="731"/>
      <c r="DV1" s="731"/>
      <c r="DW1" s="731"/>
      <c r="DX1" s="737" t="s">
        <v>57</v>
      </c>
      <c r="DY1" s="731"/>
      <c r="DZ1" s="731"/>
      <c r="EA1" s="731"/>
      <c r="EB1" s="731"/>
      <c r="EC1" s="731"/>
      <c r="ED1" s="731"/>
      <c r="EE1" s="731"/>
      <c r="EF1" s="731"/>
      <c r="EG1" s="731"/>
      <c r="EH1" s="731"/>
      <c r="EI1" s="731"/>
      <c r="EJ1" s="731"/>
      <c r="EK1" s="737" t="s">
        <v>57</v>
      </c>
      <c r="EL1" s="731"/>
      <c r="EM1" s="737" t="s">
        <v>57</v>
      </c>
      <c r="EN1" s="731"/>
      <c r="EO1" s="731"/>
      <c r="EP1" s="731"/>
      <c r="EQ1" s="731"/>
      <c r="ER1" s="731"/>
      <c r="ES1" s="731" t="s">
        <v>1032</v>
      </c>
      <c r="ET1" s="744" t="s">
        <v>1092</v>
      </c>
      <c r="EU1" s="731"/>
      <c r="EV1" s="731"/>
      <c r="EW1" s="731" t="s">
        <v>898</v>
      </c>
      <c r="EX1" s="731" t="s">
        <v>899</v>
      </c>
      <c r="EY1" s="737" t="s">
        <v>57</v>
      </c>
      <c r="EZ1" s="731"/>
      <c r="FA1" s="731"/>
      <c r="FB1" s="731"/>
      <c r="FC1" s="731"/>
      <c r="FD1" s="731"/>
      <c r="FE1" s="731" t="s">
        <v>1203</v>
      </c>
      <c r="FF1" s="731"/>
      <c r="FG1" s="731"/>
      <c r="FH1" s="731"/>
      <c r="FI1" s="731"/>
      <c r="FJ1" s="731"/>
      <c r="FK1" s="731"/>
      <c r="FL1" s="731"/>
      <c r="FM1" s="737" t="s">
        <v>57</v>
      </c>
      <c r="FN1" s="731"/>
      <c r="FO1" s="731"/>
      <c r="FP1" s="731"/>
      <c r="FQ1" s="731"/>
      <c r="FR1" s="731"/>
      <c r="FS1" s="731"/>
      <c r="FT1" s="731"/>
      <c r="FU1" s="731"/>
      <c r="FV1" s="731"/>
      <c r="FW1" s="731"/>
      <c r="FX1" s="731"/>
      <c r="FY1" s="731"/>
      <c r="FZ1" s="745" t="s">
        <v>1114</v>
      </c>
      <c r="GA1" s="731"/>
      <c r="GB1" s="731"/>
      <c r="GC1" s="731" t="s">
        <v>1497</v>
      </c>
      <c r="GD1" s="731"/>
      <c r="GE1" s="731"/>
      <c r="GF1" s="731"/>
      <c r="GG1" s="737" t="s">
        <v>57</v>
      </c>
      <c r="GH1" s="737"/>
      <c r="GI1" s="737"/>
      <c r="GJ1" s="737"/>
      <c r="GK1" s="737"/>
      <c r="GL1" s="737"/>
      <c r="GM1" s="737"/>
      <c r="GN1" s="737"/>
      <c r="GO1" s="737"/>
      <c r="GP1" s="737"/>
      <c r="GQ1" s="737"/>
      <c r="GR1" s="737"/>
      <c r="GS1" s="737"/>
      <c r="GT1" s="737"/>
      <c r="GU1" s="737"/>
      <c r="GV1" s="737"/>
      <c r="GW1" s="737"/>
      <c r="GX1" s="737"/>
      <c r="GY1" s="737"/>
      <c r="GZ1" s="737"/>
      <c r="HA1" s="737" t="s">
        <v>57</v>
      </c>
      <c r="HB1" s="731"/>
      <c r="HC1" s="731"/>
      <c r="HD1" s="731"/>
      <c r="HE1" s="731"/>
      <c r="HF1" s="731"/>
      <c r="HG1" s="731"/>
      <c r="HH1" s="731"/>
      <c r="HI1" s="731"/>
      <c r="HJ1" s="731"/>
      <c r="HK1" s="731"/>
      <c r="HL1" s="737" t="s">
        <v>1918</v>
      </c>
      <c r="HM1" s="731"/>
      <c r="HN1" s="731"/>
      <c r="HO1" s="731"/>
      <c r="HP1" s="731"/>
      <c r="HQ1" s="731"/>
      <c r="HR1" s="731"/>
      <c r="HS1" s="731"/>
      <c r="HT1" s="731"/>
      <c r="HU1" s="731"/>
      <c r="HV1" s="731"/>
      <c r="HW1" s="731"/>
      <c r="HX1" s="737" t="s">
        <v>1918</v>
      </c>
      <c r="HY1" s="737" t="s">
        <v>1918</v>
      </c>
      <c r="HZ1" s="737" t="s">
        <v>1918</v>
      </c>
      <c r="IA1" s="731"/>
      <c r="IB1" s="731"/>
      <c r="IC1" s="737" t="s">
        <v>1918</v>
      </c>
      <c r="ID1" s="731"/>
      <c r="IE1" s="731"/>
      <c r="IF1" s="731"/>
      <c r="IG1" s="731"/>
      <c r="IH1" s="731"/>
      <c r="II1" s="731"/>
      <c r="IJ1" s="731"/>
      <c r="IK1" s="731"/>
      <c r="IL1" s="731"/>
      <c r="IM1" s="737" t="s">
        <v>2213</v>
      </c>
      <c r="IN1" s="731"/>
      <c r="IO1" s="731"/>
      <c r="IP1" s="731"/>
      <c r="IQ1" s="737" t="s">
        <v>2213</v>
      </c>
      <c r="IR1" s="731"/>
      <c r="IS1" s="731"/>
      <c r="IT1" s="737" t="s">
        <v>2213</v>
      </c>
      <c r="IU1" s="731" t="s">
        <v>1858</v>
      </c>
      <c r="IV1" s="731"/>
      <c r="IW1" s="731"/>
      <c r="IX1" s="737" t="s">
        <v>2213</v>
      </c>
      <c r="IY1" s="737" t="s">
        <v>1918</v>
      </c>
      <c r="IZ1" s="737" t="s">
        <v>1918</v>
      </c>
      <c r="JA1" s="737" t="s">
        <v>2213</v>
      </c>
      <c r="JB1" s="737" t="s">
        <v>2213</v>
      </c>
      <c r="JC1" s="731"/>
      <c r="JD1" s="731"/>
      <c r="JE1" s="731"/>
      <c r="JF1" s="731"/>
      <c r="JG1" s="731"/>
      <c r="JH1" s="731"/>
      <c r="JI1" s="737" t="s">
        <v>2213</v>
      </c>
      <c r="JJ1" s="731"/>
      <c r="JK1" s="731"/>
      <c r="JL1" s="731"/>
      <c r="JM1" s="731"/>
      <c r="JN1" s="731"/>
      <c r="JO1" s="731"/>
      <c r="JP1" s="731"/>
      <c r="JQ1" s="731"/>
      <c r="JR1" s="731"/>
      <c r="JS1" s="731"/>
      <c r="JT1" s="731"/>
      <c r="JU1" s="737" t="s">
        <v>57</v>
      </c>
      <c r="JV1" s="737" t="s">
        <v>57</v>
      </c>
      <c r="JW1" s="731"/>
      <c r="JX1" s="731"/>
      <c r="JY1" s="731"/>
      <c r="JZ1" s="731"/>
      <c r="KA1" s="731"/>
      <c r="KB1" s="731"/>
      <c r="KC1" s="731"/>
      <c r="KD1" s="731"/>
      <c r="KE1" s="731"/>
      <c r="KF1" s="731"/>
      <c r="KG1" s="731"/>
      <c r="KH1" s="737" t="s">
        <v>57</v>
      </c>
      <c r="KI1" s="737" t="s">
        <v>57</v>
      </c>
      <c r="KJ1" s="731"/>
      <c r="KK1" s="731"/>
      <c r="KL1" s="731"/>
      <c r="KM1" s="731"/>
      <c r="KN1" s="731"/>
      <c r="KO1" s="731"/>
      <c r="KP1" s="731"/>
      <c r="KQ1" s="731"/>
      <c r="KR1" s="732" t="s">
        <v>2415</v>
      </c>
      <c r="KS1" s="730"/>
      <c r="KT1" s="736" t="s">
        <v>2417</v>
      </c>
      <c r="KU1" s="736"/>
      <c r="KV1" s="736"/>
      <c r="KW1" s="736"/>
      <c r="KX1" s="730" t="s">
        <v>2416</v>
      </c>
      <c r="KY1" s="733" t="s">
        <v>57</v>
      </c>
      <c r="KZ1" s="730"/>
      <c r="LA1" s="730"/>
      <c r="LB1" s="730"/>
      <c r="LC1" s="730"/>
      <c r="LD1" s="730"/>
      <c r="LE1" s="730"/>
      <c r="LF1" s="730"/>
      <c r="LG1" s="730"/>
      <c r="LH1" s="730"/>
      <c r="LI1" s="730"/>
      <c r="LJ1" s="730"/>
      <c r="LK1" s="730"/>
      <c r="LL1" s="730"/>
      <c r="LM1" s="730"/>
      <c r="LN1" s="730"/>
      <c r="LO1" s="730"/>
      <c r="LP1" s="730"/>
      <c r="LQ1" s="730"/>
      <c r="LR1" s="730"/>
      <c r="LS1" s="730"/>
      <c r="LT1" s="730"/>
      <c r="LU1" s="730"/>
      <c r="LV1" s="730"/>
      <c r="LW1" s="730"/>
      <c r="LX1" s="730"/>
      <c r="LY1" s="730"/>
      <c r="LZ1" s="730"/>
    </row>
    <row r="2" spans="1:338" ht="15.75" customHeight="1" x14ac:dyDescent="0.3">
      <c r="A2" s="739"/>
      <c r="B2" s="739"/>
      <c r="C2" s="739"/>
      <c r="D2" s="739"/>
      <c r="E2" s="739"/>
      <c r="F2" s="739"/>
      <c r="G2" s="739"/>
      <c r="H2" s="739"/>
      <c r="I2" s="739"/>
      <c r="J2" s="737"/>
      <c r="K2" s="737"/>
      <c r="L2" s="737"/>
      <c r="M2" s="737"/>
      <c r="N2" s="737"/>
      <c r="O2" s="737"/>
      <c r="P2" s="737"/>
      <c r="Q2" s="737"/>
      <c r="R2" s="737"/>
      <c r="S2" s="737"/>
      <c r="T2" s="737"/>
      <c r="U2" s="737"/>
      <c r="V2" s="737"/>
      <c r="W2" s="737"/>
      <c r="X2" s="737"/>
      <c r="Y2" s="737"/>
      <c r="Z2" s="737"/>
      <c r="AA2" s="737"/>
      <c r="AB2" s="737"/>
      <c r="AC2" s="737"/>
      <c r="AD2" s="737"/>
      <c r="AE2" s="737"/>
      <c r="AF2" s="737"/>
      <c r="AG2" s="737"/>
      <c r="AH2" s="737"/>
      <c r="AI2" s="737"/>
      <c r="AJ2" s="737"/>
      <c r="AK2" s="737"/>
      <c r="AL2" s="737"/>
      <c r="AM2" s="737"/>
      <c r="AN2" s="737"/>
      <c r="AO2" s="737"/>
      <c r="AP2" s="737"/>
      <c r="AQ2" s="737"/>
      <c r="AR2" s="737"/>
      <c r="AS2" s="737"/>
      <c r="AT2" s="737"/>
      <c r="AU2" s="737"/>
      <c r="AV2" s="737"/>
      <c r="AW2" s="737"/>
      <c r="AX2" s="737"/>
      <c r="AY2" s="737"/>
      <c r="AZ2" s="737"/>
      <c r="BA2" s="737"/>
      <c r="BB2" s="737"/>
      <c r="BC2" s="742"/>
      <c r="BD2" s="737"/>
      <c r="BE2" s="743"/>
      <c r="BF2" s="737"/>
      <c r="BG2" s="741"/>
      <c r="BH2" s="737"/>
      <c r="BI2" s="737"/>
      <c r="BJ2" s="737"/>
      <c r="BK2" s="737"/>
      <c r="BL2" s="737"/>
      <c r="BM2" s="737"/>
      <c r="BN2" s="737"/>
      <c r="BO2" s="737"/>
      <c r="BP2" s="737"/>
      <c r="BQ2" s="737"/>
      <c r="BR2" s="737"/>
      <c r="BS2" s="737"/>
      <c r="BT2" s="737"/>
      <c r="BU2" s="737"/>
      <c r="BV2" s="737"/>
      <c r="BW2" s="737"/>
      <c r="BX2" s="737"/>
      <c r="BY2" s="737"/>
      <c r="BZ2" s="737"/>
      <c r="CA2" s="737"/>
      <c r="CB2" s="737"/>
      <c r="CC2" s="737"/>
      <c r="CD2" s="737"/>
      <c r="CE2" s="737"/>
      <c r="CF2" s="737"/>
      <c r="CG2" s="737"/>
      <c r="CH2" s="737"/>
      <c r="CI2" s="737"/>
      <c r="CJ2" s="731"/>
      <c r="CK2" s="731"/>
      <c r="CL2" s="731"/>
      <c r="CM2" s="737"/>
      <c r="CN2" s="737"/>
      <c r="CO2" s="737"/>
      <c r="CP2" s="737"/>
      <c r="CQ2" s="737"/>
      <c r="CR2" s="731"/>
      <c r="CS2" s="731"/>
      <c r="CT2" s="731"/>
      <c r="CU2" s="731"/>
      <c r="CV2" s="731"/>
      <c r="CW2" s="731"/>
      <c r="CX2" s="731"/>
      <c r="CY2" s="731"/>
      <c r="CZ2" s="737"/>
      <c r="DA2" s="737"/>
      <c r="DB2" s="731"/>
      <c r="DC2" s="731"/>
      <c r="DD2" s="731"/>
      <c r="DE2" s="731"/>
      <c r="DF2" s="731"/>
      <c r="DG2" s="731"/>
      <c r="DH2" s="737"/>
      <c r="DI2" s="737"/>
      <c r="DJ2" s="731"/>
      <c r="DK2" s="731"/>
      <c r="DL2" s="731"/>
      <c r="DM2" s="731"/>
      <c r="DN2" s="731"/>
      <c r="DO2" s="737"/>
      <c r="DP2" s="737"/>
      <c r="DQ2" s="731"/>
      <c r="DR2" s="731"/>
      <c r="DS2" s="731"/>
      <c r="DT2" s="731"/>
      <c r="DU2" s="731"/>
      <c r="DV2" s="731"/>
      <c r="DW2" s="731"/>
      <c r="DX2" s="737"/>
      <c r="DY2" s="731"/>
      <c r="DZ2" s="731"/>
      <c r="EA2" s="731"/>
      <c r="EB2" s="731"/>
      <c r="EC2" s="731"/>
      <c r="ED2" s="731"/>
      <c r="EE2" s="731"/>
      <c r="EF2" s="731"/>
      <c r="EG2" s="731"/>
      <c r="EH2" s="731"/>
      <c r="EI2" s="731"/>
      <c r="EJ2" s="731"/>
      <c r="EK2" s="737"/>
      <c r="EL2" s="731"/>
      <c r="EM2" s="737"/>
      <c r="EN2" s="731"/>
      <c r="EO2" s="731"/>
      <c r="EP2" s="731"/>
      <c r="EQ2" s="731"/>
      <c r="ER2" s="731"/>
      <c r="ES2" s="731"/>
      <c r="ET2" s="744"/>
      <c r="EU2" s="731"/>
      <c r="EV2" s="731"/>
      <c r="EW2" s="731"/>
      <c r="EX2" s="731"/>
      <c r="EY2" s="737"/>
      <c r="EZ2" s="731"/>
      <c r="FA2" s="731"/>
      <c r="FB2" s="731"/>
      <c r="FC2" s="731"/>
      <c r="FD2" s="731"/>
      <c r="FE2" s="731"/>
      <c r="FF2" s="731"/>
      <c r="FG2" s="731"/>
      <c r="FH2" s="731"/>
      <c r="FI2" s="731"/>
      <c r="FJ2" s="731"/>
      <c r="FK2" s="731"/>
      <c r="FL2" s="731"/>
      <c r="FM2" s="737"/>
      <c r="FN2" s="731"/>
      <c r="FO2" s="731"/>
      <c r="FP2" s="731"/>
      <c r="FQ2" s="731"/>
      <c r="FR2" s="731"/>
      <c r="FS2" s="731"/>
      <c r="FT2" s="731"/>
      <c r="FU2" s="731"/>
      <c r="FV2" s="731"/>
      <c r="FW2" s="731"/>
      <c r="FX2" s="731"/>
      <c r="FY2" s="731"/>
      <c r="FZ2" s="745"/>
      <c r="GA2" s="731"/>
      <c r="GB2" s="731"/>
      <c r="GC2" s="731"/>
      <c r="GD2" s="731"/>
      <c r="GE2" s="731"/>
      <c r="GF2" s="731"/>
      <c r="GG2" s="737"/>
      <c r="GH2" s="737"/>
      <c r="GI2" s="737"/>
      <c r="GJ2" s="737"/>
      <c r="GK2" s="737"/>
      <c r="GL2" s="737"/>
      <c r="GM2" s="737"/>
      <c r="GN2" s="737"/>
      <c r="GO2" s="737"/>
      <c r="GP2" s="737"/>
      <c r="GQ2" s="737"/>
      <c r="GR2" s="737"/>
      <c r="GS2" s="737"/>
      <c r="GT2" s="737"/>
      <c r="GU2" s="737"/>
      <c r="GV2" s="737"/>
      <c r="GW2" s="737"/>
      <c r="GX2" s="737"/>
      <c r="GY2" s="737"/>
      <c r="GZ2" s="737"/>
      <c r="HA2" s="737"/>
      <c r="HB2" s="731"/>
      <c r="HC2" s="731"/>
      <c r="HD2" s="731"/>
      <c r="HE2" s="731"/>
      <c r="HF2" s="731"/>
      <c r="HG2" s="731"/>
      <c r="HH2" s="731"/>
      <c r="HI2" s="731"/>
      <c r="HJ2" s="731"/>
      <c r="HK2" s="731"/>
      <c r="HL2" s="737"/>
      <c r="HM2" s="731"/>
      <c r="HN2" s="731"/>
      <c r="HO2" s="731"/>
      <c r="HP2" s="731"/>
      <c r="HQ2" s="731"/>
      <c r="HR2" s="731"/>
      <c r="HS2" s="731"/>
      <c r="HT2" s="731"/>
      <c r="HU2" s="731"/>
      <c r="HV2" s="731"/>
      <c r="HW2" s="731"/>
      <c r="HX2" s="737"/>
      <c r="HY2" s="737"/>
      <c r="HZ2" s="737"/>
      <c r="IA2" s="731"/>
      <c r="IB2" s="731"/>
      <c r="IC2" s="737"/>
      <c r="ID2" s="731"/>
      <c r="IE2" s="731"/>
      <c r="IF2" s="731"/>
      <c r="IG2" s="731"/>
      <c r="IH2" s="731"/>
      <c r="II2" s="731"/>
      <c r="IJ2" s="731"/>
      <c r="IK2" s="731"/>
      <c r="IL2" s="731"/>
      <c r="IM2" s="737"/>
      <c r="IN2" s="731"/>
      <c r="IO2" s="731"/>
      <c r="IP2" s="731"/>
      <c r="IQ2" s="737"/>
      <c r="IR2" s="731"/>
      <c r="IS2" s="731"/>
      <c r="IT2" s="737"/>
      <c r="IU2" s="731"/>
      <c r="IV2" s="731"/>
      <c r="IW2" s="731"/>
      <c r="IX2" s="737"/>
      <c r="IY2" s="737"/>
      <c r="IZ2" s="737"/>
      <c r="JA2" s="737"/>
      <c r="JB2" s="737"/>
      <c r="JC2" s="731"/>
      <c r="JD2" s="731"/>
      <c r="JE2" s="731"/>
      <c r="JF2" s="731"/>
      <c r="JG2" s="731"/>
      <c r="JH2" s="731"/>
      <c r="JI2" s="737"/>
      <c r="JJ2" s="731"/>
      <c r="JK2" s="731"/>
      <c r="JL2" s="731"/>
      <c r="JM2" s="731"/>
      <c r="JN2" s="731"/>
      <c r="JO2" s="731"/>
      <c r="JP2" s="731"/>
      <c r="JQ2" s="731"/>
      <c r="JR2" s="731"/>
      <c r="JS2" s="731"/>
      <c r="JT2" s="731"/>
      <c r="JU2" s="737"/>
      <c r="JV2" s="737"/>
      <c r="JW2" s="731"/>
      <c r="JX2" s="731"/>
      <c r="JY2" s="731"/>
      <c r="JZ2" s="731"/>
      <c r="KA2" s="731"/>
      <c r="KB2" s="731"/>
      <c r="KC2" s="731"/>
      <c r="KD2" s="731"/>
      <c r="KE2" s="731"/>
      <c r="KF2" s="731"/>
      <c r="KG2" s="731"/>
      <c r="KH2" s="737"/>
      <c r="KI2" s="737"/>
      <c r="KJ2" s="731"/>
      <c r="KK2" s="731"/>
      <c r="KL2" s="731"/>
      <c r="KM2" s="731"/>
      <c r="KN2" s="731"/>
      <c r="KO2" s="731"/>
      <c r="KP2" s="731"/>
      <c r="KQ2" s="731"/>
      <c r="KR2" s="732"/>
      <c r="KS2" s="730"/>
      <c r="KT2" s="736"/>
      <c r="KU2" s="736"/>
      <c r="KV2" s="736"/>
      <c r="KW2" s="736"/>
      <c r="KX2" s="730"/>
      <c r="KY2" s="734"/>
      <c r="KZ2" s="730"/>
      <c r="LA2" s="730"/>
      <c r="LB2" s="730"/>
      <c r="LC2" s="730"/>
      <c r="LD2" s="730"/>
      <c r="LE2" s="730"/>
      <c r="LF2" s="730"/>
      <c r="LG2" s="730"/>
      <c r="LH2" s="730"/>
      <c r="LI2" s="730"/>
      <c r="LJ2" s="730"/>
      <c r="LK2" s="730"/>
      <c r="LL2" s="730"/>
      <c r="LM2" s="730"/>
      <c r="LN2" s="730"/>
      <c r="LO2" s="730"/>
      <c r="LP2" s="730"/>
      <c r="LQ2" s="730"/>
      <c r="LR2" s="730"/>
      <c r="LS2" s="730"/>
      <c r="LT2" s="730"/>
      <c r="LU2" s="730"/>
      <c r="LV2" s="730"/>
      <c r="LW2" s="730"/>
      <c r="LX2" s="730"/>
      <c r="LY2" s="730"/>
      <c r="LZ2" s="730"/>
    </row>
    <row r="3" spans="1:338" ht="15.75" customHeight="1" x14ac:dyDescent="0.3">
      <c r="A3" s="739"/>
      <c r="B3" s="739"/>
      <c r="C3" s="739"/>
      <c r="D3" s="739"/>
      <c r="E3" s="739"/>
      <c r="F3" s="739"/>
      <c r="G3" s="739"/>
      <c r="H3" s="739"/>
      <c r="I3" s="739"/>
      <c r="J3" s="737"/>
      <c r="K3" s="737"/>
      <c r="L3" s="737"/>
      <c r="M3" s="737"/>
      <c r="N3" s="737"/>
      <c r="O3" s="737"/>
      <c r="P3" s="737"/>
      <c r="Q3" s="737"/>
      <c r="R3" s="737"/>
      <c r="S3" s="737"/>
      <c r="T3" s="737"/>
      <c r="U3" s="737"/>
      <c r="V3" s="737"/>
      <c r="W3" s="737"/>
      <c r="X3" s="737"/>
      <c r="Y3" s="737"/>
      <c r="Z3" s="737"/>
      <c r="AA3" s="737"/>
      <c r="AB3" s="737"/>
      <c r="AC3" s="737"/>
      <c r="AD3" s="737"/>
      <c r="AE3" s="737"/>
      <c r="AF3" s="737"/>
      <c r="AG3" s="737"/>
      <c r="AH3" s="737"/>
      <c r="AI3" s="737"/>
      <c r="AJ3" s="737"/>
      <c r="AK3" s="737"/>
      <c r="AL3" s="737"/>
      <c r="AM3" s="737"/>
      <c r="AN3" s="737"/>
      <c r="AO3" s="737"/>
      <c r="AP3" s="737"/>
      <c r="AQ3" s="737"/>
      <c r="AR3" s="737"/>
      <c r="AS3" s="737"/>
      <c r="AT3" s="737"/>
      <c r="AU3" s="737"/>
      <c r="AV3" s="737"/>
      <c r="AW3" s="737"/>
      <c r="AX3" s="737"/>
      <c r="AY3" s="737"/>
      <c r="AZ3" s="737"/>
      <c r="BA3" s="737"/>
      <c r="BB3" s="737"/>
      <c r="BC3" s="742"/>
      <c r="BD3" s="737"/>
      <c r="BE3" s="743"/>
      <c r="BF3" s="737"/>
      <c r="BG3" s="741"/>
      <c r="BH3" s="737"/>
      <c r="BI3" s="737"/>
      <c r="BJ3" s="737"/>
      <c r="BK3" s="737"/>
      <c r="BL3" s="737"/>
      <c r="BM3" s="737"/>
      <c r="BN3" s="737"/>
      <c r="BO3" s="737"/>
      <c r="BP3" s="737"/>
      <c r="BQ3" s="737"/>
      <c r="BR3" s="737"/>
      <c r="BS3" s="737"/>
      <c r="BT3" s="737"/>
      <c r="BU3" s="737"/>
      <c r="BV3" s="737"/>
      <c r="BW3" s="737"/>
      <c r="BX3" s="737"/>
      <c r="BY3" s="737"/>
      <c r="BZ3" s="737"/>
      <c r="CA3" s="737"/>
      <c r="CB3" s="737"/>
      <c r="CC3" s="737"/>
      <c r="CD3" s="737"/>
      <c r="CE3" s="737"/>
      <c r="CF3" s="737"/>
      <c r="CG3" s="737"/>
      <c r="CH3" s="737"/>
      <c r="CI3" s="737"/>
      <c r="CJ3" s="731"/>
      <c r="CK3" s="731"/>
      <c r="CL3" s="731"/>
      <c r="CM3" s="737"/>
      <c r="CN3" s="737"/>
      <c r="CO3" s="737"/>
      <c r="CP3" s="737"/>
      <c r="CQ3" s="737"/>
      <c r="CR3" s="731"/>
      <c r="CS3" s="731"/>
      <c r="CT3" s="731"/>
      <c r="CU3" s="731"/>
      <c r="CV3" s="731"/>
      <c r="CW3" s="731"/>
      <c r="CX3" s="731"/>
      <c r="CY3" s="731"/>
      <c r="CZ3" s="737"/>
      <c r="DA3" s="737"/>
      <c r="DB3" s="731"/>
      <c r="DC3" s="731"/>
      <c r="DD3" s="731"/>
      <c r="DE3" s="731"/>
      <c r="DF3" s="731"/>
      <c r="DG3" s="731"/>
      <c r="DH3" s="737"/>
      <c r="DI3" s="737"/>
      <c r="DJ3" s="731"/>
      <c r="DK3" s="731"/>
      <c r="DL3" s="731"/>
      <c r="DM3" s="731"/>
      <c r="DN3" s="731"/>
      <c r="DO3" s="737"/>
      <c r="DP3" s="737"/>
      <c r="DQ3" s="731"/>
      <c r="DR3" s="731"/>
      <c r="DS3" s="731"/>
      <c r="DT3" s="731"/>
      <c r="DU3" s="731"/>
      <c r="DV3" s="731"/>
      <c r="DW3" s="731"/>
      <c r="DX3" s="737"/>
      <c r="DY3" s="731"/>
      <c r="DZ3" s="731"/>
      <c r="EA3" s="731"/>
      <c r="EB3" s="731"/>
      <c r="EC3" s="731"/>
      <c r="ED3" s="731"/>
      <c r="EE3" s="731"/>
      <c r="EF3" s="731"/>
      <c r="EG3" s="731"/>
      <c r="EH3" s="731"/>
      <c r="EI3" s="731"/>
      <c r="EJ3" s="731"/>
      <c r="EK3" s="737"/>
      <c r="EL3" s="731"/>
      <c r="EM3" s="737"/>
      <c r="EN3" s="731"/>
      <c r="EO3" s="731"/>
      <c r="EP3" s="731"/>
      <c r="EQ3" s="731"/>
      <c r="ER3" s="731"/>
      <c r="ES3" s="731"/>
      <c r="ET3" s="744"/>
      <c r="EU3" s="731"/>
      <c r="EV3" s="731"/>
      <c r="EW3" s="731"/>
      <c r="EX3" s="731"/>
      <c r="EY3" s="737"/>
      <c r="EZ3" s="731"/>
      <c r="FA3" s="731"/>
      <c r="FB3" s="731"/>
      <c r="FC3" s="731"/>
      <c r="FD3" s="731"/>
      <c r="FE3" s="731"/>
      <c r="FF3" s="731"/>
      <c r="FG3" s="731"/>
      <c r="FH3" s="731"/>
      <c r="FI3" s="731"/>
      <c r="FJ3" s="731"/>
      <c r="FK3" s="731"/>
      <c r="FL3" s="731"/>
      <c r="FM3" s="737"/>
      <c r="FN3" s="731"/>
      <c r="FO3" s="731"/>
      <c r="FP3" s="731"/>
      <c r="FQ3" s="731"/>
      <c r="FR3" s="731"/>
      <c r="FS3" s="731"/>
      <c r="FT3" s="731"/>
      <c r="FU3" s="731"/>
      <c r="FV3" s="731"/>
      <c r="FW3" s="731"/>
      <c r="FX3" s="731"/>
      <c r="FY3" s="731"/>
      <c r="FZ3" s="745"/>
      <c r="GA3" s="731"/>
      <c r="GB3" s="731"/>
      <c r="GC3" s="731"/>
      <c r="GD3" s="731"/>
      <c r="GE3" s="731"/>
      <c r="GF3" s="731"/>
      <c r="GG3" s="737"/>
      <c r="GH3" s="737"/>
      <c r="GI3" s="737"/>
      <c r="GJ3" s="737"/>
      <c r="GK3" s="737"/>
      <c r="GL3" s="737"/>
      <c r="GM3" s="737"/>
      <c r="GN3" s="737"/>
      <c r="GO3" s="737"/>
      <c r="GP3" s="737"/>
      <c r="GQ3" s="737"/>
      <c r="GR3" s="737"/>
      <c r="GS3" s="737"/>
      <c r="GT3" s="737"/>
      <c r="GU3" s="737"/>
      <c r="GV3" s="737"/>
      <c r="GW3" s="737"/>
      <c r="GX3" s="737"/>
      <c r="GY3" s="737"/>
      <c r="GZ3" s="737"/>
      <c r="HA3" s="737"/>
      <c r="HB3" s="731"/>
      <c r="HC3" s="731"/>
      <c r="HD3" s="731"/>
      <c r="HE3" s="731"/>
      <c r="HF3" s="731"/>
      <c r="HG3" s="731"/>
      <c r="HH3" s="731"/>
      <c r="HI3" s="731"/>
      <c r="HJ3" s="731"/>
      <c r="HK3" s="731"/>
      <c r="HL3" s="737"/>
      <c r="HM3" s="731"/>
      <c r="HN3" s="731"/>
      <c r="HO3" s="731"/>
      <c r="HP3" s="731"/>
      <c r="HQ3" s="731"/>
      <c r="HR3" s="731"/>
      <c r="HS3" s="731"/>
      <c r="HT3" s="731"/>
      <c r="HU3" s="731"/>
      <c r="HV3" s="731"/>
      <c r="HW3" s="731"/>
      <c r="HX3" s="737"/>
      <c r="HY3" s="737"/>
      <c r="HZ3" s="737"/>
      <c r="IA3" s="731"/>
      <c r="IB3" s="731"/>
      <c r="IC3" s="737"/>
      <c r="ID3" s="731"/>
      <c r="IE3" s="731"/>
      <c r="IF3" s="731"/>
      <c r="IG3" s="731"/>
      <c r="IH3" s="731"/>
      <c r="II3" s="731"/>
      <c r="IJ3" s="731"/>
      <c r="IK3" s="731"/>
      <c r="IL3" s="731"/>
      <c r="IM3" s="737"/>
      <c r="IN3" s="731"/>
      <c r="IO3" s="731"/>
      <c r="IP3" s="731"/>
      <c r="IQ3" s="737"/>
      <c r="IR3" s="731"/>
      <c r="IS3" s="731"/>
      <c r="IT3" s="737"/>
      <c r="IU3" s="731"/>
      <c r="IV3" s="731"/>
      <c r="IW3" s="731"/>
      <c r="IX3" s="737"/>
      <c r="IY3" s="737"/>
      <c r="IZ3" s="737"/>
      <c r="JA3" s="737"/>
      <c r="JB3" s="737"/>
      <c r="JC3" s="731"/>
      <c r="JD3" s="731"/>
      <c r="JE3" s="731"/>
      <c r="JF3" s="731"/>
      <c r="JG3" s="731"/>
      <c r="JH3" s="731"/>
      <c r="JI3" s="737"/>
      <c r="JJ3" s="731"/>
      <c r="JK3" s="731"/>
      <c r="JL3" s="731"/>
      <c r="JM3" s="731"/>
      <c r="JN3" s="731"/>
      <c r="JO3" s="731"/>
      <c r="JP3" s="731"/>
      <c r="JQ3" s="731"/>
      <c r="JR3" s="731"/>
      <c r="JS3" s="731"/>
      <c r="JT3" s="731"/>
      <c r="JU3" s="737"/>
      <c r="JV3" s="737"/>
      <c r="JW3" s="731"/>
      <c r="JX3" s="731"/>
      <c r="JY3" s="731"/>
      <c r="JZ3" s="731"/>
      <c r="KA3" s="731"/>
      <c r="KB3" s="731"/>
      <c r="KC3" s="731"/>
      <c r="KD3" s="731"/>
      <c r="KE3" s="731"/>
      <c r="KF3" s="731"/>
      <c r="KG3" s="731"/>
      <c r="KH3" s="737"/>
      <c r="KI3" s="737"/>
      <c r="KJ3" s="731"/>
      <c r="KK3" s="731"/>
      <c r="KL3" s="731"/>
      <c r="KM3" s="731"/>
      <c r="KN3" s="731"/>
      <c r="KO3" s="731"/>
      <c r="KP3" s="731"/>
      <c r="KQ3" s="731"/>
      <c r="KR3" s="732"/>
      <c r="KS3" s="730"/>
      <c r="KT3" s="736"/>
      <c r="KU3" s="736"/>
      <c r="KV3" s="736"/>
      <c r="KW3" s="736"/>
      <c r="KX3" s="730"/>
      <c r="KY3" s="734"/>
      <c r="KZ3" s="730"/>
      <c r="LA3" s="730"/>
      <c r="LB3" s="730"/>
      <c r="LC3" s="730"/>
      <c r="LD3" s="730"/>
      <c r="LE3" s="730"/>
      <c r="LF3" s="730"/>
      <c r="LG3" s="730"/>
      <c r="LH3" s="730"/>
      <c r="LI3" s="730"/>
      <c r="LJ3" s="730"/>
      <c r="LK3" s="730"/>
      <c r="LL3" s="730"/>
      <c r="LM3" s="730"/>
      <c r="LN3" s="730"/>
      <c r="LO3" s="730"/>
      <c r="LP3" s="730"/>
      <c r="LQ3" s="730"/>
      <c r="LR3" s="730"/>
      <c r="LS3" s="730"/>
      <c r="LT3" s="730"/>
      <c r="LU3" s="730"/>
      <c r="LV3" s="730"/>
      <c r="LW3" s="730"/>
      <c r="LX3" s="730"/>
      <c r="LY3" s="730"/>
      <c r="LZ3" s="730"/>
    </row>
    <row r="4" spans="1:338" ht="15.75" customHeight="1" thickBot="1" x14ac:dyDescent="0.35">
      <c r="A4" s="740"/>
      <c r="B4" s="740"/>
      <c r="C4" s="740"/>
      <c r="D4" s="740"/>
      <c r="E4" s="740"/>
      <c r="F4" s="740"/>
      <c r="G4" s="740"/>
      <c r="H4" s="740"/>
      <c r="I4" s="740"/>
      <c r="J4" s="737"/>
      <c r="K4" s="737"/>
      <c r="L4" s="737"/>
      <c r="M4" s="737"/>
      <c r="N4" s="737"/>
      <c r="O4" s="737"/>
      <c r="P4" s="737"/>
      <c r="Q4" s="737"/>
      <c r="R4" s="737"/>
      <c r="S4" s="737"/>
      <c r="T4" s="737"/>
      <c r="U4" s="737"/>
      <c r="V4" s="737"/>
      <c r="W4" s="737"/>
      <c r="X4" s="737"/>
      <c r="Y4" s="737"/>
      <c r="Z4" s="737"/>
      <c r="AA4" s="737"/>
      <c r="AB4" s="737"/>
      <c r="AC4" s="737"/>
      <c r="AD4" s="737"/>
      <c r="AE4" s="737"/>
      <c r="AF4" s="737"/>
      <c r="AG4" s="737"/>
      <c r="AH4" s="737"/>
      <c r="AI4" s="737"/>
      <c r="AJ4" s="737"/>
      <c r="AK4" s="737"/>
      <c r="AL4" s="737"/>
      <c r="AM4" s="737"/>
      <c r="AN4" s="737"/>
      <c r="AO4" s="737"/>
      <c r="AP4" s="737"/>
      <c r="AQ4" s="737"/>
      <c r="AR4" s="737"/>
      <c r="AS4" s="737"/>
      <c r="AT4" s="737"/>
      <c r="AU4" s="737"/>
      <c r="AV4" s="737"/>
      <c r="AW4" s="737"/>
      <c r="AX4" s="737"/>
      <c r="AY4" s="737"/>
      <c r="AZ4" s="737"/>
      <c r="BA4" s="737"/>
      <c r="BB4" s="737"/>
      <c r="BC4" s="742"/>
      <c r="BD4" s="737"/>
      <c r="BE4" s="743"/>
      <c r="BF4" s="737"/>
      <c r="BG4" s="741"/>
      <c r="BH4" s="737"/>
      <c r="BI4" s="737"/>
      <c r="BJ4" s="737"/>
      <c r="BK4" s="737"/>
      <c r="BL4" s="737"/>
      <c r="BM4" s="737"/>
      <c r="BN4" s="737"/>
      <c r="BO4" s="737"/>
      <c r="BP4" s="737"/>
      <c r="BQ4" s="737"/>
      <c r="BR4" s="737"/>
      <c r="BS4" s="737"/>
      <c r="BT4" s="737"/>
      <c r="BU4" s="737"/>
      <c r="BV4" s="737"/>
      <c r="BW4" s="737"/>
      <c r="BX4" s="737"/>
      <c r="BY4" s="737"/>
      <c r="BZ4" s="737"/>
      <c r="CA4" s="737"/>
      <c r="CB4" s="737"/>
      <c r="CC4" s="737"/>
      <c r="CD4" s="737"/>
      <c r="CE4" s="737"/>
      <c r="CF4" s="737"/>
      <c r="CG4" s="737"/>
      <c r="CH4" s="737"/>
      <c r="CI4" s="737"/>
      <c r="CJ4" s="731"/>
      <c r="CK4" s="731"/>
      <c r="CL4" s="731"/>
      <c r="CM4" s="737"/>
      <c r="CN4" s="737"/>
      <c r="CO4" s="737"/>
      <c r="CP4" s="737"/>
      <c r="CQ4" s="737"/>
      <c r="CR4" s="731"/>
      <c r="CS4" s="731"/>
      <c r="CT4" s="731"/>
      <c r="CU4" s="731"/>
      <c r="CV4" s="731"/>
      <c r="CW4" s="731"/>
      <c r="CX4" s="731"/>
      <c r="CY4" s="731"/>
      <c r="CZ4" s="737"/>
      <c r="DA4" s="737"/>
      <c r="DB4" s="731"/>
      <c r="DC4" s="731"/>
      <c r="DD4" s="731"/>
      <c r="DE4" s="731"/>
      <c r="DF4" s="731"/>
      <c r="DG4" s="731"/>
      <c r="DH4" s="737"/>
      <c r="DI4" s="737"/>
      <c r="DJ4" s="731"/>
      <c r="DK4" s="731"/>
      <c r="DL4" s="731"/>
      <c r="DM4" s="731"/>
      <c r="DN4" s="731"/>
      <c r="DO4" s="737"/>
      <c r="DP4" s="737"/>
      <c r="DQ4" s="731"/>
      <c r="DR4" s="731"/>
      <c r="DS4" s="731"/>
      <c r="DT4" s="731"/>
      <c r="DU4" s="731"/>
      <c r="DV4" s="731"/>
      <c r="DW4" s="731"/>
      <c r="DX4" s="737"/>
      <c r="DY4" s="731"/>
      <c r="DZ4" s="731"/>
      <c r="EA4" s="731"/>
      <c r="EB4" s="731"/>
      <c r="EC4" s="731"/>
      <c r="ED4" s="731"/>
      <c r="EE4" s="731"/>
      <c r="EF4" s="731"/>
      <c r="EG4" s="731"/>
      <c r="EH4" s="731"/>
      <c r="EI4" s="731"/>
      <c r="EJ4" s="731"/>
      <c r="EK4" s="737"/>
      <c r="EL4" s="731"/>
      <c r="EM4" s="737"/>
      <c r="EN4" s="731"/>
      <c r="EO4" s="731"/>
      <c r="EP4" s="731"/>
      <c r="EQ4" s="731"/>
      <c r="ER4" s="731"/>
      <c r="ES4" s="731"/>
      <c r="ET4" s="744"/>
      <c r="EU4" s="731"/>
      <c r="EV4" s="731"/>
      <c r="EW4" s="731"/>
      <c r="EX4" s="731"/>
      <c r="EY4" s="737"/>
      <c r="EZ4" s="731"/>
      <c r="FA4" s="731"/>
      <c r="FB4" s="731"/>
      <c r="FC4" s="731"/>
      <c r="FD4" s="731"/>
      <c r="FE4" s="731"/>
      <c r="FF4" s="731"/>
      <c r="FG4" s="731"/>
      <c r="FH4" s="731"/>
      <c r="FI4" s="731"/>
      <c r="FJ4" s="731"/>
      <c r="FK4" s="731"/>
      <c r="FL4" s="731"/>
      <c r="FM4" s="737"/>
      <c r="FN4" s="731"/>
      <c r="FO4" s="731"/>
      <c r="FP4" s="731"/>
      <c r="FQ4" s="731"/>
      <c r="FR4" s="731"/>
      <c r="FS4" s="731"/>
      <c r="FT4" s="731"/>
      <c r="FU4" s="731"/>
      <c r="FV4" s="731"/>
      <c r="FW4" s="731"/>
      <c r="FX4" s="731"/>
      <c r="FY4" s="731"/>
      <c r="FZ4" s="745"/>
      <c r="GA4" s="731"/>
      <c r="GB4" s="731"/>
      <c r="GC4" s="731"/>
      <c r="GD4" s="731"/>
      <c r="GE4" s="731"/>
      <c r="GF4" s="731"/>
      <c r="GG4" s="737"/>
      <c r="GH4" s="737"/>
      <c r="GI4" s="737"/>
      <c r="GJ4" s="737"/>
      <c r="GK4" s="737"/>
      <c r="GL4" s="737"/>
      <c r="GM4" s="737"/>
      <c r="GN4" s="737"/>
      <c r="GO4" s="737"/>
      <c r="GP4" s="737"/>
      <c r="GQ4" s="737"/>
      <c r="GR4" s="737"/>
      <c r="GS4" s="737"/>
      <c r="GT4" s="737"/>
      <c r="GU4" s="737"/>
      <c r="GV4" s="737"/>
      <c r="GW4" s="737"/>
      <c r="GX4" s="737"/>
      <c r="GY4" s="737"/>
      <c r="GZ4" s="737"/>
      <c r="HA4" s="737"/>
      <c r="HB4" s="731"/>
      <c r="HC4" s="731"/>
      <c r="HD4" s="731"/>
      <c r="HE4" s="731"/>
      <c r="HF4" s="731"/>
      <c r="HG4" s="731"/>
      <c r="HH4" s="731"/>
      <c r="HI4" s="731"/>
      <c r="HJ4" s="731"/>
      <c r="HK4" s="731"/>
      <c r="HL4" s="737"/>
      <c r="HM4" s="731"/>
      <c r="HN4" s="731"/>
      <c r="HO4" s="731"/>
      <c r="HP4" s="731"/>
      <c r="HQ4" s="731"/>
      <c r="HR4" s="731"/>
      <c r="HS4" s="731"/>
      <c r="HT4" s="731"/>
      <c r="HU4" s="731"/>
      <c r="HV4" s="731"/>
      <c r="HW4" s="731"/>
      <c r="HX4" s="737"/>
      <c r="HY4" s="737"/>
      <c r="HZ4" s="737"/>
      <c r="IA4" s="731"/>
      <c r="IB4" s="731"/>
      <c r="IC4" s="737"/>
      <c r="ID4" s="731"/>
      <c r="IE4" s="731"/>
      <c r="IF4" s="731"/>
      <c r="IG4" s="731"/>
      <c r="IH4" s="731"/>
      <c r="II4" s="731"/>
      <c r="IJ4" s="731"/>
      <c r="IK4" s="731"/>
      <c r="IL4" s="731"/>
      <c r="IM4" s="737"/>
      <c r="IN4" s="731"/>
      <c r="IO4" s="731"/>
      <c r="IP4" s="731"/>
      <c r="IQ4" s="737"/>
      <c r="IR4" s="731"/>
      <c r="IS4" s="731"/>
      <c r="IT4" s="737"/>
      <c r="IU4" s="731"/>
      <c r="IV4" s="731"/>
      <c r="IW4" s="731"/>
      <c r="IX4" s="737"/>
      <c r="IY4" s="737"/>
      <c r="IZ4" s="737"/>
      <c r="JA4" s="737"/>
      <c r="JB4" s="737"/>
      <c r="JC4" s="731"/>
      <c r="JD4" s="731"/>
      <c r="JE4" s="731"/>
      <c r="JF4" s="731"/>
      <c r="JG4" s="731"/>
      <c r="JH4" s="731"/>
      <c r="JI4" s="737"/>
      <c r="JJ4" s="731"/>
      <c r="JK4" s="731"/>
      <c r="JL4" s="731"/>
      <c r="JM4" s="731"/>
      <c r="JN4" s="731"/>
      <c r="JO4" s="731"/>
      <c r="JP4" s="731"/>
      <c r="JQ4" s="731"/>
      <c r="JR4" s="731"/>
      <c r="JS4" s="731"/>
      <c r="JT4" s="731"/>
      <c r="JU4" s="737"/>
      <c r="JV4" s="737"/>
      <c r="JW4" s="731"/>
      <c r="JX4" s="731"/>
      <c r="JY4" s="731"/>
      <c r="JZ4" s="731"/>
      <c r="KA4" s="731"/>
      <c r="KB4" s="731"/>
      <c r="KC4" s="731"/>
      <c r="KD4" s="731"/>
      <c r="KE4" s="731"/>
      <c r="KF4" s="731"/>
      <c r="KG4" s="731"/>
      <c r="KH4" s="737"/>
      <c r="KI4" s="737"/>
      <c r="KJ4" s="731"/>
      <c r="KK4" s="731"/>
      <c r="KL4" s="731"/>
      <c r="KM4" s="731"/>
      <c r="KN4" s="731"/>
      <c r="KO4" s="731"/>
      <c r="KP4" s="731"/>
      <c r="KQ4" s="731"/>
      <c r="KR4" s="732"/>
      <c r="KS4" s="730"/>
      <c r="KT4" s="736"/>
      <c r="KU4" s="736"/>
      <c r="KV4" s="736"/>
      <c r="KW4" s="736"/>
      <c r="KX4" s="730"/>
      <c r="KY4" s="735"/>
      <c r="KZ4" s="730"/>
      <c r="LA4" s="730"/>
      <c r="LB4" s="730"/>
      <c r="LC4" s="730"/>
      <c r="LD4" s="730"/>
      <c r="LE4" s="730"/>
      <c r="LF4" s="730"/>
      <c r="LG4" s="730"/>
      <c r="LH4" s="730"/>
      <c r="LI4" s="730"/>
      <c r="LJ4" s="730"/>
      <c r="LK4" s="730"/>
      <c r="LL4" s="730"/>
      <c r="LM4" s="730"/>
      <c r="LN4" s="730"/>
      <c r="LO4" s="730"/>
      <c r="LP4" s="730"/>
      <c r="LQ4" s="730"/>
      <c r="LR4" s="730"/>
      <c r="LS4" s="730"/>
      <c r="LT4" s="730"/>
      <c r="LU4" s="730"/>
      <c r="LV4" s="730"/>
      <c r="LW4" s="730"/>
      <c r="LX4" s="730"/>
      <c r="LY4" s="730"/>
      <c r="LZ4" s="730"/>
    </row>
    <row r="5" spans="1:338" ht="39.75" customHeight="1" thickTop="1" x14ac:dyDescent="0.3">
      <c r="A5" s="136" t="s">
        <v>37</v>
      </c>
      <c r="B5" s="137" t="s">
        <v>40</v>
      </c>
      <c r="C5" s="138" t="s">
        <v>36</v>
      </c>
      <c r="D5" s="139" t="s">
        <v>42</v>
      </c>
      <c r="E5" s="139" t="s">
        <v>41</v>
      </c>
      <c r="F5" s="140" t="s">
        <v>39</v>
      </c>
      <c r="G5" s="141" t="s">
        <v>58</v>
      </c>
      <c r="H5" s="136" t="s">
        <v>38</v>
      </c>
      <c r="I5" s="142" t="s">
        <v>44</v>
      </c>
      <c r="J5" s="9">
        <v>45639</v>
      </c>
      <c r="K5" s="5">
        <v>45640</v>
      </c>
      <c r="L5" s="5">
        <v>45641</v>
      </c>
      <c r="M5" s="9">
        <v>45642</v>
      </c>
      <c r="N5" s="9">
        <v>45643</v>
      </c>
      <c r="O5" s="9">
        <v>45644</v>
      </c>
      <c r="P5" s="9">
        <v>45645</v>
      </c>
      <c r="Q5" s="9">
        <v>45646</v>
      </c>
      <c r="R5" s="5">
        <v>45647</v>
      </c>
      <c r="S5" s="5">
        <v>45648</v>
      </c>
      <c r="T5" s="9">
        <v>45649</v>
      </c>
      <c r="U5" s="9">
        <v>45650</v>
      </c>
      <c r="V5" s="5">
        <v>45651</v>
      </c>
      <c r="W5" s="9">
        <v>45652</v>
      </c>
      <c r="X5" s="9">
        <v>45653</v>
      </c>
      <c r="Y5" s="5">
        <v>45654</v>
      </c>
      <c r="Z5" s="5">
        <v>45655</v>
      </c>
      <c r="AA5" s="9">
        <v>45656</v>
      </c>
      <c r="AB5" s="9">
        <v>45657</v>
      </c>
      <c r="AC5" s="5">
        <v>45658</v>
      </c>
      <c r="AD5" s="9">
        <v>45659</v>
      </c>
      <c r="AE5" s="9">
        <v>45660</v>
      </c>
      <c r="AF5" s="5">
        <v>45661</v>
      </c>
      <c r="AG5" s="5">
        <v>45662</v>
      </c>
      <c r="AH5" s="9">
        <v>45663</v>
      </c>
      <c r="AI5" s="9">
        <v>45664</v>
      </c>
      <c r="AJ5" s="9">
        <v>45665</v>
      </c>
      <c r="AK5" s="9">
        <v>45666</v>
      </c>
      <c r="AL5" s="9">
        <v>45667</v>
      </c>
      <c r="AM5" s="5">
        <v>45668</v>
      </c>
      <c r="AN5" s="5">
        <v>45669</v>
      </c>
      <c r="AO5" s="9">
        <v>45670</v>
      </c>
      <c r="AP5" s="9">
        <v>45671</v>
      </c>
      <c r="AQ5" s="9">
        <v>45672</v>
      </c>
      <c r="AR5" s="9">
        <v>45673</v>
      </c>
      <c r="AS5" s="9">
        <v>45674</v>
      </c>
      <c r="AT5" s="5">
        <v>45675</v>
      </c>
      <c r="AU5" s="5">
        <v>45676</v>
      </c>
      <c r="AV5" s="9">
        <v>45677</v>
      </c>
      <c r="AW5" s="9">
        <v>45678</v>
      </c>
      <c r="AX5" s="9">
        <v>45679</v>
      </c>
      <c r="AY5" s="9">
        <v>45314</v>
      </c>
      <c r="AZ5" s="9">
        <v>45315</v>
      </c>
      <c r="BA5" s="5">
        <v>45316</v>
      </c>
      <c r="BB5" s="5">
        <v>45317</v>
      </c>
      <c r="BC5" s="5">
        <v>45318</v>
      </c>
      <c r="BD5" s="5">
        <v>45319</v>
      </c>
      <c r="BE5" s="5">
        <v>45320</v>
      </c>
      <c r="BF5" s="5">
        <v>45321</v>
      </c>
      <c r="BG5" s="5">
        <v>45322</v>
      </c>
      <c r="BH5" s="5">
        <v>45323</v>
      </c>
      <c r="BI5" s="5">
        <v>45324</v>
      </c>
      <c r="BJ5" s="9">
        <v>45325</v>
      </c>
      <c r="BK5" s="9">
        <v>45326</v>
      </c>
      <c r="BL5" s="9">
        <v>45327</v>
      </c>
      <c r="BM5" s="9">
        <v>45328</v>
      </c>
      <c r="BN5" s="9">
        <v>45329</v>
      </c>
      <c r="BO5" s="5">
        <v>45330</v>
      </c>
      <c r="BP5" s="5">
        <v>45331</v>
      </c>
      <c r="BQ5" s="9">
        <v>45332</v>
      </c>
      <c r="BR5" s="9">
        <v>45699</v>
      </c>
      <c r="BS5" s="9">
        <v>45700</v>
      </c>
      <c r="BT5" s="9">
        <v>45701</v>
      </c>
      <c r="BU5" s="9">
        <v>45702</v>
      </c>
      <c r="BV5" s="5">
        <v>45703</v>
      </c>
      <c r="BW5" s="5">
        <v>45704</v>
      </c>
      <c r="BX5" s="9">
        <v>45705</v>
      </c>
      <c r="BY5" s="9">
        <v>45706</v>
      </c>
      <c r="BZ5" s="9">
        <v>45707</v>
      </c>
      <c r="CA5" s="9">
        <v>45708</v>
      </c>
      <c r="CB5" s="9">
        <v>45709</v>
      </c>
      <c r="CC5" s="5">
        <v>45710</v>
      </c>
      <c r="CD5" s="5">
        <v>45711</v>
      </c>
      <c r="CE5" s="9">
        <v>45712</v>
      </c>
      <c r="CF5" s="9">
        <v>45713</v>
      </c>
      <c r="CG5" s="9">
        <v>45714</v>
      </c>
      <c r="CH5" s="9">
        <v>45715</v>
      </c>
      <c r="CI5" s="9">
        <v>45716</v>
      </c>
      <c r="CJ5" s="5">
        <v>45717</v>
      </c>
      <c r="CK5" s="5">
        <v>45718</v>
      </c>
      <c r="CL5" s="5">
        <v>45719</v>
      </c>
      <c r="CM5" s="9">
        <v>45720</v>
      </c>
      <c r="CN5" s="9">
        <v>45721</v>
      </c>
      <c r="CO5" s="9">
        <v>45722</v>
      </c>
      <c r="CP5" s="9">
        <v>45723</v>
      </c>
      <c r="CQ5" s="5">
        <v>45724</v>
      </c>
      <c r="CR5" s="5">
        <v>45725</v>
      </c>
      <c r="CS5" s="9">
        <v>45726</v>
      </c>
      <c r="CT5" s="9">
        <v>45727</v>
      </c>
      <c r="CU5" s="9">
        <v>45728</v>
      </c>
      <c r="CV5" s="9">
        <v>45729</v>
      </c>
      <c r="CW5" s="9">
        <v>45730</v>
      </c>
      <c r="CX5" s="5">
        <v>45731</v>
      </c>
      <c r="CY5" s="5">
        <v>45732</v>
      </c>
      <c r="CZ5" s="9">
        <v>45733</v>
      </c>
      <c r="DA5" s="9">
        <v>45734</v>
      </c>
      <c r="DB5" s="9">
        <v>45735</v>
      </c>
      <c r="DC5" s="9">
        <v>45736</v>
      </c>
      <c r="DD5" s="9">
        <v>45737</v>
      </c>
      <c r="DE5" s="5">
        <v>45738</v>
      </c>
      <c r="DF5" s="5">
        <v>45739</v>
      </c>
      <c r="DG5" s="9">
        <v>45740</v>
      </c>
      <c r="DH5" s="9">
        <v>45741</v>
      </c>
      <c r="DI5" s="9">
        <v>45742</v>
      </c>
      <c r="DJ5" s="9">
        <v>45743</v>
      </c>
      <c r="DK5" s="9">
        <v>45744</v>
      </c>
      <c r="DL5" s="5">
        <v>45745</v>
      </c>
      <c r="DM5" s="5">
        <v>45746</v>
      </c>
      <c r="DN5" s="9">
        <v>45747</v>
      </c>
      <c r="DO5" s="9">
        <v>45748</v>
      </c>
      <c r="DP5" s="9">
        <v>45749</v>
      </c>
      <c r="DQ5" s="9">
        <v>45750</v>
      </c>
      <c r="DR5" s="9">
        <v>45751</v>
      </c>
      <c r="DS5" s="5">
        <v>45752</v>
      </c>
      <c r="DT5" s="5">
        <v>45753</v>
      </c>
      <c r="DU5" s="9">
        <v>45754</v>
      </c>
      <c r="DV5" s="9">
        <v>45755</v>
      </c>
      <c r="DW5" s="9">
        <v>45756</v>
      </c>
      <c r="DX5" s="9">
        <v>45757</v>
      </c>
      <c r="DY5" s="9">
        <v>45758</v>
      </c>
      <c r="DZ5" s="5">
        <v>45759</v>
      </c>
      <c r="EA5" s="5">
        <v>45760</v>
      </c>
      <c r="EB5" s="9">
        <v>45761</v>
      </c>
      <c r="EC5" s="9">
        <v>45762</v>
      </c>
      <c r="ED5" s="9">
        <v>45763</v>
      </c>
      <c r="EE5" s="9">
        <v>45764</v>
      </c>
      <c r="EF5" s="9">
        <v>45765</v>
      </c>
      <c r="EG5" s="5">
        <v>45766</v>
      </c>
      <c r="EH5" s="5">
        <v>45767</v>
      </c>
      <c r="EI5" s="9">
        <v>45768</v>
      </c>
      <c r="EJ5" s="9">
        <v>45769</v>
      </c>
      <c r="EK5" s="9">
        <v>45770</v>
      </c>
      <c r="EL5" s="9">
        <v>45771</v>
      </c>
      <c r="EM5" s="9">
        <v>45772</v>
      </c>
      <c r="EN5" s="5">
        <v>45773</v>
      </c>
      <c r="EO5" s="5">
        <v>45774</v>
      </c>
      <c r="EP5" s="9">
        <v>45775</v>
      </c>
      <c r="EQ5" s="9">
        <v>45776</v>
      </c>
      <c r="ER5" s="9">
        <v>45777</v>
      </c>
      <c r="ES5" s="5">
        <v>45778</v>
      </c>
      <c r="ET5" s="5">
        <v>45779</v>
      </c>
      <c r="EU5" s="5">
        <v>45780</v>
      </c>
      <c r="EV5" s="5">
        <v>45781</v>
      </c>
      <c r="EW5" s="5">
        <v>45782</v>
      </c>
      <c r="EX5" s="5">
        <v>45783</v>
      </c>
      <c r="EY5" s="9">
        <v>45784</v>
      </c>
      <c r="EZ5" s="9">
        <v>45785</v>
      </c>
      <c r="FA5" s="9">
        <v>45786</v>
      </c>
      <c r="FB5" s="5">
        <v>45787</v>
      </c>
      <c r="FC5" s="5">
        <v>45788</v>
      </c>
      <c r="FD5" s="9">
        <v>45789</v>
      </c>
      <c r="FE5" s="460">
        <v>45790</v>
      </c>
      <c r="FF5" s="9">
        <v>45791</v>
      </c>
      <c r="FG5" s="9">
        <v>45792</v>
      </c>
      <c r="FH5" s="9">
        <v>45793</v>
      </c>
      <c r="FI5" s="5">
        <v>45794</v>
      </c>
      <c r="FJ5" s="5">
        <v>45795</v>
      </c>
      <c r="FK5" s="9">
        <v>45796</v>
      </c>
      <c r="FL5" s="9">
        <v>45797</v>
      </c>
      <c r="FM5" s="9">
        <v>45798</v>
      </c>
      <c r="FN5" s="9">
        <v>45799</v>
      </c>
      <c r="FO5" s="9">
        <v>45800</v>
      </c>
      <c r="FP5" s="5">
        <v>45801</v>
      </c>
      <c r="FQ5" s="5">
        <v>45802</v>
      </c>
      <c r="FR5" s="9">
        <v>45803</v>
      </c>
      <c r="FS5" s="9">
        <v>45804</v>
      </c>
      <c r="FT5" s="9">
        <v>45805</v>
      </c>
      <c r="FU5" s="9">
        <v>45806</v>
      </c>
      <c r="FV5" s="9">
        <v>45807</v>
      </c>
      <c r="FW5" s="5">
        <v>45808</v>
      </c>
      <c r="FX5" s="5">
        <v>45809</v>
      </c>
      <c r="FY5" s="9">
        <v>45810</v>
      </c>
      <c r="FZ5" s="5">
        <v>45811</v>
      </c>
      <c r="GA5" s="9">
        <v>45812</v>
      </c>
      <c r="GB5" s="9">
        <v>45813</v>
      </c>
      <c r="GC5" s="5">
        <v>45814</v>
      </c>
      <c r="GD5" s="5">
        <v>45815</v>
      </c>
      <c r="GE5" s="5">
        <v>45816</v>
      </c>
      <c r="GF5" s="9">
        <v>45817</v>
      </c>
      <c r="GG5" s="9">
        <v>45818</v>
      </c>
      <c r="GH5" s="9">
        <v>45819</v>
      </c>
      <c r="GI5" s="9">
        <v>45820</v>
      </c>
      <c r="GJ5" s="9">
        <v>45821</v>
      </c>
      <c r="GK5" s="5">
        <v>45822</v>
      </c>
      <c r="GL5" s="5">
        <v>45823</v>
      </c>
      <c r="GM5" s="9">
        <v>45824</v>
      </c>
      <c r="GN5" s="9">
        <v>45825</v>
      </c>
      <c r="GO5" s="9">
        <v>45826</v>
      </c>
      <c r="GP5" s="9">
        <v>45827</v>
      </c>
      <c r="GQ5" s="9">
        <v>45828</v>
      </c>
      <c r="GR5" s="5">
        <v>45829</v>
      </c>
      <c r="GS5" s="5">
        <v>45830</v>
      </c>
      <c r="GT5" s="9">
        <v>45831</v>
      </c>
      <c r="GU5" s="9">
        <v>45832</v>
      </c>
      <c r="GV5" s="9">
        <v>45833</v>
      </c>
      <c r="GW5" s="9">
        <v>45834</v>
      </c>
      <c r="GX5" s="9">
        <v>45835</v>
      </c>
      <c r="GY5" s="5">
        <v>45836</v>
      </c>
      <c r="GZ5" s="5">
        <v>45837</v>
      </c>
      <c r="HA5" s="9">
        <v>45838</v>
      </c>
      <c r="HB5" s="9">
        <v>45839</v>
      </c>
      <c r="HC5" s="9">
        <v>45840</v>
      </c>
      <c r="HD5" s="9">
        <v>45841</v>
      </c>
      <c r="HE5" s="9">
        <v>45842</v>
      </c>
      <c r="HF5" s="5">
        <v>45843</v>
      </c>
      <c r="HG5" s="5">
        <v>45844</v>
      </c>
      <c r="HH5" s="9">
        <v>45845</v>
      </c>
      <c r="HI5" s="9">
        <v>45846</v>
      </c>
      <c r="HJ5" s="9">
        <v>45847</v>
      </c>
      <c r="HK5" s="9">
        <v>45848</v>
      </c>
      <c r="HL5" s="9">
        <v>45849</v>
      </c>
      <c r="HM5" s="5">
        <v>45850</v>
      </c>
      <c r="HN5" s="5">
        <v>45851</v>
      </c>
      <c r="HO5" s="9">
        <v>45852</v>
      </c>
      <c r="HP5" s="9">
        <v>45853</v>
      </c>
      <c r="HQ5" s="9">
        <v>45854</v>
      </c>
      <c r="HR5" s="9">
        <v>45855</v>
      </c>
      <c r="HS5" s="9">
        <v>45856</v>
      </c>
      <c r="HT5" s="5">
        <v>45857</v>
      </c>
      <c r="HU5" s="5">
        <v>45858</v>
      </c>
      <c r="HV5" s="9">
        <v>45859</v>
      </c>
      <c r="HW5" s="9">
        <v>45860</v>
      </c>
      <c r="HX5" s="9">
        <v>45861</v>
      </c>
      <c r="HY5" s="9">
        <v>45862</v>
      </c>
      <c r="HZ5" s="9">
        <v>45863</v>
      </c>
      <c r="IA5" s="5">
        <v>45864</v>
      </c>
      <c r="IB5" s="5">
        <v>45865</v>
      </c>
      <c r="IC5" s="9">
        <v>45866</v>
      </c>
      <c r="ID5" s="9">
        <v>45867</v>
      </c>
      <c r="IE5" s="9">
        <v>45868</v>
      </c>
      <c r="IF5" s="9">
        <v>45869</v>
      </c>
      <c r="IG5" s="9">
        <v>45870</v>
      </c>
      <c r="IH5" s="5">
        <v>45871</v>
      </c>
      <c r="II5" s="5">
        <v>45872</v>
      </c>
      <c r="IJ5" s="9">
        <v>45873</v>
      </c>
      <c r="IK5" s="9">
        <v>45874</v>
      </c>
      <c r="IL5" s="9">
        <v>45875</v>
      </c>
      <c r="IM5" s="9">
        <v>45876</v>
      </c>
      <c r="IN5" s="9">
        <v>45877</v>
      </c>
      <c r="IO5" s="5">
        <v>45878</v>
      </c>
      <c r="IP5" s="5">
        <v>45879</v>
      </c>
      <c r="IQ5" s="9">
        <v>45880</v>
      </c>
      <c r="IR5" s="9">
        <v>45881</v>
      </c>
      <c r="IS5" s="9">
        <v>45882</v>
      </c>
      <c r="IT5" s="9">
        <v>45883</v>
      </c>
      <c r="IU5" s="5">
        <v>45884</v>
      </c>
      <c r="IV5" s="5">
        <v>45885</v>
      </c>
      <c r="IW5" s="5">
        <v>45886</v>
      </c>
      <c r="IX5" s="9">
        <v>45887</v>
      </c>
      <c r="IY5" s="9">
        <v>45888</v>
      </c>
      <c r="IZ5" s="9">
        <v>45889</v>
      </c>
      <c r="JA5" s="9">
        <v>45890</v>
      </c>
      <c r="JB5" s="9">
        <v>45891</v>
      </c>
      <c r="JC5" s="5">
        <v>45892</v>
      </c>
      <c r="JD5" s="5">
        <v>45893</v>
      </c>
      <c r="JE5" s="9">
        <v>45894</v>
      </c>
      <c r="JF5" s="9">
        <v>45895</v>
      </c>
      <c r="JG5" s="9">
        <v>45896</v>
      </c>
      <c r="JH5" s="9">
        <v>45897</v>
      </c>
      <c r="JI5" s="9">
        <v>45898</v>
      </c>
      <c r="JJ5" s="5">
        <v>45899</v>
      </c>
      <c r="JK5" s="5">
        <v>45900</v>
      </c>
      <c r="JL5" s="9">
        <v>45901</v>
      </c>
      <c r="JM5" s="9">
        <v>45902</v>
      </c>
      <c r="JN5" s="9">
        <v>45903</v>
      </c>
      <c r="JO5" s="9">
        <v>45904</v>
      </c>
      <c r="JP5" s="9">
        <v>45905</v>
      </c>
      <c r="JQ5" s="5">
        <v>45906</v>
      </c>
      <c r="JR5" s="5">
        <v>45907</v>
      </c>
      <c r="JS5" s="9">
        <v>45908</v>
      </c>
      <c r="JT5" s="9">
        <v>45909</v>
      </c>
      <c r="JU5" s="9">
        <v>45910</v>
      </c>
      <c r="JV5" s="9">
        <v>45911</v>
      </c>
      <c r="JW5" s="9">
        <v>45912</v>
      </c>
      <c r="JX5" s="5">
        <v>45913</v>
      </c>
      <c r="JY5" s="5">
        <v>45914</v>
      </c>
      <c r="JZ5" s="9">
        <v>45915</v>
      </c>
      <c r="KA5" s="9">
        <v>45916</v>
      </c>
      <c r="KB5" s="9">
        <v>45917</v>
      </c>
      <c r="KC5" s="9">
        <v>45918</v>
      </c>
      <c r="KD5" s="9">
        <v>45919</v>
      </c>
      <c r="KE5" s="5">
        <v>45920</v>
      </c>
      <c r="KF5" s="5">
        <v>45921</v>
      </c>
      <c r="KG5" s="9">
        <v>45922</v>
      </c>
      <c r="KH5" s="9">
        <v>45923</v>
      </c>
      <c r="KI5" s="9">
        <v>45924</v>
      </c>
      <c r="KJ5" s="9">
        <v>45925</v>
      </c>
      <c r="KK5" s="9">
        <v>45926</v>
      </c>
      <c r="KL5" s="5">
        <v>45927</v>
      </c>
      <c r="KM5" s="5">
        <v>45928</v>
      </c>
      <c r="KN5" s="9">
        <v>45929</v>
      </c>
      <c r="KO5" s="9">
        <v>45930</v>
      </c>
      <c r="KP5" s="9">
        <v>45931</v>
      </c>
      <c r="KQ5" s="9">
        <v>45932</v>
      </c>
      <c r="KR5" s="431">
        <v>45933</v>
      </c>
      <c r="KS5" s="431">
        <v>45934</v>
      </c>
      <c r="KT5" s="431">
        <v>45935</v>
      </c>
      <c r="KU5" s="7">
        <v>45936</v>
      </c>
      <c r="KV5" s="431">
        <v>45937</v>
      </c>
      <c r="KW5" s="431">
        <v>45938</v>
      </c>
      <c r="KX5" s="431">
        <v>45939</v>
      </c>
      <c r="KY5" s="144">
        <v>45940</v>
      </c>
      <c r="KZ5" s="431">
        <v>45941</v>
      </c>
      <c r="LA5" s="431">
        <v>45942</v>
      </c>
      <c r="LB5" s="144">
        <v>45943</v>
      </c>
      <c r="LC5" s="144">
        <v>45944</v>
      </c>
      <c r="LD5" s="144">
        <v>45945</v>
      </c>
      <c r="LE5" s="144">
        <v>45946</v>
      </c>
      <c r="LF5" s="144">
        <v>45947</v>
      </c>
      <c r="LG5" s="431">
        <v>45948</v>
      </c>
      <c r="LH5" s="431">
        <v>45949</v>
      </c>
      <c r="LI5" s="144">
        <v>45950</v>
      </c>
      <c r="LJ5" s="144">
        <v>45951</v>
      </c>
      <c r="LK5" s="144">
        <v>45952</v>
      </c>
      <c r="LL5" s="144">
        <v>45953</v>
      </c>
      <c r="LM5" s="144">
        <v>45954</v>
      </c>
      <c r="LN5" s="431">
        <v>45955</v>
      </c>
      <c r="LO5" s="431">
        <v>45956</v>
      </c>
      <c r="LP5" s="144">
        <v>45957</v>
      </c>
      <c r="LQ5" s="144">
        <v>45958</v>
      </c>
      <c r="LR5" s="144">
        <v>45959</v>
      </c>
      <c r="LS5" s="144">
        <v>45960</v>
      </c>
      <c r="LT5" s="144">
        <v>45961</v>
      </c>
      <c r="LU5" s="431">
        <v>45962</v>
      </c>
      <c r="LV5" s="431">
        <v>45963</v>
      </c>
      <c r="LW5" s="144">
        <v>45964</v>
      </c>
      <c r="LX5" s="144">
        <v>45965</v>
      </c>
      <c r="LY5" s="144">
        <v>45966</v>
      </c>
      <c r="LZ5" s="144">
        <v>45967</v>
      </c>
    </row>
    <row r="6" spans="1:338" x14ac:dyDescent="0.3">
      <c r="A6" s="67">
        <f>Status!A6</f>
        <v>796</v>
      </c>
      <c r="B6" s="15" t="str">
        <f>Status!D6</f>
        <v>완료</v>
      </c>
      <c r="C6" s="16" t="str">
        <f>Status!C6</f>
        <v>0P8255A-2412-14</v>
      </c>
      <c r="D6" s="17">
        <f>Status!H6</f>
        <v>45639</v>
      </c>
      <c r="E6" s="17">
        <f>Status!T6</f>
        <v>45663</v>
      </c>
      <c r="F6" s="18" t="str">
        <f>Status!I6</f>
        <v>-</v>
      </c>
      <c r="G6" s="19">
        <v>45665</v>
      </c>
      <c r="H6" s="20" t="str">
        <f>Status!M6</f>
        <v>SA8255 SIP 315B 간이실장기 (AP Kit + Flat + Dual Slim Socket Header 포함)</v>
      </c>
      <c r="I6" s="21">
        <f>Status!N6</f>
        <v>3</v>
      </c>
      <c r="J6" s="8" t="s">
        <v>66</v>
      </c>
      <c r="K6" s="8"/>
      <c r="L6" s="8"/>
      <c r="M6" s="143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221" t="s">
        <v>133</v>
      </c>
      <c r="AI6" s="231" t="s">
        <v>136</v>
      </c>
      <c r="AJ6" s="159" t="s">
        <v>137</v>
      </c>
      <c r="AK6" s="14"/>
      <c r="AL6" s="158" t="s">
        <v>135</v>
      </c>
      <c r="BA6" s="14"/>
      <c r="BB6" s="14"/>
      <c r="BC6" s="14"/>
      <c r="BD6" s="14"/>
      <c r="BE6" s="14"/>
      <c r="BF6" s="14"/>
    </row>
    <row r="7" spans="1:338" x14ac:dyDescent="0.3">
      <c r="A7" s="102">
        <f>Status!A7</f>
        <v>802</v>
      </c>
      <c r="B7" s="103" t="str">
        <f>Status!D7</f>
        <v>완료</v>
      </c>
      <c r="C7" s="104" t="str">
        <f>Status!C7</f>
        <v>RT8250A-2412-16</v>
      </c>
      <c r="D7" s="105">
        <f>Status!H7</f>
        <v>45644</v>
      </c>
      <c r="E7" s="105">
        <f>Status!T7</f>
        <v>45659</v>
      </c>
      <c r="F7" s="106" t="str">
        <f>Status!I7</f>
        <v>ASAP</v>
      </c>
      <c r="G7" s="107">
        <v>45665</v>
      </c>
      <c r="H7" s="108" t="str">
        <f>Status!M7</f>
        <v>T201(SM8250) 153B T/C Socket (MFC4514 +Peltier 1단, 신규 검증용)</v>
      </c>
      <c r="I7" s="109">
        <f>Status!N7</f>
        <v>1</v>
      </c>
      <c r="O7" s="129" t="s">
        <v>74</v>
      </c>
      <c r="P7" s="129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34" t="s">
        <v>150</v>
      </c>
      <c r="AE7" s="161" t="s">
        <v>152</v>
      </c>
      <c r="AJ7" s="11" t="s">
        <v>61</v>
      </c>
      <c r="BA7" s="14"/>
      <c r="BB7" s="14"/>
      <c r="BC7" s="14"/>
      <c r="BD7" s="14"/>
      <c r="BE7" s="14"/>
      <c r="BF7" s="14"/>
    </row>
    <row r="8" spans="1:338" x14ac:dyDescent="0.3">
      <c r="A8" s="110">
        <f>Status!A8</f>
        <v>803</v>
      </c>
      <c r="B8" s="111" t="str">
        <f>Status!D8</f>
        <v>완료</v>
      </c>
      <c r="C8" s="112" t="str">
        <f>Status!C8</f>
        <v>RT8195A-2412-15</v>
      </c>
      <c r="D8" s="113">
        <f>Status!H8</f>
        <v>45644</v>
      </c>
      <c r="E8" s="113">
        <f>Status!T8</f>
        <v>45659</v>
      </c>
      <c r="F8" s="114" t="str">
        <f>Status!I8</f>
        <v>ASAP</v>
      </c>
      <c r="G8" s="115">
        <v>45665</v>
      </c>
      <c r="H8" s="116" t="str">
        <f>Status!M8</f>
        <v>T200A(SA8195) 153B T/C Socket (MFC4514 +Peltier 1단, 신규 검증용)</v>
      </c>
      <c r="I8" s="117">
        <f>Status!N8</f>
        <v>1</v>
      </c>
      <c r="O8" s="129" t="s">
        <v>74</v>
      </c>
      <c r="P8" s="129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34" t="s">
        <v>151</v>
      </c>
      <c r="AE8" s="161" t="s">
        <v>152</v>
      </c>
      <c r="AJ8" s="11" t="s">
        <v>61</v>
      </c>
      <c r="BA8" s="14"/>
      <c r="BB8" s="14"/>
      <c r="BC8" s="14"/>
      <c r="BD8" s="14"/>
      <c r="BE8" s="14"/>
      <c r="BF8" s="14"/>
    </row>
    <row r="9" spans="1:338" x14ac:dyDescent="0.3">
      <c r="A9" s="102">
        <f>Status!A9</f>
        <v>805</v>
      </c>
      <c r="B9" s="103" t="str">
        <f>Status!D9</f>
        <v>완료</v>
      </c>
      <c r="C9" s="104" t="str">
        <f>Status!C9</f>
        <v>ADT100A-2412-18</v>
      </c>
      <c r="D9" s="105">
        <f>Status!H9</f>
        <v>45645</v>
      </c>
      <c r="E9" s="105">
        <f>Status!T9</f>
        <v>45305</v>
      </c>
      <c r="F9" s="106" t="str">
        <f>Status!I9</f>
        <v>1/2w</v>
      </c>
      <c r="G9" s="107">
        <v>45680</v>
      </c>
      <c r="H9" s="108" t="str">
        <f>Status!M9</f>
        <v>YST-T100 DUT BLOCK (A, B Type 구분)</v>
      </c>
      <c r="I9" s="109">
        <f>Status!N9</f>
        <v>16</v>
      </c>
      <c r="P9" s="129" t="s">
        <v>74</v>
      </c>
      <c r="Q9" s="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30" t="s">
        <v>169</v>
      </c>
      <c r="AI9" s="130" t="s">
        <v>170</v>
      </c>
      <c r="AJ9" s="145" t="s">
        <v>153</v>
      </c>
      <c r="AK9" s="167" t="s">
        <v>83</v>
      </c>
      <c r="AL9" s="185" t="s">
        <v>188</v>
      </c>
      <c r="AM9" s="186"/>
      <c r="AN9" s="171"/>
      <c r="AO9" s="187" t="s">
        <v>190</v>
      </c>
      <c r="AP9" s="188" t="s">
        <v>210</v>
      </c>
      <c r="AQ9" s="176"/>
      <c r="AR9" s="181" t="s">
        <v>240</v>
      </c>
      <c r="AS9" s="180" t="s">
        <v>236</v>
      </c>
      <c r="AT9" s="186"/>
      <c r="AU9" s="186"/>
      <c r="AV9" s="189" t="s">
        <v>251</v>
      </c>
      <c r="AW9" s="190" t="s">
        <v>282</v>
      </c>
      <c r="AX9" s="199" t="s">
        <v>281</v>
      </c>
      <c r="AY9" s="202" t="s">
        <v>305</v>
      </c>
      <c r="AZ9" s="197" t="s">
        <v>249</v>
      </c>
      <c r="BA9" s="197"/>
      <c r="BB9" s="197"/>
      <c r="BC9" s="197"/>
      <c r="BD9" s="197"/>
      <c r="BE9" s="197"/>
      <c r="BF9" s="197"/>
      <c r="BG9" s="170"/>
      <c r="BH9" s="170"/>
      <c r="BI9" s="170"/>
      <c r="BJ9" s="170"/>
    </row>
    <row r="10" spans="1:338" x14ac:dyDescent="0.3">
      <c r="A10" s="67">
        <f>Status!A10</f>
        <v>806</v>
      </c>
      <c r="B10" s="211" t="str">
        <f>Status!D10</f>
        <v>완료</v>
      </c>
      <c r="C10" s="16" t="str">
        <f>Status!C10</f>
        <v>APMTKDA-2412-19</v>
      </c>
      <c r="D10" s="17">
        <f>Status!H10</f>
        <v>45645</v>
      </c>
      <c r="E10" s="17">
        <f>Status!T10</f>
        <v>45666</v>
      </c>
      <c r="F10" s="18" t="str">
        <f>Status!I10</f>
        <v>1/2w</v>
      </c>
      <c r="G10" s="19">
        <v>45674</v>
      </c>
      <c r="H10" s="20" t="str">
        <f>Status!M10</f>
        <v>MTK24D 496 to 315B AP KIT (Base Kit  &amp; Auto Pusher 포함)</v>
      </c>
      <c r="I10" s="21">
        <f>Status!N10</f>
        <v>128</v>
      </c>
      <c r="P10" s="129" t="s">
        <v>74</v>
      </c>
      <c r="Q10" s="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55" t="s">
        <v>132</v>
      </c>
      <c r="AI10" s="128" t="s">
        <v>146</v>
      </c>
      <c r="AJ10" s="128" t="s">
        <v>178</v>
      </c>
      <c r="AK10" s="134" t="s">
        <v>158</v>
      </c>
      <c r="AL10" s="164" t="s">
        <v>159</v>
      </c>
      <c r="AP10" s="160" t="s">
        <v>221</v>
      </c>
      <c r="AS10" s="184" t="s">
        <v>248</v>
      </c>
      <c r="AT10" s="170"/>
      <c r="AU10" s="170"/>
      <c r="AV10" s="183" t="s">
        <v>135</v>
      </c>
      <c r="AW10" s="170"/>
      <c r="AX10" s="170"/>
      <c r="AY10" s="170"/>
      <c r="AZ10" s="197"/>
      <c r="BA10" s="197"/>
      <c r="BB10" s="197"/>
      <c r="BC10" s="197"/>
      <c r="BD10" s="197"/>
      <c r="BE10" s="197"/>
      <c r="BF10" s="197"/>
      <c r="BG10" s="170"/>
      <c r="BH10" s="170"/>
      <c r="BI10" s="170"/>
      <c r="BJ10" s="170"/>
      <c r="BN10" s="246" t="s">
        <v>370</v>
      </c>
      <c r="BU10" s="248" t="s">
        <v>418</v>
      </c>
      <c r="BV10" s="170"/>
      <c r="BW10" s="170"/>
      <c r="BX10" s="160" t="s">
        <v>61</v>
      </c>
      <c r="BY10" s="251" t="s">
        <v>446</v>
      </c>
    </row>
    <row r="11" spans="1:338" x14ac:dyDescent="0.3">
      <c r="A11" s="102">
        <f>Status!A11</f>
        <v>807</v>
      </c>
      <c r="B11" s="103" t="str">
        <f>Status!D11</f>
        <v>완료</v>
      </c>
      <c r="C11" s="104" t="str">
        <f>Status!C11</f>
        <v>SBLPCMA-2412-20</v>
      </c>
      <c r="D11" s="105">
        <f>Status!H11</f>
        <v>45646</v>
      </c>
      <c r="E11" s="105">
        <f>Status!T11</f>
        <v>45657</v>
      </c>
      <c r="F11" s="106">
        <f>Status!I11</f>
        <v>45306</v>
      </c>
      <c r="G11" s="107">
        <v>45664</v>
      </c>
      <c r="H11" s="108" t="str">
        <f>Status!M11</f>
        <v>All_In_One SOCAMM Link Socket (4P)</v>
      </c>
      <c r="I11" s="109">
        <f>Status!N11</f>
        <v>3</v>
      </c>
      <c r="S11" s="8" t="s">
        <v>80</v>
      </c>
      <c r="T11" s="128"/>
      <c r="U11" s="128"/>
      <c r="V11" s="128"/>
      <c r="W11" s="128"/>
      <c r="X11" s="128"/>
      <c r="Y11" s="128"/>
      <c r="Z11" s="128"/>
      <c r="AA11" s="135"/>
      <c r="AB11" s="151" t="s">
        <v>99</v>
      </c>
      <c r="AC11" s="128"/>
      <c r="AD11" s="128"/>
      <c r="AE11" s="151" t="s">
        <v>100</v>
      </c>
      <c r="AI11" s="157" t="s">
        <v>134</v>
      </c>
      <c r="AV11" s="170"/>
      <c r="AW11" s="170"/>
      <c r="AX11" s="170"/>
      <c r="AY11" s="170"/>
      <c r="AZ11" s="197"/>
      <c r="BA11" s="197"/>
      <c r="BB11" s="197"/>
      <c r="BC11" s="197"/>
      <c r="BD11" s="197"/>
      <c r="BE11" s="197"/>
      <c r="BF11" s="197"/>
      <c r="BG11" s="170"/>
      <c r="BH11" s="170"/>
      <c r="BI11" s="170"/>
      <c r="BJ11" s="170"/>
      <c r="BN11" s="232"/>
      <c r="BU11" s="240"/>
      <c r="BV11" s="170"/>
      <c r="BW11" s="170"/>
      <c r="BX11" s="170"/>
    </row>
    <row r="12" spans="1:338" x14ac:dyDescent="0.3">
      <c r="A12" s="67">
        <f>Status!A12</f>
        <v>810</v>
      </c>
      <c r="B12" s="15" t="str">
        <f>Status!D12</f>
        <v>완료</v>
      </c>
      <c r="C12" s="16" t="str">
        <f>Status!C12</f>
        <v>APMTKDB-2412-23</v>
      </c>
      <c r="D12" s="17">
        <f>Status!H12</f>
        <v>45652</v>
      </c>
      <c r="E12" s="17">
        <f>Status!T12</f>
        <v>45674</v>
      </c>
      <c r="F12" s="18" t="str">
        <f>Status!I12</f>
        <v>1/4w</v>
      </c>
      <c r="G12" s="19"/>
      <c r="H12" s="20" t="str">
        <f>Status!M12</f>
        <v>MTK24D 496B AP KIT(Socket Base Kit 포함)</v>
      </c>
      <c r="I12" s="21">
        <f>Status!N12</f>
        <v>128</v>
      </c>
      <c r="W12" s="8" t="s">
        <v>53</v>
      </c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82" t="s">
        <v>246</v>
      </c>
      <c r="AT12" s="164" t="s">
        <v>209</v>
      </c>
      <c r="AV12" s="170"/>
      <c r="AW12" s="170"/>
      <c r="AX12" s="170"/>
      <c r="AY12" s="202" t="s">
        <v>305</v>
      </c>
      <c r="AZ12" s="197" t="s">
        <v>291</v>
      </c>
      <c r="BA12" s="197"/>
      <c r="BB12" s="197"/>
      <c r="BC12" s="197"/>
      <c r="BD12" s="197"/>
      <c r="BE12" s="197"/>
      <c r="BF12" s="197"/>
      <c r="BG12" s="170"/>
      <c r="BH12" s="170"/>
      <c r="BI12" s="170"/>
      <c r="BJ12" s="170"/>
      <c r="BN12" s="232"/>
      <c r="BQ12" s="229" t="s">
        <v>373</v>
      </c>
      <c r="BU12" s="241"/>
      <c r="BV12" s="170"/>
      <c r="BW12" s="170"/>
      <c r="BX12" s="170"/>
    </row>
    <row r="13" spans="1:338" x14ac:dyDescent="0.3">
      <c r="A13" s="67">
        <f>Status!A13</f>
        <v>812</v>
      </c>
      <c r="B13" s="15" t="str">
        <f>Status!D13</f>
        <v>완료</v>
      </c>
      <c r="C13" s="16" t="str">
        <f>Status!C13</f>
        <v>RTSMDKA-2412-24</v>
      </c>
      <c r="D13" s="17">
        <f>Status!H13</f>
        <v>45653</v>
      </c>
      <c r="E13" s="17">
        <f>Status!T13</f>
        <v>45666</v>
      </c>
      <c r="F13" s="18" t="str">
        <f>Status!I13</f>
        <v>1/2w</v>
      </c>
      <c r="G13" s="19">
        <v>45667</v>
      </c>
      <c r="H13" s="20" t="str">
        <f>Status!M13</f>
        <v>SMDK T/C Socket Base &amp; 기구물 4종</v>
      </c>
      <c r="I13" s="21">
        <f>Status!N13</f>
        <v>7</v>
      </c>
      <c r="X13" s="22" t="s">
        <v>53</v>
      </c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34" t="s">
        <v>45</v>
      </c>
      <c r="AL13" s="11" t="s">
        <v>61</v>
      </c>
      <c r="AV13" s="170"/>
      <c r="AW13" s="170"/>
      <c r="AX13" s="170"/>
      <c r="AY13" s="170"/>
      <c r="AZ13" s="170"/>
      <c r="BA13" s="197"/>
      <c r="BB13" s="197"/>
      <c r="BC13" s="197"/>
      <c r="BD13" s="197"/>
      <c r="BE13" s="197"/>
      <c r="BF13" s="197"/>
      <c r="BG13" s="170"/>
      <c r="BH13" s="170"/>
      <c r="BI13" s="170"/>
      <c r="BJ13" s="170"/>
      <c r="BN13" s="232"/>
      <c r="BU13" s="241"/>
      <c r="BV13" s="170"/>
      <c r="BW13" s="170"/>
      <c r="BX13" s="170"/>
    </row>
    <row r="14" spans="1:338" x14ac:dyDescent="0.3">
      <c r="A14" s="67">
        <f>Status!A14</f>
        <v>1</v>
      </c>
      <c r="B14" s="15" t="str">
        <f>Status!D14</f>
        <v>완료</v>
      </c>
      <c r="C14" s="16" t="str">
        <f>Status!C14</f>
        <v>SBLPCMA-2501-01</v>
      </c>
      <c r="D14" s="17">
        <f>Status!H14</f>
        <v>45659</v>
      </c>
      <c r="E14" s="17">
        <f>Status!T14</f>
        <v>45670</v>
      </c>
      <c r="F14" s="18">
        <f>Status!I14</f>
        <v>45672</v>
      </c>
      <c r="G14" s="19"/>
      <c r="H14" s="20" t="str">
        <f>Status!M14</f>
        <v>All_In_One SOCAMM Link Socket (1차 Sample Modify - 통전 적용)</v>
      </c>
      <c r="I14" s="21">
        <f>Status!N14</f>
        <v>3</v>
      </c>
      <c r="AD14" s="153" t="s">
        <v>110</v>
      </c>
      <c r="AE14" s="152" t="s">
        <v>108</v>
      </c>
      <c r="AF14" s="128"/>
      <c r="AG14" s="128"/>
      <c r="AH14" s="128"/>
      <c r="AI14" s="128"/>
      <c r="AJ14" s="128"/>
      <c r="AK14" s="128"/>
      <c r="AL14" s="128"/>
      <c r="AM14" s="128"/>
      <c r="AN14" s="128"/>
      <c r="AO14" s="134" t="s">
        <v>145</v>
      </c>
      <c r="AP14" s="134" t="s">
        <v>206</v>
      </c>
      <c r="AQ14" s="160" t="s">
        <v>61</v>
      </c>
      <c r="AV14" s="170"/>
      <c r="AW14" s="170"/>
      <c r="AX14" s="170"/>
      <c r="AY14" s="170"/>
      <c r="AZ14" s="170"/>
      <c r="BA14" s="197"/>
      <c r="BB14" s="197"/>
      <c r="BC14" s="197"/>
      <c r="BD14" s="197"/>
      <c r="BE14" s="197"/>
      <c r="BF14" s="197"/>
      <c r="BG14" s="170"/>
      <c r="BH14" s="170"/>
      <c r="BI14" s="170"/>
      <c r="BJ14" s="170"/>
      <c r="BN14" s="232"/>
      <c r="BU14" s="241"/>
      <c r="BV14" s="170"/>
      <c r="BW14" s="170"/>
      <c r="BX14" s="170"/>
    </row>
    <row r="15" spans="1:338" x14ac:dyDescent="0.3">
      <c r="A15" s="67">
        <f>Status!A15</f>
        <v>2</v>
      </c>
      <c r="B15" s="15" t="str">
        <f>Status!D15</f>
        <v>완료</v>
      </c>
      <c r="C15" s="16" t="str">
        <f>Status!C15</f>
        <v>AS0388A-2501-02</v>
      </c>
      <c r="D15" s="17">
        <f>Status!H15</f>
        <v>45663</v>
      </c>
      <c r="E15" s="17">
        <f>Status!T15</f>
        <v>45667</v>
      </c>
      <c r="F15" s="18" t="str">
        <f>Status!I15</f>
        <v>-</v>
      </c>
      <c r="G15" s="19">
        <v>45671</v>
      </c>
      <c r="H15" s="20" t="str">
        <f>Status!M15</f>
        <v>QRA향) HTS Socket Base 388B [12.55 x16.29] 현품수정</v>
      </c>
      <c r="I15" s="21">
        <f>Status!N15</f>
        <v>160</v>
      </c>
      <c r="AH15" s="154" t="s">
        <v>129</v>
      </c>
      <c r="AI15" s="128"/>
      <c r="AJ15" s="128"/>
      <c r="AK15" s="134" t="s">
        <v>181</v>
      </c>
      <c r="AL15" s="163" t="s">
        <v>171</v>
      </c>
      <c r="AP15" s="160" t="s">
        <v>61</v>
      </c>
      <c r="AV15" s="170"/>
      <c r="AW15" s="170"/>
      <c r="AX15" s="170"/>
      <c r="AY15" s="170"/>
      <c r="AZ15" s="170"/>
      <c r="BA15" s="197"/>
      <c r="BB15" s="197"/>
      <c r="BC15" s="197"/>
      <c r="BD15" s="197"/>
      <c r="BE15" s="197"/>
      <c r="BF15" s="197"/>
      <c r="BG15" s="170"/>
      <c r="BH15" s="170"/>
      <c r="BI15" s="170"/>
      <c r="BJ15" s="170"/>
      <c r="BN15" s="232"/>
      <c r="BU15" s="241"/>
      <c r="BV15" s="170"/>
      <c r="BW15" s="170"/>
      <c r="BX15" s="170"/>
    </row>
    <row r="16" spans="1:338" x14ac:dyDescent="0.3">
      <c r="A16" s="67">
        <f>Status!A16</f>
        <v>3</v>
      </c>
      <c r="B16" s="15" t="str">
        <f>Status!D16</f>
        <v>완료</v>
      </c>
      <c r="C16" s="16" t="str">
        <f>Status!C16</f>
        <v>ETLPCMA-2501-03</v>
      </c>
      <c r="D16" s="17">
        <f>Status!H16</f>
        <v>45663</v>
      </c>
      <c r="E16" s="17">
        <f>Status!T16</f>
        <v>45673</v>
      </c>
      <c r="F16" s="18" t="str">
        <f>Status!I16</f>
        <v>ASAP</v>
      </c>
      <c r="G16" s="19">
        <v>45674</v>
      </c>
      <c r="H16" s="20" t="str">
        <f>Status!M16</f>
        <v>LPCAMM 외관검사 JIG</v>
      </c>
      <c r="I16" s="21">
        <f>Status!N16</f>
        <v>1</v>
      </c>
      <c r="AH16" s="22" t="s">
        <v>53</v>
      </c>
      <c r="AI16" s="128"/>
      <c r="AJ16" s="128"/>
      <c r="AK16" s="128"/>
      <c r="AL16" s="128"/>
      <c r="AM16" s="128"/>
      <c r="AN16" s="128"/>
      <c r="AO16" s="128"/>
      <c r="AP16" s="128"/>
      <c r="AQ16" s="128"/>
      <c r="AR16" s="134" t="s">
        <v>45</v>
      </c>
      <c r="AS16" s="160" t="s">
        <v>61</v>
      </c>
      <c r="AV16" s="170"/>
      <c r="AW16" s="170"/>
      <c r="AX16" s="170"/>
      <c r="AY16" s="170"/>
      <c r="AZ16" s="170"/>
      <c r="BA16" s="197"/>
      <c r="BB16" s="197"/>
      <c r="BC16" s="197"/>
      <c r="BD16" s="197"/>
      <c r="BE16" s="197"/>
      <c r="BF16" s="197"/>
      <c r="BG16" s="170"/>
      <c r="BH16" s="170"/>
      <c r="BI16" s="170"/>
      <c r="BJ16" s="170"/>
      <c r="BN16" s="232"/>
      <c r="BU16" s="241"/>
      <c r="BV16" s="170"/>
      <c r="BW16" s="170"/>
      <c r="BX16" s="170"/>
    </row>
    <row r="17" spans="1:76" x14ac:dyDescent="0.3">
      <c r="A17" s="67">
        <f>Status!A17</f>
        <v>4</v>
      </c>
      <c r="B17" s="15" t="str">
        <f>Status!D17</f>
        <v>완료</v>
      </c>
      <c r="C17" s="16" t="str">
        <f>Status!C17</f>
        <v>AS</v>
      </c>
      <c r="D17" s="17">
        <f>Status!H17</f>
        <v>45663</v>
      </c>
      <c r="E17" s="17">
        <f>Status!T17</f>
        <v>45665</v>
      </c>
      <c r="F17" s="18">
        <f>Status!I17</f>
        <v>45667</v>
      </c>
      <c r="G17" s="19">
        <v>45665</v>
      </c>
      <c r="H17" s="20" t="str">
        <f>Status!M17</f>
        <v xml:space="preserve">U400 용 하네스 제작 건 </v>
      </c>
      <c r="I17" s="21">
        <f>Status!N17</f>
        <v>4</v>
      </c>
      <c r="AH17" s="22" t="s">
        <v>53</v>
      </c>
      <c r="AI17" s="128"/>
      <c r="AJ17" s="166" t="s">
        <v>179</v>
      </c>
      <c r="AL17" s="118" t="s">
        <v>180</v>
      </c>
      <c r="AV17" s="170"/>
      <c r="AW17" s="170"/>
      <c r="AX17" s="170"/>
      <c r="AY17" s="170"/>
      <c r="AZ17" s="170"/>
      <c r="BA17" s="197"/>
      <c r="BB17" s="197"/>
      <c r="BC17" s="197"/>
      <c r="BD17" s="197"/>
      <c r="BE17" s="197"/>
      <c r="BF17" s="197"/>
      <c r="BG17" s="170"/>
      <c r="BH17" s="170"/>
      <c r="BI17" s="170"/>
      <c r="BJ17" s="170"/>
      <c r="BN17" s="232"/>
      <c r="BU17" s="241"/>
      <c r="BV17" s="170"/>
      <c r="BW17" s="170"/>
      <c r="BX17" s="170"/>
    </row>
    <row r="18" spans="1:76" x14ac:dyDescent="0.3">
      <c r="A18" s="102">
        <f>Status!A18</f>
        <v>5</v>
      </c>
      <c r="B18" s="103" t="str">
        <f>Status!D18</f>
        <v>완료</v>
      </c>
      <c r="C18" s="104" t="str">
        <f>Status!C18</f>
        <v>RT8250A-2501-04</v>
      </c>
      <c r="D18" s="105">
        <f>Status!H18</f>
        <v>45664</v>
      </c>
      <c r="E18" s="105">
        <f>Status!T18</f>
        <v>45678</v>
      </c>
      <c r="F18" s="106" t="str">
        <f>Status!I18</f>
        <v>-</v>
      </c>
      <c r="G18" s="107">
        <v>45692</v>
      </c>
      <c r="H18" s="108" t="str">
        <f>Status!M18</f>
        <v>SM8250 BG 153B T/C Socket (MFC4514 + 2단 Peltier / Pogo / Left)</v>
      </c>
      <c r="I18" s="109">
        <f>Status!N18</f>
        <v>5</v>
      </c>
      <c r="AI18" s="22" t="s">
        <v>53</v>
      </c>
      <c r="AJ18" s="135" t="s">
        <v>145</v>
      </c>
      <c r="AK18" s="164" t="s">
        <v>159</v>
      </c>
      <c r="AL18" s="168"/>
      <c r="AM18" s="168"/>
      <c r="AN18" s="168"/>
      <c r="AO18" s="168"/>
      <c r="AP18" s="168"/>
      <c r="AQ18" s="175" t="s">
        <v>211</v>
      </c>
      <c r="AR18" s="175"/>
      <c r="AS18" s="175"/>
      <c r="AT18" s="175"/>
      <c r="AU18" s="175"/>
      <c r="AV18" s="175"/>
      <c r="AW18" s="134" t="s">
        <v>219</v>
      </c>
      <c r="AX18" s="171" t="s">
        <v>283</v>
      </c>
      <c r="AY18" s="202" t="s">
        <v>305</v>
      </c>
      <c r="AZ18" s="197"/>
      <c r="BA18" s="197"/>
      <c r="BB18" s="197"/>
      <c r="BC18" s="197"/>
      <c r="BD18" s="197"/>
      <c r="BE18" s="197"/>
      <c r="BF18" s="197"/>
      <c r="BG18" s="170"/>
      <c r="BH18" s="170"/>
      <c r="BI18" s="170"/>
      <c r="BJ18" s="170"/>
      <c r="BK18" s="197" t="s">
        <v>249</v>
      </c>
      <c r="BN18" s="232"/>
      <c r="BU18" s="241"/>
      <c r="BV18" s="170"/>
      <c r="BW18" s="170"/>
      <c r="BX18" s="170"/>
    </row>
    <row r="19" spans="1:76" x14ac:dyDescent="0.3">
      <c r="A19" s="67">
        <f>Status!A19</f>
        <v>6</v>
      </c>
      <c r="B19" s="15" t="str">
        <f>Status!D19</f>
        <v>완료</v>
      </c>
      <c r="C19" s="16" t="str">
        <f>Status!C19</f>
        <v>RT8250A-2501-04</v>
      </c>
      <c r="D19" s="17">
        <f>Status!H19</f>
        <v>45664</v>
      </c>
      <c r="E19" s="17">
        <f>Status!T19</f>
        <v>45678</v>
      </c>
      <c r="F19" s="18" t="str">
        <f>Status!I19</f>
        <v>-</v>
      </c>
      <c r="G19" s="19">
        <v>45692</v>
      </c>
      <c r="H19" s="20" t="str">
        <f>Status!M19</f>
        <v>SM8550 BG 153B T/C Socket (MFC4514 + 2단 Peltier / Pogo / Left)</v>
      </c>
      <c r="I19" s="21">
        <f>Status!N19</f>
        <v>3</v>
      </c>
      <c r="AI19" s="22" t="s">
        <v>53</v>
      </c>
      <c r="AJ19" s="135" t="s">
        <v>145</v>
      </c>
      <c r="AK19" s="164" t="s">
        <v>159</v>
      </c>
      <c r="AL19" s="168"/>
      <c r="AM19" s="168"/>
      <c r="AN19" s="168"/>
      <c r="AO19" s="168"/>
      <c r="AP19" s="168"/>
      <c r="AQ19" s="175" t="s">
        <v>212</v>
      </c>
      <c r="AR19" s="175"/>
      <c r="AS19" s="175"/>
      <c r="AT19" s="175"/>
      <c r="AU19" s="175"/>
      <c r="AV19" s="175"/>
      <c r="AW19" s="134" t="s">
        <v>257</v>
      </c>
      <c r="AX19" s="200" t="s">
        <v>285</v>
      </c>
      <c r="AY19" s="202" t="s">
        <v>305</v>
      </c>
      <c r="AZ19" s="197"/>
      <c r="BA19" s="197"/>
      <c r="BB19" s="197"/>
      <c r="BC19" s="197"/>
      <c r="BD19" s="197"/>
      <c r="BE19" s="197"/>
      <c r="BF19" s="197"/>
      <c r="BG19" s="170"/>
      <c r="BH19" s="170"/>
      <c r="BI19" s="170"/>
      <c r="BJ19" s="170"/>
      <c r="BK19" s="197" t="s">
        <v>249</v>
      </c>
      <c r="BN19" s="232"/>
      <c r="BU19" s="241"/>
      <c r="BV19" s="170"/>
      <c r="BW19" s="170"/>
      <c r="BX19" s="170"/>
    </row>
    <row r="20" spans="1:76" x14ac:dyDescent="0.3">
      <c r="A20" s="110">
        <f>Status!A20</f>
        <v>7</v>
      </c>
      <c r="B20" s="111" t="str">
        <f>Status!D20</f>
        <v>완료</v>
      </c>
      <c r="C20" s="112" t="str">
        <f>Status!C20</f>
        <v>RT8195A-2501-05</v>
      </c>
      <c r="D20" s="113">
        <f>Status!H20</f>
        <v>45664</v>
      </c>
      <c r="E20" s="113">
        <f>Status!T20</f>
        <v>45678</v>
      </c>
      <c r="F20" s="114" t="str">
        <f>Status!I20</f>
        <v>-</v>
      </c>
      <c r="G20" s="115">
        <v>45692</v>
      </c>
      <c r="H20" s="116" t="str">
        <f>Status!M20</f>
        <v>SA8195 153B T/C Socket (MFC4514 + 2단 Peltier / Left)</v>
      </c>
      <c r="I20" s="117">
        <f>Status!N20</f>
        <v>3</v>
      </c>
      <c r="AI20" s="22" t="s">
        <v>53</v>
      </c>
      <c r="AJ20" s="162"/>
      <c r="AK20" s="164" t="s">
        <v>159</v>
      </c>
      <c r="AL20" s="169"/>
      <c r="AM20" s="169"/>
      <c r="AN20" s="169"/>
      <c r="AO20" s="169"/>
      <c r="AP20" s="169"/>
      <c r="AQ20" s="175" t="s">
        <v>213</v>
      </c>
      <c r="AR20" s="178"/>
      <c r="AS20" s="178"/>
      <c r="AT20" s="178"/>
      <c r="AU20" s="178"/>
      <c r="AV20" s="178"/>
      <c r="AW20" s="134" t="s">
        <v>150</v>
      </c>
      <c r="AX20" s="171" t="s">
        <v>284</v>
      </c>
      <c r="AY20" s="202" t="s">
        <v>305</v>
      </c>
      <c r="AZ20" s="197"/>
      <c r="BA20" s="197"/>
      <c r="BB20" s="197"/>
      <c r="BC20" s="197"/>
      <c r="BD20" s="197"/>
      <c r="BE20" s="197"/>
      <c r="BF20" s="197"/>
      <c r="BG20" s="170"/>
      <c r="BH20" s="170"/>
      <c r="BI20" s="170"/>
      <c r="BJ20" s="170"/>
      <c r="BK20" s="197" t="s">
        <v>249</v>
      </c>
      <c r="BN20" s="232"/>
      <c r="BU20" s="241"/>
      <c r="BV20" s="170"/>
      <c r="BW20" s="170"/>
      <c r="BX20" s="170"/>
    </row>
    <row r="21" spans="1:76" x14ac:dyDescent="0.3">
      <c r="A21" s="67">
        <f>Status!A21</f>
        <v>8</v>
      </c>
      <c r="B21" s="211" t="str">
        <f>Status!D21</f>
        <v>완료</v>
      </c>
      <c r="C21" s="16" t="str">
        <f>Status!C21</f>
        <v>SBLPCMA-2501-06</v>
      </c>
      <c r="D21" s="17">
        <f>Status!H21</f>
        <v>45664</v>
      </c>
      <c r="E21" s="17">
        <f>Status!T21</f>
        <v>45674</v>
      </c>
      <c r="F21" s="18">
        <f>Status!I21</f>
        <v>45677</v>
      </c>
      <c r="G21" s="19">
        <v>45678</v>
      </c>
      <c r="H21" s="20" t="str">
        <f>Status!M21</f>
        <v>All_In_One SOCAMM Link Socket</v>
      </c>
      <c r="I21" s="21">
        <f>Status!N21</f>
        <v>34</v>
      </c>
      <c r="AI21" s="22" t="s">
        <v>53</v>
      </c>
      <c r="AJ21" s="135"/>
      <c r="AK21" s="128"/>
      <c r="AL21" s="128"/>
      <c r="AM21" s="128"/>
      <c r="AN21" s="128"/>
      <c r="AO21" s="128"/>
      <c r="AP21" s="128"/>
      <c r="AQ21" s="128"/>
      <c r="AR21" s="128"/>
      <c r="AS21" s="134" t="s">
        <v>239</v>
      </c>
      <c r="AT21" s="170"/>
      <c r="AU21" s="171"/>
      <c r="AV21" s="191" t="s">
        <v>255</v>
      </c>
      <c r="AW21" s="192" t="s">
        <v>256</v>
      </c>
      <c r="AY21" s="204" t="s">
        <v>333</v>
      </c>
      <c r="BA21" s="14"/>
      <c r="BB21" s="14"/>
      <c r="BC21" s="14"/>
      <c r="BD21" s="14"/>
      <c r="BE21" s="14"/>
      <c r="BF21" s="14"/>
      <c r="BJ21" s="155" t="s">
        <v>336</v>
      </c>
      <c r="BN21" s="232"/>
      <c r="BU21" s="241"/>
      <c r="BV21" s="170"/>
      <c r="BW21" s="170"/>
      <c r="BX21" s="170"/>
    </row>
    <row r="22" spans="1:76" x14ac:dyDescent="0.3">
      <c r="A22" s="67">
        <f>Status!A22</f>
        <v>9</v>
      </c>
      <c r="B22" s="15" t="str">
        <f>Status!D22</f>
        <v>완료</v>
      </c>
      <c r="C22" s="16" t="str">
        <f>Status!C22</f>
        <v>AS</v>
      </c>
      <c r="D22" s="17">
        <f>Status!H22</f>
        <v>45665</v>
      </c>
      <c r="E22" s="17">
        <f>Status!T22</f>
        <v>45666</v>
      </c>
      <c r="F22" s="18" t="str">
        <f>Status!I22</f>
        <v>ASAP</v>
      </c>
      <c r="G22" s="19">
        <v>45674</v>
      </c>
      <c r="H22" s="20" t="str">
        <f>Status!M22</f>
        <v>ARL_H_LP5_CAMM 실장기 구조변경 (수정가공 Pusher 1종 / 신규 Pusher 2종)</v>
      </c>
      <c r="I22" s="21">
        <f>Status!N22</f>
        <v>1</v>
      </c>
      <c r="AJ22" s="22" t="s">
        <v>166</v>
      </c>
      <c r="AK22" s="165" t="s">
        <v>177</v>
      </c>
      <c r="AL22" s="153" t="s">
        <v>234</v>
      </c>
      <c r="AM22" s="178"/>
      <c r="AN22" s="178"/>
      <c r="AO22" s="178"/>
      <c r="AP22" s="178"/>
      <c r="AQ22" s="178"/>
      <c r="AR22" s="178"/>
      <c r="AS22" s="165" t="s">
        <v>237</v>
      </c>
      <c r="AV22" s="170"/>
      <c r="AW22" s="170"/>
      <c r="AY22" s="205" t="s">
        <v>334</v>
      </c>
      <c r="BA22" s="14"/>
      <c r="BB22" s="14"/>
      <c r="BC22" s="14"/>
      <c r="BD22" s="14"/>
      <c r="BE22" s="14"/>
      <c r="BF22" s="14"/>
      <c r="BJ22" s="212"/>
      <c r="BN22" s="232"/>
      <c r="BU22" s="241"/>
      <c r="BV22" s="170"/>
      <c r="BW22" s="170"/>
      <c r="BX22" s="170"/>
    </row>
    <row r="23" spans="1:76" x14ac:dyDescent="0.3">
      <c r="A23" s="67">
        <f>Status!A23</f>
        <v>10</v>
      </c>
      <c r="B23" s="15" t="str">
        <f>Status!D23</f>
        <v>완료</v>
      </c>
      <c r="C23" s="16" t="str">
        <f>Status!C23</f>
        <v>AST100A-2501-07</v>
      </c>
      <c r="D23" s="17">
        <f>Status!H23</f>
        <v>45667</v>
      </c>
      <c r="E23" s="17">
        <f>Status!T23</f>
        <v>45671</v>
      </c>
      <c r="F23" s="18" t="str">
        <f>Status!I23</f>
        <v>-</v>
      </c>
      <c r="G23" s="19">
        <v>45671</v>
      </c>
      <c r="H23" s="20" t="str">
        <f>Status!M23</f>
        <v>YST-T100 DUT BLOCK 용  Main Board Cover (S/W &amp; LED 부위 도피)</v>
      </c>
      <c r="I23" s="21">
        <f>Status!N23</f>
        <v>64</v>
      </c>
      <c r="AL23" s="152" t="s">
        <v>187</v>
      </c>
      <c r="AM23" s="128"/>
      <c r="AN23" s="128"/>
      <c r="AO23" s="128"/>
      <c r="AP23" s="165" t="s">
        <v>191</v>
      </c>
      <c r="AV23" s="170"/>
      <c r="AW23" s="170"/>
      <c r="AY23" s="206"/>
      <c r="BA23" s="14"/>
      <c r="BB23" s="14"/>
      <c r="BC23" s="14"/>
      <c r="BD23" s="14"/>
      <c r="BE23" s="14"/>
      <c r="BF23" s="14"/>
      <c r="BJ23" s="213"/>
      <c r="BN23" s="232"/>
      <c r="BU23" s="241"/>
      <c r="BV23" s="170"/>
      <c r="BW23" s="170"/>
      <c r="BX23" s="170"/>
    </row>
    <row r="24" spans="1:76" x14ac:dyDescent="0.3">
      <c r="A24" s="67">
        <f>Status!A24</f>
        <v>11</v>
      </c>
      <c r="B24" s="15" t="str">
        <f>Status!D24</f>
        <v>완료</v>
      </c>
      <c r="C24" s="16" t="str">
        <f>Status!C24</f>
        <v>AK8750A-2501-08</v>
      </c>
      <c r="D24" s="17">
        <f>Status!H24</f>
        <v>45670</v>
      </c>
      <c r="E24" s="17">
        <f>Status!T24</f>
        <v>45673</v>
      </c>
      <c r="F24" s="18" t="str">
        <f>Status!I24</f>
        <v>ASAP</v>
      </c>
      <c r="G24" s="19">
        <v>45674</v>
      </c>
      <c r="H24" s="20" t="str">
        <f>Status!M24</f>
        <v>SM8750 496B AP KIT (V2.0 → V2.1) Modify</v>
      </c>
      <c r="I24" s="21">
        <f>Status!N24</f>
        <v>1</v>
      </c>
      <c r="AO24" s="173" t="s">
        <v>207</v>
      </c>
      <c r="AP24" s="174" t="s">
        <v>208</v>
      </c>
      <c r="AQ24" s="6"/>
      <c r="AR24" s="134" t="s">
        <v>45</v>
      </c>
      <c r="AS24" s="160" t="s">
        <v>61</v>
      </c>
      <c r="AV24" s="170"/>
      <c r="AW24" s="170"/>
      <c r="AY24" s="206"/>
      <c r="BA24" s="14"/>
      <c r="BB24" s="14"/>
      <c r="BC24" s="14"/>
      <c r="BD24" s="14"/>
      <c r="BE24" s="14"/>
      <c r="BF24" s="14"/>
      <c r="BJ24" s="213"/>
      <c r="BN24" s="232"/>
      <c r="BU24" s="241"/>
      <c r="BV24" s="170"/>
      <c r="BW24" s="170"/>
      <c r="BX24" s="170"/>
    </row>
    <row r="25" spans="1:76" x14ac:dyDescent="0.3">
      <c r="A25" s="67">
        <f>Status!A25</f>
        <v>12</v>
      </c>
      <c r="B25" s="15" t="str">
        <f>Status!D25</f>
        <v>완료</v>
      </c>
      <c r="C25" s="16" t="str">
        <f>Status!C25</f>
        <v>AS</v>
      </c>
      <c r="D25" s="17">
        <f>Status!H25</f>
        <v>45670</v>
      </c>
      <c r="E25" s="17">
        <f>Status!T25</f>
        <v>45674</v>
      </c>
      <c r="F25" s="18" t="str">
        <f>Status!I25</f>
        <v>ASAP</v>
      </c>
      <c r="G25" s="19">
        <v>45678</v>
      </c>
      <c r="H25" s="20" t="str">
        <f>Status!M25</f>
        <v xml:space="preserve">All_In_One SOCAMM Link Socket (원터치 검증용 부품 3종 추가) </v>
      </c>
      <c r="I25" s="21">
        <f>Status!N25</f>
        <v>1</v>
      </c>
      <c r="AO25" s="129" t="s">
        <v>203</v>
      </c>
      <c r="AP25" s="6"/>
      <c r="AQ25" s="6"/>
      <c r="AR25" s="6"/>
      <c r="AS25" s="172" t="s">
        <v>181</v>
      </c>
      <c r="AT25" s="6"/>
      <c r="AU25" s="6"/>
      <c r="AV25" s="193" t="s">
        <v>134</v>
      </c>
      <c r="AW25" s="192" t="s">
        <v>258</v>
      </c>
      <c r="AY25" s="206"/>
      <c r="BA25" s="14"/>
      <c r="BB25" s="14"/>
      <c r="BC25" s="14"/>
      <c r="BD25" s="14"/>
      <c r="BE25" s="14"/>
      <c r="BF25" s="14"/>
      <c r="BJ25" s="213"/>
      <c r="BN25" s="232"/>
      <c r="BU25" s="241"/>
      <c r="BV25" s="170"/>
      <c r="BW25" s="170"/>
      <c r="BX25" s="170"/>
    </row>
    <row r="26" spans="1:76" x14ac:dyDescent="0.3">
      <c r="A26" s="67">
        <f>Status!A26</f>
        <v>13</v>
      </c>
      <c r="B26" s="15" t="str">
        <f>Status!D26</f>
        <v>완료</v>
      </c>
      <c r="C26" s="16" t="str">
        <f>Status!C26</f>
        <v>AS</v>
      </c>
      <c r="D26" s="17">
        <f>Status!H26</f>
        <v>45672</v>
      </c>
      <c r="E26" s="17" t="str">
        <f>Status!T26</f>
        <v>-</v>
      </c>
      <c r="F26" s="18" t="str">
        <f>Status!I26</f>
        <v>ASAP</v>
      </c>
      <c r="G26" s="19">
        <v>45674</v>
      </c>
      <c r="H26" s="20" t="str">
        <f>Status!M26</f>
        <v>U420 용 하네스 제작 건 (Chamber 측면 Power conn. Cable)</v>
      </c>
      <c r="I26" s="21">
        <f>Status!N26</f>
        <v>4</v>
      </c>
      <c r="AR26" s="177" t="s">
        <v>222</v>
      </c>
      <c r="AS26" s="179" t="s">
        <v>61</v>
      </c>
      <c r="AY26" s="206"/>
      <c r="BA26" s="14"/>
      <c r="BB26" s="14"/>
      <c r="BC26" s="14"/>
      <c r="BD26" s="14"/>
      <c r="BE26" s="14"/>
      <c r="BF26" s="14"/>
      <c r="BJ26" s="213"/>
      <c r="BN26" s="232"/>
      <c r="BU26" s="241"/>
      <c r="BV26" s="170"/>
      <c r="BW26" s="170"/>
      <c r="BX26" s="170"/>
    </row>
    <row r="27" spans="1:76" x14ac:dyDescent="0.3">
      <c r="A27" s="67">
        <f>Status!A27</f>
        <v>14</v>
      </c>
      <c r="B27" s="15" t="str">
        <f>Status!D27</f>
        <v>완료</v>
      </c>
      <c r="C27" s="16" t="str">
        <f>Status!C27</f>
        <v>AT105NA-2501-09</v>
      </c>
      <c r="D27" s="17">
        <f>Status!H27</f>
        <v>45673</v>
      </c>
      <c r="E27" s="17">
        <f>Status!T27</f>
        <v>45694</v>
      </c>
      <c r="F27" s="18" t="str">
        <f>Status!I27</f>
        <v>ASAP</v>
      </c>
      <c r="G27" s="19">
        <v>45699</v>
      </c>
      <c r="H27" s="20" t="str">
        <f>Status!M27</f>
        <v>YST-105N Handler T/C Socket (MFC4520)</v>
      </c>
      <c r="I27" s="21">
        <f>Status!N27</f>
        <v>10</v>
      </c>
      <c r="AR27" s="8" t="s">
        <v>228</v>
      </c>
      <c r="AS27" s="178"/>
      <c r="AT27" s="178"/>
      <c r="AU27" s="178"/>
      <c r="AV27" s="178"/>
      <c r="AW27" s="178"/>
      <c r="AX27" s="178"/>
      <c r="AY27" s="207"/>
      <c r="AZ27" s="178"/>
      <c r="BA27" s="198"/>
      <c r="BB27" s="198"/>
      <c r="BC27" s="198"/>
      <c r="BD27" s="198"/>
      <c r="BE27" s="198"/>
      <c r="BF27" s="198"/>
      <c r="BJ27" s="214"/>
      <c r="BK27" s="178"/>
      <c r="BL27" s="178"/>
      <c r="BM27" s="134" t="s">
        <v>354</v>
      </c>
      <c r="BN27" s="233" t="s">
        <v>355</v>
      </c>
      <c r="BR27" s="11" t="s">
        <v>249</v>
      </c>
      <c r="BU27" s="241"/>
      <c r="BV27" s="170"/>
      <c r="BW27" s="170"/>
      <c r="BX27" s="170"/>
    </row>
    <row r="28" spans="1:76" x14ac:dyDescent="0.3">
      <c r="A28" s="67">
        <f>Status!A28</f>
        <v>15</v>
      </c>
      <c r="B28" s="15" t="str">
        <f>Status!D28</f>
        <v>완료</v>
      </c>
      <c r="C28" s="16" t="str">
        <f>Status!C28</f>
        <v>HS8255A-2501-10</v>
      </c>
      <c r="D28" s="17">
        <f>Status!H28</f>
        <v>45673</v>
      </c>
      <c r="E28" s="17">
        <f>Status!T28</f>
        <v>45693</v>
      </c>
      <c r="F28" s="18" t="str">
        <f>Status!I28</f>
        <v>ASAP</v>
      </c>
      <c r="G28" s="19">
        <v>45694</v>
      </c>
      <c r="H28" s="20" t="str">
        <f>Status!M28</f>
        <v>SA8255 315B Dual HTS Socket</v>
      </c>
      <c r="I28" s="21">
        <f>Status!N28</f>
        <v>2</v>
      </c>
      <c r="AR28" s="8" t="s">
        <v>228</v>
      </c>
      <c r="AS28" s="8"/>
      <c r="AT28" s="178"/>
      <c r="AU28" s="178"/>
      <c r="AV28" s="178"/>
      <c r="AW28" s="178"/>
      <c r="AX28" s="178"/>
      <c r="AY28" s="207"/>
      <c r="AZ28" s="178"/>
      <c r="BA28" s="198"/>
      <c r="BB28" s="198"/>
      <c r="BC28" s="198"/>
      <c r="BD28" s="198"/>
      <c r="BE28" s="198"/>
      <c r="BF28" s="198"/>
      <c r="BJ28" s="214"/>
      <c r="BK28" s="178"/>
      <c r="BL28" s="221" t="s">
        <v>347</v>
      </c>
      <c r="BM28" s="230" t="s">
        <v>159</v>
      </c>
      <c r="BN28" s="234" t="s">
        <v>356</v>
      </c>
      <c r="BO28" s="186"/>
      <c r="BP28" s="186"/>
      <c r="BQ28" s="227" t="s">
        <v>372</v>
      </c>
      <c r="BR28" s="165" t="s">
        <v>371</v>
      </c>
      <c r="BU28" s="241"/>
      <c r="BV28" s="170"/>
      <c r="BW28" s="170"/>
      <c r="BX28" s="170"/>
    </row>
    <row r="29" spans="1:76" x14ac:dyDescent="0.3">
      <c r="A29" s="102">
        <f>Status!A29</f>
        <v>16</v>
      </c>
      <c r="B29" s="103" t="str">
        <f>Status!D29</f>
        <v>완료</v>
      </c>
      <c r="C29" s="104" t="str">
        <f>Status!C29</f>
        <v>0P8295B-2501-11</v>
      </c>
      <c r="D29" s="105">
        <f>Status!H29</f>
        <v>45673</v>
      </c>
      <c r="E29" s="105">
        <f>Status!T29</f>
        <v>45694</v>
      </c>
      <c r="F29" s="106" t="str">
        <f>Status!I29</f>
        <v>2/2w</v>
      </c>
      <c r="G29" s="107">
        <v>45699</v>
      </c>
      <c r="H29" s="108" t="str">
        <f>Status!M29</f>
        <v>SA8295 UFS 153B 간이실장기</v>
      </c>
      <c r="I29" s="109">
        <f>Status!N29</f>
        <v>3</v>
      </c>
      <c r="AR29" s="8" t="s">
        <v>228</v>
      </c>
      <c r="AS29" s="8"/>
      <c r="AT29" s="178"/>
      <c r="AU29" s="178"/>
      <c r="AV29" s="178"/>
      <c r="AW29" s="178"/>
      <c r="AX29" s="178"/>
      <c r="AY29" s="207"/>
      <c r="AZ29" s="178"/>
      <c r="BA29" s="198"/>
      <c r="BB29" s="198"/>
      <c r="BC29" s="198"/>
      <c r="BD29" s="198"/>
      <c r="BE29" s="198"/>
      <c r="BF29" s="198"/>
      <c r="BJ29" s="214"/>
      <c r="BK29" s="178"/>
      <c r="BL29" s="178"/>
      <c r="BM29" s="134" t="s">
        <v>45</v>
      </c>
      <c r="BN29" s="232"/>
      <c r="BR29" s="11" t="s">
        <v>250</v>
      </c>
      <c r="BU29" s="241"/>
      <c r="BV29" s="170"/>
      <c r="BW29" s="170"/>
      <c r="BX29" s="170"/>
    </row>
    <row r="30" spans="1:76" x14ac:dyDescent="0.3">
      <c r="A30" s="67">
        <f>Status!A30</f>
        <v>17</v>
      </c>
      <c r="B30" s="15" t="str">
        <f>Status!D30</f>
        <v>완료</v>
      </c>
      <c r="C30" s="16" t="str">
        <f>Status!C30</f>
        <v>0P8295B-2501-11</v>
      </c>
      <c r="D30" s="17">
        <f>Status!H30</f>
        <v>45673</v>
      </c>
      <c r="E30" s="17">
        <f>Status!T30</f>
        <v>45694</v>
      </c>
      <c r="F30" s="18" t="str">
        <f>Status!I30</f>
        <v>2/2w</v>
      </c>
      <c r="G30" s="19">
        <v>45699</v>
      </c>
      <c r="H30" s="20" t="str">
        <f>Status!M30</f>
        <v>SA8295 UFS 153B AP KIT</v>
      </c>
      <c r="I30" s="21">
        <f>Status!N30</f>
        <v>3</v>
      </c>
      <c r="AR30" s="8" t="s">
        <v>53</v>
      </c>
      <c r="AS30" s="8"/>
      <c r="AT30" s="178"/>
      <c r="AU30" s="178"/>
      <c r="AV30" s="178"/>
      <c r="AW30" s="178"/>
      <c r="AX30" s="6"/>
      <c r="AY30" s="208"/>
      <c r="AZ30" s="6"/>
      <c r="BA30" s="14"/>
      <c r="BB30" s="14"/>
      <c r="BC30" s="14"/>
      <c r="BD30" s="14"/>
      <c r="BE30" s="14"/>
      <c r="BF30" s="14"/>
      <c r="BJ30" s="215"/>
      <c r="BK30" s="6"/>
      <c r="BL30" s="186"/>
      <c r="BM30" s="134" t="s">
        <v>45</v>
      </c>
      <c r="BN30" s="232"/>
      <c r="BR30" s="11" t="s">
        <v>250</v>
      </c>
      <c r="BU30" s="241"/>
      <c r="BV30" s="170"/>
      <c r="BW30" s="170"/>
      <c r="BX30" s="170"/>
    </row>
    <row r="31" spans="1:76" x14ac:dyDescent="0.3">
      <c r="A31" s="110">
        <f>Status!A31</f>
        <v>18</v>
      </c>
      <c r="B31" s="111" t="str">
        <f>Status!D31</f>
        <v>완료</v>
      </c>
      <c r="C31" s="112" t="str">
        <f>Status!C31</f>
        <v>0P8295B-2501-11</v>
      </c>
      <c r="D31" s="113">
        <f>Status!H31</f>
        <v>45673</v>
      </c>
      <c r="E31" s="113">
        <f>Status!T31</f>
        <v>45694</v>
      </c>
      <c r="F31" s="114" t="str">
        <f>Status!I31</f>
        <v>2/2w</v>
      </c>
      <c r="G31" s="115">
        <v>45699</v>
      </c>
      <c r="H31" s="116" t="str">
        <f>Status!M31</f>
        <v>153B Slim Socket</v>
      </c>
      <c r="I31" s="117">
        <f>Status!N31</f>
        <v>3</v>
      </c>
      <c r="AR31" s="8" t="s">
        <v>53</v>
      </c>
      <c r="AS31" s="8"/>
      <c r="AT31" s="178"/>
      <c r="AU31" s="178"/>
      <c r="AV31" s="178"/>
      <c r="AW31" s="178"/>
      <c r="AX31" s="6"/>
      <c r="AY31" s="208"/>
      <c r="AZ31" s="6"/>
      <c r="BA31" s="14"/>
      <c r="BB31" s="14"/>
      <c r="BC31" s="14"/>
      <c r="BD31" s="14"/>
      <c r="BE31" s="14"/>
      <c r="BF31" s="14"/>
      <c r="BJ31" s="215"/>
      <c r="BK31" s="6"/>
      <c r="BL31" s="186"/>
      <c r="BM31" s="134" t="s">
        <v>45</v>
      </c>
      <c r="BN31" s="232"/>
      <c r="BR31" s="11" t="s">
        <v>250</v>
      </c>
      <c r="BU31" s="241"/>
      <c r="BV31" s="170"/>
      <c r="BW31" s="170"/>
      <c r="BX31" s="170"/>
    </row>
    <row r="32" spans="1:76" x14ac:dyDescent="0.3">
      <c r="A32" s="67">
        <f>Status!A32</f>
        <v>19</v>
      </c>
      <c r="B32" s="15" t="str">
        <f>Status!D32</f>
        <v>완료</v>
      </c>
      <c r="C32" s="16" t="str">
        <f>Status!C32</f>
        <v>0P8195A-2501-12</v>
      </c>
      <c r="D32" s="17">
        <f>Status!H32</f>
        <v>45678</v>
      </c>
      <c r="E32" s="17">
        <f>Status!T32</f>
        <v>45698</v>
      </c>
      <c r="F32" s="18" t="str">
        <f>Status!I32</f>
        <v>-</v>
      </c>
      <c r="G32" s="19">
        <v>45699</v>
      </c>
      <c r="H32" s="20" t="str">
        <f>Status!M32</f>
        <v>SA8195 153B 1P 간이실장기</v>
      </c>
      <c r="I32" s="21">
        <f>Status!N32</f>
        <v>3</v>
      </c>
      <c r="AW32" s="8" t="s">
        <v>265</v>
      </c>
      <c r="AX32" s="128"/>
      <c r="AY32" s="208"/>
      <c r="AZ32" s="6"/>
      <c r="BA32" s="14"/>
      <c r="BB32" s="14"/>
      <c r="BC32" s="14"/>
      <c r="BD32" s="14"/>
      <c r="BE32" s="14"/>
      <c r="BF32" s="14"/>
      <c r="BJ32" s="215"/>
      <c r="BK32" s="6"/>
      <c r="BL32" s="186"/>
      <c r="BM32" s="186"/>
      <c r="BN32" s="235"/>
      <c r="BO32" s="6"/>
      <c r="BP32" s="6"/>
      <c r="BQ32" s="227" t="s">
        <v>402</v>
      </c>
      <c r="BR32" s="228" t="s">
        <v>403</v>
      </c>
      <c r="BU32" s="241"/>
      <c r="BV32" s="170"/>
      <c r="BW32" s="170"/>
      <c r="BX32" s="170"/>
    </row>
    <row r="33" spans="1:125" x14ac:dyDescent="0.3">
      <c r="A33" s="67">
        <f>Status!A33</f>
        <v>20</v>
      </c>
      <c r="B33" s="15" t="str">
        <f>Status!D33</f>
        <v>완료</v>
      </c>
      <c r="C33" s="16" t="str">
        <f>Status!C33</f>
        <v>0P8195A-2501-12</v>
      </c>
      <c r="D33" s="17">
        <f>Status!H33</f>
        <v>45678</v>
      </c>
      <c r="E33" s="17">
        <f>Status!T33</f>
        <v>45698</v>
      </c>
      <c r="F33" s="18" t="str">
        <f>Status!I33</f>
        <v>-</v>
      </c>
      <c r="G33" s="19">
        <v>45699</v>
      </c>
      <c r="H33" s="20" t="str">
        <f>Status!M33</f>
        <v>SA8195 153B AP Kit</v>
      </c>
      <c r="I33" s="21">
        <f>Status!N33</f>
        <v>3</v>
      </c>
      <c r="AW33" s="8" t="s">
        <v>265</v>
      </c>
      <c r="AX33" s="128"/>
      <c r="AY33" s="208"/>
      <c r="AZ33" s="6"/>
      <c r="BA33" s="14"/>
      <c r="BB33" s="14"/>
      <c r="BC33" s="14"/>
      <c r="BD33" s="14"/>
      <c r="BE33" s="14"/>
      <c r="BF33" s="14"/>
      <c r="BJ33" s="215"/>
      <c r="BK33" s="6"/>
      <c r="BL33" s="186"/>
      <c r="BM33" s="186"/>
      <c r="BN33" s="235"/>
      <c r="BO33" s="6"/>
      <c r="BP33" s="6"/>
      <c r="BQ33" s="134" t="s">
        <v>45</v>
      </c>
      <c r="BR33" s="11" t="s">
        <v>180</v>
      </c>
      <c r="BU33" s="241"/>
      <c r="BV33" s="170"/>
      <c r="BW33" s="170"/>
      <c r="BX33" s="170"/>
      <c r="CH33" s="218" t="s">
        <v>605</v>
      </c>
    </row>
    <row r="34" spans="1:125" x14ac:dyDescent="0.3">
      <c r="A34" s="67">
        <f>Status!A34</f>
        <v>21</v>
      </c>
      <c r="B34" s="15" t="str">
        <f>Status!D34</f>
        <v>완료</v>
      </c>
      <c r="C34" s="16" t="str">
        <f>Status!C34</f>
        <v>0P8195A-2501-12</v>
      </c>
      <c r="D34" s="17">
        <f>Status!H34</f>
        <v>45678</v>
      </c>
      <c r="E34" s="17">
        <f>Status!T34</f>
        <v>45698</v>
      </c>
      <c r="F34" s="18" t="str">
        <f>Status!I34</f>
        <v>-</v>
      </c>
      <c r="G34" s="19">
        <v>45699</v>
      </c>
      <c r="H34" s="20" t="str">
        <f>Status!M34</f>
        <v>153B Slim Socket</v>
      </c>
      <c r="I34" s="21">
        <f>Status!N34</f>
        <v>3</v>
      </c>
      <c r="AW34" s="8" t="s">
        <v>265</v>
      </c>
      <c r="AX34" s="128"/>
      <c r="AY34" s="208"/>
      <c r="AZ34" s="6"/>
      <c r="BA34" s="14"/>
      <c r="BB34" s="14"/>
      <c r="BC34" s="14"/>
      <c r="BD34" s="14"/>
      <c r="BE34" s="14"/>
      <c r="BF34" s="14"/>
      <c r="BJ34" s="215"/>
      <c r="BK34" s="6"/>
      <c r="BL34" s="186"/>
      <c r="BM34" s="186"/>
      <c r="BN34" s="235"/>
      <c r="BO34" s="6"/>
      <c r="BP34" s="6"/>
      <c r="BQ34" s="134" t="s">
        <v>45</v>
      </c>
      <c r="BR34" s="11" t="s">
        <v>180</v>
      </c>
      <c r="BU34" s="241"/>
      <c r="BV34" s="170"/>
      <c r="BW34" s="170"/>
      <c r="BX34" s="170"/>
      <c r="CH34" s="240"/>
    </row>
    <row r="35" spans="1:125" x14ac:dyDescent="0.3">
      <c r="A35" s="102">
        <f>Status!A35</f>
        <v>22</v>
      </c>
      <c r="B35" s="103" t="str">
        <f>Status!D35</f>
        <v>완료</v>
      </c>
      <c r="C35" s="104" t="str">
        <f>Status!C35</f>
        <v>4P8750A-2501-13</v>
      </c>
      <c r="D35" s="105">
        <f>Status!H35</f>
        <v>45678</v>
      </c>
      <c r="E35" s="105">
        <f>Status!T35</f>
        <v>45700</v>
      </c>
      <c r="F35" s="106" t="str">
        <f>Status!I35</f>
        <v>-</v>
      </c>
      <c r="G35" s="107">
        <v>45702</v>
      </c>
      <c r="H35" s="108" t="str">
        <f>Status!M35</f>
        <v>SM8750 496B 2x2 4PARA 실장기 (Auto Eject Type)</v>
      </c>
      <c r="I35" s="109">
        <f>Status!N35</f>
        <v>5</v>
      </c>
      <c r="AW35" s="8" t="s">
        <v>265</v>
      </c>
      <c r="AX35" s="128"/>
      <c r="AY35" s="208"/>
      <c r="AZ35" s="6"/>
      <c r="BA35" s="14"/>
      <c r="BB35" s="14"/>
      <c r="BC35" s="14"/>
      <c r="BD35" s="14"/>
      <c r="BE35" s="14"/>
      <c r="BF35" s="14"/>
      <c r="BJ35" s="215"/>
      <c r="BK35" s="6"/>
      <c r="BL35" s="186"/>
      <c r="BM35" s="186"/>
      <c r="BN35" s="235"/>
      <c r="BO35" s="6"/>
      <c r="BP35" s="6"/>
      <c r="BQ35" s="6"/>
      <c r="BR35" s="6"/>
      <c r="BS35" s="134" t="s">
        <v>437</v>
      </c>
      <c r="BT35" s="171" t="s">
        <v>438</v>
      </c>
      <c r="BU35" s="244" t="s">
        <v>180</v>
      </c>
      <c r="BV35" s="170"/>
      <c r="BW35" s="170"/>
      <c r="BX35" s="170"/>
      <c r="CH35" s="241"/>
    </row>
    <row r="36" spans="1:125" x14ac:dyDescent="0.3">
      <c r="A36" s="67">
        <f>Status!A36</f>
        <v>23</v>
      </c>
      <c r="B36" s="15" t="str">
        <f>Status!D36</f>
        <v>완료</v>
      </c>
      <c r="C36" s="16" t="str">
        <f>Status!C36</f>
        <v>4P8750A-2501-13</v>
      </c>
      <c r="D36" s="17">
        <f>Status!H36</f>
        <v>45678</v>
      </c>
      <c r="E36" s="17">
        <f>Status!T36</f>
        <v>45700</v>
      </c>
      <c r="F36" s="18" t="str">
        <f>Status!I36</f>
        <v>-</v>
      </c>
      <c r="G36" s="19">
        <v>45702</v>
      </c>
      <c r="H36" s="20" t="str">
        <f>Status!M36</f>
        <v>SM8750 496B AP Kit</v>
      </c>
      <c r="I36" s="21">
        <f>Status!N36</f>
        <v>20</v>
      </c>
      <c r="AW36" s="8" t="s">
        <v>265</v>
      </c>
      <c r="AX36" s="128"/>
      <c r="AY36" s="208"/>
      <c r="AZ36" s="6"/>
      <c r="BA36" s="14"/>
      <c r="BB36" s="14"/>
      <c r="BC36" s="14"/>
      <c r="BD36" s="14"/>
      <c r="BE36" s="14"/>
      <c r="BF36" s="14"/>
      <c r="BJ36" s="215"/>
      <c r="BK36" s="6"/>
      <c r="BL36" s="186"/>
      <c r="BM36" s="186"/>
      <c r="BN36" s="235"/>
      <c r="BO36" s="6"/>
      <c r="BP36" s="6"/>
      <c r="BQ36" s="6"/>
      <c r="BR36" s="6"/>
      <c r="BS36" s="134" t="s">
        <v>150</v>
      </c>
      <c r="BT36" s="171" t="s">
        <v>80</v>
      </c>
      <c r="BU36" s="244" t="s">
        <v>180</v>
      </c>
      <c r="BV36" s="170"/>
      <c r="BW36" s="170"/>
      <c r="BX36" s="170"/>
      <c r="CH36" s="241"/>
    </row>
    <row r="37" spans="1:125" x14ac:dyDescent="0.3">
      <c r="A37" s="110">
        <f>Status!A37</f>
        <v>24</v>
      </c>
      <c r="B37" s="111" t="str">
        <f>Status!D37</f>
        <v>완료</v>
      </c>
      <c r="C37" s="112" t="str">
        <f>Status!C37</f>
        <v>AL8750A-2501-14</v>
      </c>
      <c r="D37" s="113">
        <f>Status!H37</f>
        <v>45678</v>
      </c>
      <c r="E37" s="113">
        <f>Status!T37</f>
        <v>45700</v>
      </c>
      <c r="F37" s="114" t="str">
        <f>Status!I37</f>
        <v>-</v>
      </c>
      <c r="G37" s="115">
        <v>45702</v>
      </c>
      <c r="H37" s="116" t="str">
        <f>Status!M37</f>
        <v>SM8750 496B AL 가변 Socket</v>
      </c>
      <c r="I37" s="117">
        <f>Status!N37</f>
        <v>20</v>
      </c>
      <c r="AW37" s="8" t="s">
        <v>265</v>
      </c>
      <c r="AX37" s="128"/>
      <c r="AY37" s="208"/>
      <c r="AZ37" s="6"/>
      <c r="BA37" s="14"/>
      <c r="BB37" s="14"/>
      <c r="BC37" s="14"/>
      <c r="BD37" s="14"/>
      <c r="BE37" s="14"/>
      <c r="BF37" s="14"/>
      <c r="BJ37" s="215"/>
      <c r="BK37" s="6"/>
      <c r="BL37" s="186"/>
      <c r="BM37" s="186"/>
      <c r="BN37" s="235"/>
      <c r="BO37" s="6"/>
      <c r="BP37" s="6"/>
      <c r="BQ37" s="6"/>
      <c r="BR37" s="6"/>
      <c r="BS37" s="134" t="s">
        <v>45</v>
      </c>
      <c r="BT37" s="170"/>
      <c r="BU37" s="244" t="s">
        <v>180</v>
      </c>
      <c r="BV37" s="170"/>
      <c r="BW37" s="170"/>
      <c r="BX37" s="170"/>
      <c r="CH37" s="241"/>
    </row>
    <row r="38" spans="1:125" x14ac:dyDescent="0.3">
      <c r="A38" s="67">
        <f>Status!A38</f>
        <v>25</v>
      </c>
      <c r="B38" s="15" t="str">
        <f>Status!D38</f>
        <v>완료</v>
      </c>
      <c r="C38" s="16" t="str">
        <f>Status!C38</f>
        <v>ETLPCMB-2501-15</v>
      </c>
      <c r="D38" s="17">
        <f>Status!H38</f>
        <v>45679</v>
      </c>
      <c r="E38" s="17">
        <f>Status!T38</f>
        <v>45694</v>
      </c>
      <c r="F38" s="18">
        <f>Status!I38</f>
        <v>45695</v>
      </c>
      <c r="G38" s="19">
        <v>45695</v>
      </c>
      <c r="H38" s="20" t="str">
        <f>Status!M38</f>
        <v>ARL_H_LP5_CAMM 실장기 (Body) - 명판 피엔텍 보관중</v>
      </c>
      <c r="I38" s="21">
        <f>Status!N38</f>
        <v>1</v>
      </c>
      <c r="AX38" s="8" t="s">
        <v>300</v>
      </c>
      <c r="AY38" s="207" t="s">
        <v>340</v>
      </c>
      <c r="AZ38" s="128"/>
      <c r="BJ38" s="215"/>
      <c r="BK38" s="6"/>
      <c r="BL38" s="225" t="s">
        <v>351</v>
      </c>
      <c r="BM38" s="226" t="s">
        <v>352</v>
      </c>
      <c r="BN38" s="236" t="s">
        <v>350</v>
      </c>
      <c r="BS38" s="170"/>
      <c r="BT38" s="170"/>
      <c r="BU38" s="241"/>
      <c r="BV38" s="170"/>
      <c r="BW38" s="170"/>
      <c r="BX38" s="170"/>
      <c r="CH38" s="241"/>
    </row>
    <row r="39" spans="1:125" x14ac:dyDescent="0.3">
      <c r="A39" s="67">
        <f>Status!A39</f>
        <v>26</v>
      </c>
      <c r="B39" s="15" t="str">
        <f>Status!D39</f>
        <v>완료</v>
      </c>
      <c r="C39" s="16" t="str">
        <f>Status!C39</f>
        <v>ETU450A-2501-16</v>
      </c>
      <c r="D39" s="17">
        <f>Status!H39</f>
        <v>45679</v>
      </c>
      <c r="E39" s="17">
        <f>Status!T39</f>
        <v>45699</v>
      </c>
      <c r="F39" s="18">
        <f>Status!I39</f>
        <v>45700</v>
      </c>
      <c r="G39" s="19">
        <v>45699</v>
      </c>
      <c r="H39" s="20" t="str">
        <f>Status!M39</f>
        <v>U450 (SM8550) 153B (9 x 13) Pusher Adaptor</v>
      </c>
      <c r="I39" s="21">
        <f>Status!N39</f>
        <v>128</v>
      </c>
      <c r="AX39" s="8" t="s">
        <v>300</v>
      </c>
      <c r="AY39" s="207"/>
      <c r="AZ39" s="128"/>
      <c r="BJ39" s="215"/>
      <c r="BK39" s="6"/>
      <c r="BL39" s="186"/>
      <c r="BM39" s="186"/>
      <c r="BN39" s="235"/>
      <c r="BO39" s="6"/>
      <c r="BP39" s="6"/>
      <c r="BQ39" s="6"/>
      <c r="BR39" s="165" t="s">
        <v>406</v>
      </c>
      <c r="BS39" s="170"/>
      <c r="BT39" s="170"/>
      <c r="BU39" s="241"/>
      <c r="BV39" s="170"/>
      <c r="BW39" s="170"/>
      <c r="BX39" s="170"/>
      <c r="CH39" s="241"/>
    </row>
    <row r="40" spans="1:125" x14ac:dyDescent="0.3">
      <c r="A40" s="67">
        <f>Status!A40</f>
        <v>27</v>
      </c>
      <c r="B40" s="15" t="str">
        <f>Status!D40</f>
        <v>완료</v>
      </c>
      <c r="C40" s="16" t="str">
        <f>Status!C40</f>
        <v>HS0386A-2501-17</v>
      </c>
      <c r="D40" s="17">
        <f>Status!H40</f>
        <v>45680</v>
      </c>
      <c r="E40" s="17">
        <f>Status!T40</f>
        <v>45702</v>
      </c>
      <c r="F40" s="18" t="str">
        <f>Status!I40</f>
        <v>-</v>
      </c>
      <c r="G40" s="19">
        <v>45706</v>
      </c>
      <c r="H40" s="20" t="str">
        <f>Status!M40</f>
        <v>MTK24D 388B to 386B RHS Socket Modify</v>
      </c>
      <c r="I40" s="21">
        <f>Status!N40</f>
        <v>160</v>
      </c>
      <c r="AY40" s="209" t="s">
        <v>53</v>
      </c>
      <c r="AZ40" s="128"/>
      <c r="BJ40" s="214"/>
      <c r="BK40" s="219" t="s">
        <v>338</v>
      </c>
      <c r="BL40" s="186"/>
      <c r="BM40" s="224" t="s">
        <v>349</v>
      </c>
      <c r="BN40" s="235"/>
      <c r="BO40" s="6"/>
      <c r="BP40" s="6"/>
      <c r="BQ40" s="6"/>
      <c r="BR40" s="6"/>
      <c r="BS40" s="186"/>
      <c r="BT40" s="186"/>
      <c r="BU40" s="245" t="s">
        <v>150</v>
      </c>
      <c r="BV40" s="170"/>
      <c r="BW40" s="170"/>
      <c r="BX40" s="171" t="s">
        <v>80</v>
      </c>
      <c r="BY40" s="160" t="s">
        <v>61</v>
      </c>
      <c r="CH40" s="241"/>
    </row>
    <row r="41" spans="1:125" x14ac:dyDescent="0.3">
      <c r="A41" s="67">
        <f>Status!A41</f>
        <v>28</v>
      </c>
      <c r="B41" s="15" t="str">
        <f>Status!D41</f>
        <v>완료</v>
      </c>
      <c r="C41" s="16" t="str">
        <f>Status!C41</f>
        <v>AS</v>
      </c>
      <c r="D41" s="17">
        <f>Status!H41</f>
        <v>45680</v>
      </c>
      <c r="E41" s="17">
        <f>Status!T41</f>
        <v>45700</v>
      </c>
      <c r="F41" s="18" t="str">
        <f>Status!I41</f>
        <v>-</v>
      </c>
      <c r="G41" s="19"/>
      <c r="H41" s="20" t="str">
        <f>Status!M41</f>
        <v>All_In_One SOCAMM Link Socket (원터치 검증용)</v>
      </c>
      <c r="I41" s="21">
        <f>Status!N41</f>
        <v>2</v>
      </c>
      <c r="AY41" s="210" t="s">
        <v>324</v>
      </c>
      <c r="AZ41" s="130" t="s">
        <v>323</v>
      </c>
      <c r="BJ41" s="216" t="s">
        <v>335</v>
      </c>
      <c r="BK41" s="6"/>
      <c r="BL41" s="6"/>
      <c r="BM41" s="6"/>
      <c r="BN41" s="235"/>
      <c r="BO41" s="6"/>
      <c r="BP41" s="6"/>
      <c r="BQ41" s="6"/>
      <c r="BR41" s="6"/>
      <c r="BS41" s="227" t="s">
        <v>443</v>
      </c>
      <c r="BT41" s="178"/>
      <c r="BU41" s="242"/>
      <c r="BV41" s="186"/>
      <c r="BW41" s="186"/>
      <c r="BX41" s="134" t="s">
        <v>45</v>
      </c>
      <c r="CH41" s="241"/>
    </row>
    <row r="42" spans="1:125" x14ac:dyDescent="0.3">
      <c r="A42" s="102">
        <f>Status!A42</f>
        <v>29</v>
      </c>
      <c r="B42" s="103" t="str">
        <f>Status!D42</f>
        <v>완료</v>
      </c>
      <c r="C42" s="104" t="str">
        <f>Status!C42</f>
        <v xml:space="preserve">ETRACKA-2501-18 </v>
      </c>
      <c r="D42" s="105">
        <f>Status!H42</f>
        <v>45680</v>
      </c>
      <c r="E42" s="105">
        <f>Status!T42</f>
        <v>45691</v>
      </c>
      <c r="F42" s="106" t="str">
        <f>Status!I42</f>
        <v>-</v>
      </c>
      <c r="G42" s="107">
        <v>45693</v>
      </c>
      <c r="H42" s="108" t="str">
        <f>Status!M42</f>
        <v>2P NEW T/C  일체형 KIT (수정1/가공1)</v>
      </c>
      <c r="I42" s="109">
        <f>Status!N42</f>
        <v>1</v>
      </c>
      <c r="AY42" s="8" t="s">
        <v>53</v>
      </c>
      <c r="AZ42" s="128"/>
      <c r="BJ42" s="203" t="s">
        <v>150</v>
      </c>
      <c r="BK42" s="161" t="s">
        <v>337</v>
      </c>
      <c r="BL42" s="160" t="s">
        <v>61</v>
      </c>
      <c r="BN42" s="232"/>
      <c r="BU42" s="241"/>
      <c r="BV42" s="170"/>
      <c r="BW42" s="170"/>
      <c r="BX42" s="170"/>
      <c r="CH42" s="241"/>
    </row>
    <row r="43" spans="1:125" x14ac:dyDescent="0.3">
      <c r="A43" s="67">
        <f>Status!A43</f>
        <v>30</v>
      </c>
      <c r="B43" s="15" t="str">
        <f>Status!D43</f>
        <v>완료</v>
      </c>
      <c r="C43" s="16" t="str">
        <f>Status!C43</f>
        <v>ET8750A-2502-01</v>
      </c>
      <c r="D43" s="17">
        <f>Status!H43</f>
        <v>45680</v>
      </c>
      <c r="E43" s="17">
        <f>Status!T43</f>
        <v>45702</v>
      </c>
      <c r="F43" s="18">
        <f>Status!I43</f>
        <v>0</v>
      </c>
      <c r="G43" s="19">
        <v>45706</v>
      </c>
      <c r="H43" s="20" t="str">
        <f>Status!M43</f>
        <v>SM8750 UFS T/C BASE KIT(AP Kit 일체형 Socket Guide 분리형 3종)</v>
      </c>
      <c r="I43" s="21">
        <f>Status!N43</f>
        <v>1</v>
      </c>
      <c r="AY43" s="8" t="s">
        <v>53</v>
      </c>
      <c r="AZ43" s="217" t="s">
        <v>159</v>
      </c>
      <c r="BJ43" s="220"/>
      <c r="BK43" s="128"/>
      <c r="BL43" s="128"/>
      <c r="BM43" s="128"/>
      <c r="BN43" s="237"/>
      <c r="BO43" s="128"/>
      <c r="BP43" s="128"/>
      <c r="BQ43" s="128"/>
      <c r="BR43" s="128"/>
      <c r="BS43" s="128"/>
      <c r="BT43" s="128"/>
      <c r="BU43" s="134" t="s">
        <v>45</v>
      </c>
      <c r="BV43" s="170"/>
      <c r="BW43" s="170"/>
      <c r="BX43" s="170"/>
      <c r="BY43" s="160" t="s">
        <v>61</v>
      </c>
      <c r="CH43" s="241"/>
    </row>
    <row r="44" spans="1:125" x14ac:dyDescent="0.3">
      <c r="A44" s="110">
        <f>Status!A44</f>
        <v>31</v>
      </c>
      <c r="B44" s="111" t="str">
        <f>Status!D44</f>
        <v>완료</v>
      </c>
      <c r="C44" s="112" t="str">
        <f>Status!C44</f>
        <v>ETMT25A-2502-04</v>
      </c>
      <c r="D44" s="113">
        <f>Status!H44</f>
        <v>45680</v>
      </c>
      <c r="E44" s="113">
        <f>Status!T44</f>
        <v>45705</v>
      </c>
      <c r="F44" s="114">
        <f>Status!I44</f>
        <v>0</v>
      </c>
      <c r="G44" s="115">
        <v>45706</v>
      </c>
      <c r="H44" s="116" t="str">
        <f>Status!M44</f>
        <v>MTK25D UFS T/C BASE KIT (AP Kit 일체형 Socket Guide 분리형 3종)</v>
      </c>
      <c r="I44" s="117">
        <f>Status!N44</f>
        <v>1</v>
      </c>
      <c r="AY44" s="8" t="s">
        <v>53</v>
      </c>
      <c r="AZ44" s="217" t="s">
        <v>346</v>
      </c>
      <c r="BJ44" s="218"/>
      <c r="BK44" s="218"/>
      <c r="BL44" s="14"/>
      <c r="BM44" s="129"/>
      <c r="BN44" s="238"/>
      <c r="BO44" s="8"/>
      <c r="BP44" s="8"/>
      <c r="BQ44" s="8"/>
      <c r="BR44" s="6"/>
      <c r="BS44" s="6"/>
      <c r="BT44" s="6"/>
      <c r="BU44" s="242"/>
      <c r="BV44" s="186"/>
      <c r="BW44" s="186"/>
      <c r="BX44" s="134" t="s">
        <v>451</v>
      </c>
      <c r="BY44" s="160" t="s">
        <v>61</v>
      </c>
      <c r="CH44" s="241"/>
    </row>
    <row r="45" spans="1:125" x14ac:dyDescent="0.3">
      <c r="A45" s="102">
        <f>Status!A45</f>
        <v>32</v>
      </c>
      <c r="B45" s="381" t="str">
        <f>Status!D45</f>
        <v>완료</v>
      </c>
      <c r="C45" s="104" t="str">
        <f>Status!C45</f>
        <v>1PSOCAA-2502-02</v>
      </c>
      <c r="D45" s="105">
        <f>Status!H45</f>
        <v>45681</v>
      </c>
      <c r="E45" s="105">
        <f>Status!T45</f>
        <v>45708</v>
      </c>
      <c r="F45" s="106" t="str">
        <f>Status!I45</f>
        <v>-</v>
      </c>
      <c r="G45" s="107">
        <v>45730</v>
      </c>
      <c r="H45" s="108" t="str">
        <f>Status!M45</f>
        <v>MTK25D SOCAMM 1P Full Housing 실장기</v>
      </c>
      <c r="I45" s="109">
        <f>Status!N45</f>
        <v>10</v>
      </c>
      <c r="AZ45" s="8" t="s">
        <v>53</v>
      </c>
      <c r="BJ45" s="217" t="s">
        <v>346</v>
      </c>
      <c r="BK45" s="218"/>
      <c r="BL45" s="218"/>
      <c r="BM45" s="129" t="s">
        <v>353</v>
      </c>
      <c r="BN45" s="237"/>
      <c r="BO45" s="6"/>
      <c r="BP45" s="6"/>
      <c r="BQ45" s="6"/>
      <c r="BR45" s="6"/>
      <c r="BS45" s="6"/>
      <c r="BT45" s="6"/>
      <c r="BU45" s="252" t="s">
        <v>447</v>
      </c>
      <c r="BV45" s="249"/>
      <c r="BW45" s="186"/>
      <c r="BX45" s="253"/>
      <c r="BY45" s="6"/>
      <c r="BZ45" s="6"/>
      <c r="CA45" s="257" t="s">
        <v>485</v>
      </c>
      <c r="CE45" s="155" t="s">
        <v>588</v>
      </c>
      <c r="CF45" s="197" t="s">
        <v>61</v>
      </c>
      <c r="CG45" s="251" t="s">
        <v>616</v>
      </c>
      <c r="CH45" s="283" t="s">
        <v>638</v>
      </c>
      <c r="CI45" s="281" t="s">
        <v>159</v>
      </c>
      <c r="CO45" s="292" t="s">
        <v>664</v>
      </c>
      <c r="CP45" s="298" t="s">
        <v>665</v>
      </c>
      <c r="CQ45" s="186"/>
      <c r="CR45" s="288"/>
      <c r="CS45" s="301"/>
      <c r="CT45" s="304" t="s">
        <v>704</v>
      </c>
      <c r="CU45" s="281" t="s">
        <v>706</v>
      </c>
      <c r="CV45" s="344" t="s">
        <v>710</v>
      </c>
      <c r="CW45" s="259" t="s">
        <v>753</v>
      </c>
      <c r="CX45" s="170"/>
      <c r="CY45" s="170"/>
      <c r="DO45" s="170"/>
      <c r="DP45" s="256" t="s">
        <v>870</v>
      </c>
      <c r="DQ45" s="178"/>
      <c r="DR45" s="356" t="s">
        <v>891</v>
      </c>
      <c r="DS45" s="170"/>
      <c r="DT45" s="170"/>
      <c r="DU45" s="160" t="s">
        <v>61</v>
      </c>
    </row>
    <row r="46" spans="1:125" x14ac:dyDescent="0.3">
      <c r="A46" s="67">
        <f>Status!A46</f>
        <v>33</v>
      </c>
      <c r="B46" s="15" t="str">
        <f>Status!D46</f>
        <v>완료</v>
      </c>
      <c r="C46" s="16" t="str">
        <f>Status!C46</f>
        <v>ALSOCAB-2502-03</v>
      </c>
      <c r="D46" s="17">
        <f>Status!H46</f>
        <v>45681</v>
      </c>
      <c r="E46" s="17">
        <f>Status!T46</f>
        <v>45708</v>
      </c>
      <c r="F46" s="18" t="str">
        <f>Status!I46</f>
        <v>-</v>
      </c>
      <c r="G46" s="19">
        <v>45730</v>
      </c>
      <c r="H46" s="20" t="str">
        <f>Status!M46</f>
        <v>MTK25D SOCAMM Board KIT</v>
      </c>
      <c r="I46" s="21">
        <f>Status!N46</f>
        <v>10</v>
      </c>
      <c r="AZ46" s="8" t="s">
        <v>53</v>
      </c>
      <c r="BJ46" s="217" t="s">
        <v>346</v>
      </c>
      <c r="BK46" s="218"/>
      <c r="BL46" s="153" t="s">
        <v>353</v>
      </c>
      <c r="BM46" s="129"/>
      <c r="BN46" s="237"/>
      <c r="BO46" s="6"/>
      <c r="BP46" s="6"/>
      <c r="BQ46" s="6"/>
      <c r="BR46" s="6"/>
      <c r="BS46" s="6"/>
      <c r="BT46" s="6"/>
      <c r="BU46" s="242"/>
      <c r="BV46" s="186"/>
      <c r="BW46" s="186"/>
      <c r="BX46" s="253"/>
      <c r="BY46" s="6"/>
      <c r="BZ46" s="6"/>
      <c r="CA46" s="257" t="s">
        <v>485</v>
      </c>
      <c r="CE46" s="155" t="s">
        <v>588</v>
      </c>
      <c r="CF46" s="197" t="s">
        <v>61</v>
      </c>
      <c r="CG46" s="269"/>
      <c r="CH46" s="241"/>
      <c r="CI46" s="281" t="s">
        <v>159</v>
      </c>
      <c r="CO46" s="170"/>
      <c r="CP46" s="170"/>
      <c r="CQ46" s="170"/>
      <c r="CR46" s="274"/>
      <c r="CS46" s="170"/>
      <c r="CT46" s="305" t="s">
        <v>705</v>
      </c>
      <c r="CU46" s="338" t="s">
        <v>716</v>
      </c>
      <c r="CV46" s="306"/>
      <c r="CW46" s="346" t="s">
        <v>782</v>
      </c>
      <c r="CX46" s="170"/>
      <c r="CY46" s="170"/>
      <c r="DO46" s="170"/>
      <c r="DP46" s="170"/>
      <c r="DQ46" s="170"/>
      <c r="DR46" s="170"/>
      <c r="DS46" s="170"/>
      <c r="DT46" s="170"/>
      <c r="DU46" s="170"/>
    </row>
    <row r="47" spans="1:125" x14ac:dyDescent="0.3">
      <c r="A47" s="110">
        <f>Status!A47</f>
        <v>34</v>
      </c>
      <c r="B47" s="380" t="str">
        <f>Status!D47</f>
        <v>완료</v>
      </c>
      <c r="C47" s="112" t="str">
        <f>Status!C47</f>
        <v>ALSOCAB-2502-03</v>
      </c>
      <c r="D47" s="113">
        <f>Status!H47</f>
        <v>45681</v>
      </c>
      <c r="E47" s="113">
        <f>Status!T47</f>
        <v>45708</v>
      </c>
      <c r="F47" s="114" t="str">
        <f>Status!I47</f>
        <v>-</v>
      </c>
      <c r="G47" s="115">
        <v>45730</v>
      </c>
      <c r="H47" s="116" t="str">
        <f>Status!M47</f>
        <v>MTK25D SOCAMM 가변 Socket Header</v>
      </c>
      <c r="I47" s="117">
        <f>Status!N47</f>
        <v>10</v>
      </c>
      <c r="AZ47" s="8" t="s">
        <v>53</v>
      </c>
      <c r="BJ47" s="217" t="s">
        <v>346</v>
      </c>
      <c r="BK47" s="218"/>
      <c r="BL47" s="153"/>
      <c r="BM47" s="129"/>
      <c r="BN47" s="237"/>
      <c r="BO47" s="6"/>
      <c r="BP47" s="6"/>
      <c r="BQ47" s="6"/>
      <c r="BR47" s="6"/>
      <c r="BS47" s="6"/>
      <c r="BT47" s="6"/>
      <c r="BU47" s="242"/>
      <c r="BV47" s="186"/>
      <c r="BW47" s="186"/>
      <c r="BX47" s="254"/>
      <c r="BY47" s="6"/>
      <c r="BZ47" s="6"/>
      <c r="CA47" s="134" t="s">
        <v>150</v>
      </c>
      <c r="CB47" s="255" t="s">
        <v>152</v>
      </c>
      <c r="CE47" s="218"/>
      <c r="CF47" s="197" t="s">
        <v>61</v>
      </c>
      <c r="CG47" s="269"/>
      <c r="CH47" s="241"/>
      <c r="CO47" s="170"/>
      <c r="CP47" s="170"/>
      <c r="CQ47" s="170"/>
      <c r="CR47" s="170"/>
      <c r="CS47" s="170"/>
      <c r="CT47" s="170"/>
      <c r="CU47" s="197"/>
      <c r="CV47" s="307"/>
      <c r="CW47" s="192" t="s">
        <v>135</v>
      </c>
      <c r="CX47" s="170"/>
      <c r="CY47" s="170"/>
      <c r="DO47" s="284" t="s">
        <v>865</v>
      </c>
      <c r="DP47" s="178"/>
      <c r="DQ47" s="165" t="s">
        <v>920</v>
      </c>
      <c r="DR47" s="382" t="s">
        <v>916</v>
      </c>
      <c r="DS47" s="170"/>
      <c r="DT47" s="170"/>
      <c r="DU47" s="170"/>
    </row>
    <row r="48" spans="1:125" x14ac:dyDescent="0.3">
      <c r="A48" s="67">
        <f>Status!A48</f>
        <v>35</v>
      </c>
      <c r="B48" s="211" t="str">
        <f>Status!D48</f>
        <v>완료</v>
      </c>
      <c r="C48" s="16" t="str">
        <f>Status!C48</f>
        <v>1PSOCAA-2502-02</v>
      </c>
      <c r="D48" s="17">
        <f>Status!H48</f>
        <v>45691</v>
      </c>
      <c r="E48" s="17">
        <f>Status!T48</f>
        <v>45708</v>
      </c>
      <c r="F48" s="18" t="str">
        <f>Status!I48</f>
        <v>-</v>
      </c>
      <c r="G48" s="19">
        <v>45730</v>
      </c>
      <c r="H48" s="20" t="str">
        <f>Status!M48</f>
        <v>MTK25D SOCAMM 1P Full Housing 실장기</v>
      </c>
      <c r="I48" s="21">
        <f>Status!N48</f>
        <v>3</v>
      </c>
      <c r="BJ48" s="8" t="s">
        <v>53</v>
      </c>
      <c r="BK48" s="217" t="s">
        <v>159</v>
      </c>
      <c r="BL48" s="222"/>
      <c r="BM48" s="129" t="s">
        <v>353</v>
      </c>
      <c r="BN48" s="237"/>
      <c r="BO48" s="6"/>
      <c r="BP48" s="6"/>
      <c r="BQ48" s="6"/>
      <c r="BR48" s="6"/>
      <c r="BS48" s="6"/>
      <c r="BT48" s="6"/>
      <c r="BU48" s="252" t="s">
        <v>447</v>
      </c>
      <c r="BV48" s="249"/>
      <c r="BW48" s="186"/>
      <c r="BX48" s="253"/>
      <c r="BY48" s="6"/>
      <c r="BZ48" s="6"/>
      <c r="CA48" s="257" t="s">
        <v>485</v>
      </c>
      <c r="CE48" s="155" t="s">
        <v>589</v>
      </c>
      <c r="CF48" s="197" t="s">
        <v>61</v>
      </c>
      <c r="CG48" s="251" t="s">
        <v>617</v>
      </c>
      <c r="CH48" s="283" t="s">
        <v>638</v>
      </c>
      <c r="CI48" s="281" t="s">
        <v>159</v>
      </c>
      <c r="CO48" s="292" t="s">
        <v>664</v>
      </c>
      <c r="CP48" s="298" t="s">
        <v>665</v>
      </c>
      <c r="CQ48" s="186"/>
      <c r="CR48" s="288"/>
      <c r="CS48" s="301"/>
      <c r="CT48" s="304" t="s">
        <v>704</v>
      </c>
      <c r="CU48" s="281" t="s">
        <v>159</v>
      </c>
      <c r="CV48" s="344" t="s">
        <v>710</v>
      </c>
      <c r="CW48" s="259" t="s">
        <v>753</v>
      </c>
      <c r="CX48" s="170"/>
      <c r="CY48" s="170"/>
      <c r="DO48" s="170"/>
      <c r="DP48" s="256" t="s">
        <v>870</v>
      </c>
      <c r="DQ48" s="178"/>
      <c r="DR48" s="386" t="s">
        <v>942</v>
      </c>
      <c r="DS48" s="170"/>
      <c r="DT48" s="170"/>
      <c r="DU48" s="160" t="s">
        <v>61</v>
      </c>
    </row>
    <row r="49" spans="1:184" x14ac:dyDescent="0.3">
      <c r="A49" s="67">
        <f>Status!A49</f>
        <v>36</v>
      </c>
      <c r="B49" s="15" t="str">
        <f>Status!D49</f>
        <v>완료</v>
      </c>
      <c r="C49" s="16" t="str">
        <f>Status!C49</f>
        <v>ALSOCAB-2502-03</v>
      </c>
      <c r="D49" s="17">
        <f>Status!H49</f>
        <v>45691</v>
      </c>
      <c r="E49" s="17">
        <f>Status!T49</f>
        <v>45708</v>
      </c>
      <c r="F49" s="18" t="str">
        <f>Status!I49</f>
        <v>-</v>
      </c>
      <c r="G49" s="19">
        <v>45730</v>
      </c>
      <c r="H49" s="20" t="str">
        <f>Status!M49</f>
        <v>MTK25D SOCAMM Board KIT</v>
      </c>
      <c r="I49" s="21">
        <f>Status!N49</f>
        <v>3</v>
      </c>
      <c r="BJ49" s="8" t="s">
        <v>53</v>
      </c>
      <c r="BK49" s="217" t="s">
        <v>159</v>
      </c>
      <c r="BL49" s="153" t="s">
        <v>353</v>
      </c>
      <c r="BM49" s="129"/>
      <c r="BN49" s="237"/>
      <c r="BO49" s="6"/>
      <c r="BP49" s="6"/>
      <c r="BQ49" s="6"/>
      <c r="BR49" s="6"/>
      <c r="BS49" s="6"/>
      <c r="BT49" s="6"/>
      <c r="BU49" s="242"/>
      <c r="BV49" s="186"/>
      <c r="BW49" s="186"/>
      <c r="BX49" s="253"/>
      <c r="BY49" s="6"/>
      <c r="BZ49" s="6"/>
      <c r="CA49" s="257" t="s">
        <v>485</v>
      </c>
      <c r="CE49" s="155" t="s">
        <v>588</v>
      </c>
      <c r="CF49" s="197" t="s">
        <v>61</v>
      </c>
      <c r="CG49" s="269"/>
      <c r="CH49" s="282"/>
      <c r="CI49" s="281" t="s">
        <v>159</v>
      </c>
      <c r="CJ49" s="269"/>
      <c r="CK49" s="269"/>
      <c r="CL49" s="269"/>
      <c r="CM49" s="269"/>
      <c r="CO49" s="170"/>
      <c r="CP49" s="170"/>
      <c r="CQ49" s="274"/>
      <c r="CR49" s="274"/>
      <c r="CS49" s="170"/>
      <c r="CT49" s="305" t="s">
        <v>132</v>
      </c>
      <c r="CU49" s="338" t="s">
        <v>716</v>
      </c>
      <c r="CV49" s="186"/>
      <c r="CW49" s="346" t="s">
        <v>752</v>
      </c>
      <c r="CX49" s="170"/>
      <c r="CY49" s="170"/>
      <c r="DO49" s="170"/>
      <c r="DP49" s="170"/>
      <c r="DQ49" s="170"/>
      <c r="DR49" s="170"/>
      <c r="DS49" s="170"/>
      <c r="DT49" s="170"/>
      <c r="DU49" s="170"/>
      <c r="FU49" s="475" t="s">
        <v>1459</v>
      </c>
      <c r="FV49" s="6"/>
      <c r="FW49" s="6"/>
      <c r="FX49" s="6"/>
      <c r="FY49" s="432" t="s">
        <v>45</v>
      </c>
      <c r="GB49" s="11" t="s">
        <v>1520</v>
      </c>
    </row>
    <row r="50" spans="1:184" x14ac:dyDescent="0.3">
      <c r="A50" s="110">
        <f>Status!A50</f>
        <v>37</v>
      </c>
      <c r="B50" s="380" t="str">
        <f>Status!D50</f>
        <v>완료</v>
      </c>
      <c r="C50" s="112" t="str">
        <f>Status!C50</f>
        <v>ALSOCAB-2502-03</v>
      </c>
      <c r="D50" s="113">
        <f>Status!H50</f>
        <v>45691</v>
      </c>
      <c r="E50" s="113">
        <f>Status!T50</f>
        <v>45708</v>
      </c>
      <c r="F50" s="114" t="str">
        <f>Status!I50</f>
        <v>-</v>
      </c>
      <c r="G50" s="115">
        <v>45730</v>
      </c>
      <c r="H50" s="116" t="str">
        <f>Status!M50</f>
        <v>MTK25D SOCAMM 가변 Socket Header</v>
      </c>
      <c r="I50" s="117">
        <f>Status!N50</f>
        <v>3</v>
      </c>
      <c r="BJ50" s="8" t="s">
        <v>53</v>
      </c>
      <c r="BK50" s="217" t="s">
        <v>159</v>
      </c>
      <c r="BL50" s="153"/>
      <c r="BM50" s="129"/>
      <c r="BN50" s="237"/>
      <c r="BO50" s="6"/>
      <c r="BP50" s="6"/>
      <c r="BQ50" s="6"/>
      <c r="BR50" s="6"/>
      <c r="BS50" s="6"/>
      <c r="BT50" s="6"/>
      <c r="BU50" s="242"/>
      <c r="BV50" s="186"/>
      <c r="BW50" s="186"/>
      <c r="BX50" s="254"/>
      <c r="BY50" s="6"/>
      <c r="BZ50" s="6"/>
      <c r="CA50" s="134" t="s">
        <v>536</v>
      </c>
      <c r="CB50" s="255" t="s">
        <v>152</v>
      </c>
      <c r="CF50" s="197" t="s">
        <v>61</v>
      </c>
      <c r="CG50" s="269"/>
      <c r="CH50" s="282"/>
      <c r="CI50" s="269"/>
      <c r="CJ50" s="269"/>
      <c r="CK50" s="269"/>
      <c r="CL50" s="269"/>
      <c r="CM50" s="269"/>
      <c r="CN50" s="269"/>
      <c r="CO50" s="170"/>
      <c r="CP50" s="170"/>
      <c r="CQ50" s="274"/>
      <c r="CR50" s="274"/>
      <c r="CS50" s="170"/>
      <c r="CT50" s="170"/>
      <c r="CU50" s="170"/>
      <c r="CV50" s="170"/>
      <c r="CW50" s="192" t="s">
        <v>135</v>
      </c>
      <c r="CX50" s="170"/>
      <c r="CY50" s="170"/>
      <c r="DO50" s="284" t="s">
        <v>865</v>
      </c>
      <c r="DP50" s="178"/>
      <c r="DQ50" s="165" t="s">
        <v>920</v>
      </c>
      <c r="DR50" s="382" t="s">
        <v>916</v>
      </c>
      <c r="DS50" s="170"/>
      <c r="DT50" s="170"/>
      <c r="DU50" s="170"/>
    </row>
    <row r="51" spans="1:184" x14ac:dyDescent="0.3">
      <c r="A51" s="67">
        <f>Status!A51</f>
        <v>38</v>
      </c>
      <c r="B51" s="15" t="str">
        <f>Status!D51</f>
        <v>완료</v>
      </c>
      <c r="C51" s="16" t="str">
        <f>Status!C51</f>
        <v>AC104NA-2502-09</v>
      </c>
      <c r="D51" s="17">
        <f>Status!H51</f>
        <v>45698</v>
      </c>
      <c r="E51" s="17">
        <f>Status!T51</f>
        <v>45742</v>
      </c>
      <c r="F51" s="18">
        <f>Status!I51</f>
        <v>0</v>
      </c>
      <c r="G51" s="19">
        <v>45747</v>
      </c>
      <c r="H51" s="20" t="str">
        <f>Status!M51</f>
        <v>YST-104N 8Para CHAMBER</v>
      </c>
      <c r="I51" s="21">
        <f>Status!N51</f>
        <v>2</v>
      </c>
      <c r="BN51" s="232"/>
      <c r="BQ51" s="8" t="s">
        <v>395</v>
      </c>
      <c r="BR51" s="129"/>
      <c r="BS51" s="128"/>
      <c r="BT51" s="128"/>
      <c r="BU51" s="242"/>
      <c r="BV51" s="128"/>
      <c r="BW51" s="128"/>
      <c r="BX51" s="219"/>
      <c r="BY51" s="128"/>
      <c r="BZ51" s="128"/>
      <c r="CA51" s="219" t="s">
        <v>535</v>
      </c>
      <c r="CB51" s="6"/>
      <c r="CC51" s="258"/>
      <c r="CD51" s="128"/>
      <c r="CE51" s="128"/>
      <c r="CF51" s="128"/>
      <c r="CG51" s="128"/>
      <c r="CH51" s="243"/>
      <c r="CI51" s="128"/>
      <c r="CJ51" s="128"/>
      <c r="CK51" s="128"/>
      <c r="CL51" s="128"/>
      <c r="CM51" s="128"/>
      <c r="CN51" s="128"/>
      <c r="CO51" s="295" t="s">
        <v>582</v>
      </c>
      <c r="CP51" s="178"/>
      <c r="CQ51" s="178"/>
      <c r="CR51" s="178"/>
      <c r="CS51" s="178"/>
      <c r="CT51" s="178"/>
      <c r="CU51" s="178"/>
      <c r="CV51" s="178"/>
      <c r="CW51" s="178"/>
      <c r="CX51" s="128"/>
      <c r="CY51" s="128"/>
      <c r="CZ51" s="128"/>
      <c r="DA51" s="128"/>
      <c r="DB51" s="128"/>
      <c r="DC51" s="128"/>
      <c r="DD51" s="135"/>
      <c r="DE51" s="128"/>
      <c r="DF51" s="128"/>
      <c r="DG51" s="128"/>
      <c r="DH51" s="128"/>
      <c r="DI51" s="374" t="s">
        <v>145</v>
      </c>
      <c r="DJ51" s="375" t="s">
        <v>844</v>
      </c>
      <c r="DK51" s="376" t="s">
        <v>848</v>
      </c>
      <c r="DL51" s="198"/>
      <c r="DM51" s="255" t="s">
        <v>847</v>
      </c>
      <c r="DN51" s="160" t="s">
        <v>61</v>
      </c>
    </row>
    <row r="52" spans="1:184" x14ac:dyDescent="0.3">
      <c r="A52" s="67">
        <f>Status!A52</f>
        <v>39</v>
      </c>
      <c r="B52" s="15" t="str">
        <f>Status!D52</f>
        <v>완료</v>
      </c>
      <c r="C52" s="16" t="str">
        <f>Status!C52</f>
        <v>AT104NA-2502-10</v>
      </c>
      <c r="D52" s="17">
        <f>Status!H52</f>
        <v>45698</v>
      </c>
      <c r="E52" s="17">
        <f>Status!T52</f>
        <v>45714</v>
      </c>
      <c r="F52" s="18">
        <f>Status!I52</f>
        <v>0</v>
      </c>
      <c r="G52" s="19">
        <v>45747</v>
      </c>
      <c r="H52" s="20" t="str">
        <f>Status!M52</f>
        <v>YST-104N 8Para 용 T/C Socket (MFC4520)-분리형 Pusher Adaptor</v>
      </c>
      <c r="I52" s="21">
        <f>Status!N52</f>
        <v>16</v>
      </c>
      <c r="BN52" s="232"/>
      <c r="BQ52" s="8" t="s">
        <v>395</v>
      </c>
      <c r="BR52" s="129"/>
      <c r="BS52" s="6"/>
      <c r="BT52" s="6"/>
      <c r="BU52" s="242"/>
      <c r="BV52" s="186"/>
      <c r="BW52" s="186"/>
      <c r="BX52" s="254"/>
      <c r="BY52" s="6"/>
      <c r="BZ52" s="130" t="s">
        <v>537</v>
      </c>
      <c r="CA52" s="161" t="s">
        <v>488</v>
      </c>
      <c r="CB52" s="130" t="s">
        <v>537</v>
      </c>
      <c r="CC52" s="6"/>
      <c r="CD52" s="6"/>
      <c r="CE52" s="6"/>
      <c r="CF52" s="6"/>
      <c r="CG52" s="280" t="s">
        <v>487</v>
      </c>
      <c r="CH52" s="255" t="s">
        <v>618</v>
      </c>
      <c r="CI52" s="281" t="s">
        <v>611</v>
      </c>
      <c r="CJ52" s="186"/>
      <c r="CK52" s="186"/>
      <c r="CL52" s="186"/>
      <c r="CM52" s="186"/>
      <c r="CN52" s="186"/>
      <c r="CO52" s="186"/>
      <c r="CP52" s="249" t="s">
        <v>188</v>
      </c>
      <c r="CQ52" s="170"/>
      <c r="CR52" s="170"/>
      <c r="CS52" s="340"/>
      <c r="CT52" s="341" t="s">
        <v>656</v>
      </c>
      <c r="CU52" s="267"/>
      <c r="CV52" s="267"/>
      <c r="CW52" s="267"/>
      <c r="CX52" s="267"/>
      <c r="CY52" s="267"/>
      <c r="CZ52" s="303"/>
      <c r="DA52" s="268"/>
      <c r="DB52" s="267"/>
      <c r="DC52" s="267"/>
      <c r="DD52" s="268"/>
      <c r="DE52" s="267"/>
      <c r="DF52" s="267"/>
      <c r="DG52" s="267"/>
      <c r="DH52" s="267"/>
      <c r="DI52" s="170"/>
      <c r="DJ52" s="170"/>
      <c r="DK52" s="170"/>
      <c r="DN52" s="160" t="s">
        <v>61</v>
      </c>
    </row>
    <row r="53" spans="1:184" x14ac:dyDescent="0.3">
      <c r="A53" s="102">
        <f>Status!A53</f>
        <v>40</v>
      </c>
      <c r="B53" s="103" t="str">
        <f>Status!D53</f>
        <v>완료</v>
      </c>
      <c r="C53" s="104" t="str">
        <f>Status!C53</f>
        <v>AD104NA-2502-07</v>
      </c>
      <c r="D53" s="105">
        <f>Status!H53</f>
        <v>45698</v>
      </c>
      <c r="E53" s="105">
        <f>Status!T53</f>
        <v>45747</v>
      </c>
      <c r="F53" s="106">
        <f>Status!I53</f>
        <v>0</v>
      </c>
      <c r="G53" s="107">
        <v>45751</v>
      </c>
      <c r="H53" s="108" t="str">
        <f>Status!M53</f>
        <v>YST-104N 8Para DUT BLOCK (60W)</v>
      </c>
      <c r="I53" s="109">
        <f>Status!N53</f>
        <v>2</v>
      </c>
      <c r="BN53" s="232"/>
      <c r="BQ53" s="8" t="s">
        <v>395</v>
      </c>
      <c r="BR53" s="129"/>
      <c r="BS53" s="128"/>
      <c r="BT53" s="6"/>
      <c r="BU53" s="242"/>
      <c r="BV53" s="186"/>
      <c r="BW53" s="186"/>
      <c r="BX53" s="254"/>
      <c r="BY53" s="6"/>
      <c r="BZ53" s="6"/>
      <c r="CA53" s="219" t="s">
        <v>535</v>
      </c>
      <c r="CB53" s="6"/>
      <c r="CC53" s="258"/>
      <c r="CD53" s="6"/>
      <c r="CE53" s="6"/>
      <c r="CF53" s="6"/>
      <c r="CG53" s="186"/>
      <c r="CH53" s="242"/>
      <c r="CI53" s="186"/>
      <c r="CJ53" s="186"/>
      <c r="CK53" s="186"/>
      <c r="CL53" s="186"/>
      <c r="CM53" s="186"/>
      <c r="CN53" s="6"/>
      <c r="CO53" s="6"/>
      <c r="CP53" s="186"/>
      <c r="CQ53" s="186"/>
      <c r="CR53" s="186"/>
      <c r="CS53" s="186"/>
      <c r="CT53" s="186"/>
      <c r="CU53" s="186"/>
      <c r="CV53" s="186"/>
      <c r="CW53" s="186"/>
      <c r="CX53" s="186"/>
      <c r="CY53" s="186"/>
      <c r="CZ53" s="186"/>
      <c r="DA53" s="186"/>
      <c r="DB53" s="186"/>
      <c r="DC53" s="186"/>
      <c r="DD53" s="186"/>
      <c r="DE53" s="186"/>
      <c r="DF53" s="186"/>
      <c r="DG53" s="186"/>
      <c r="DH53" s="186"/>
      <c r="DI53" s="186"/>
      <c r="DJ53" s="186"/>
      <c r="DK53" s="186"/>
      <c r="DL53" s="186"/>
      <c r="DM53" s="186"/>
      <c r="DN53" s="134" t="s">
        <v>514</v>
      </c>
      <c r="DO53" s="161"/>
      <c r="DP53" s="161" t="s">
        <v>866</v>
      </c>
      <c r="DR53" s="160" t="s">
        <v>61</v>
      </c>
    </row>
    <row r="54" spans="1:184" x14ac:dyDescent="0.3">
      <c r="A54" s="67">
        <f>Status!A54</f>
        <v>41</v>
      </c>
      <c r="B54" s="15" t="str">
        <f>Status!D54</f>
        <v>완료</v>
      </c>
      <c r="C54" s="16" t="str">
        <f>Status!C54</f>
        <v>AK8750A-2502-05</v>
      </c>
      <c r="D54" s="17">
        <f>Status!H54</f>
        <v>45698</v>
      </c>
      <c r="E54" s="17">
        <f>Status!T54</f>
        <v>45714</v>
      </c>
      <c r="F54" s="18">
        <f>Status!I54</f>
        <v>0</v>
      </c>
      <c r="G54" s="19">
        <v>45714</v>
      </c>
      <c r="H54" s="20" t="str">
        <f>Status!M54</f>
        <v>SM8750 496B AP Kit (Socket Base Kit 포함, R-ML2)</v>
      </c>
      <c r="I54" s="21">
        <f>Status!N54</f>
        <v>20</v>
      </c>
      <c r="BN54" s="232"/>
      <c r="BQ54" s="8" t="s">
        <v>395</v>
      </c>
      <c r="BR54" s="128"/>
      <c r="BS54" s="6"/>
      <c r="BT54" s="6"/>
      <c r="BU54" s="243"/>
      <c r="BV54" s="178"/>
      <c r="BW54" s="178"/>
      <c r="BX54" s="253"/>
      <c r="BY54" s="128"/>
      <c r="BZ54" s="128"/>
      <c r="CA54" s="128"/>
      <c r="CB54" s="128"/>
      <c r="CC54" s="128"/>
      <c r="CD54" s="128"/>
      <c r="CE54" s="128"/>
      <c r="CF54" s="128"/>
      <c r="CG54" s="182" t="s">
        <v>612</v>
      </c>
      <c r="CH54" s="278" t="s">
        <v>606</v>
      </c>
      <c r="CI54" s="170"/>
      <c r="CJ54" s="170"/>
      <c r="CK54" s="170"/>
      <c r="CL54" s="170"/>
      <c r="CM54" s="170"/>
      <c r="CN54" s="197" t="s">
        <v>61</v>
      </c>
      <c r="CP54" s="170"/>
      <c r="CQ54" s="170"/>
      <c r="CR54" s="170"/>
      <c r="CS54" s="170"/>
      <c r="CT54" s="170"/>
      <c r="CU54" s="170"/>
      <c r="CV54" s="170"/>
    </row>
    <row r="55" spans="1:184" x14ac:dyDescent="0.3">
      <c r="A55" s="110">
        <f>Status!A55</f>
        <v>42</v>
      </c>
      <c r="B55" s="111" t="str">
        <f>Status!D55</f>
        <v>완료</v>
      </c>
      <c r="C55" s="112" t="str">
        <f>Status!C55</f>
        <v>AKMT25A-2502-06</v>
      </c>
      <c r="D55" s="113">
        <f>Status!H55</f>
        <v>45698</v>
      </c>
      <c r="E55" s="113">
        <f>Status!T55</f>
        <v>45714</v>
      </c>
      <c r="F55" s="114">
        <f>Status!I55</f>
        <v>0</v>
      </c>
      <c r="G55" s="115">
        <v>45714</v>
      </c>
      <c r="H55" s="116" t="str">
        <f>Status!M55</f>
        <v>MTK25D 496B AP Kit (Socket Base Kit 포함, G-LWN2)</v>
      </c>
      <c r="I55" s="117">
        <f>Status!N55</f>
        <v>20</v>
      </c>
      <c r="BN55" s="232"/>
      <c r="BQ55" s="8" t="s">
        <v>395</v>
      </c>
      <c r="BR55" s="128"/>
      <c r="BS55" s="6"/>
      <c r="BT55" s="6"/>
      <c r="BU55" s="243"/>
      <c r="BV55" s="178"/>
      <c r="BW55" s="178"/>
      <c r="BX55" s="253"/>
      <c r="BY55" s="128"/>
      <c r="BZ55" s="128"/>
      <c r="CA55" s="128"/>
      <c r="CB55" s="128"/>
      <c r="CC55" s="128"/>
      <c r="CD55" s="128"/>
      <c r="CE55" s="128"/>
      <c r="CF55" s="128"/>
      <c r="CG55" s="182" t="s">
        <v>612</v>
      </c>
      <c r="CH55" s="278" t="s">
        <v>606</v>
      </c>
      <c r="CI55" s="170"/>
      <c r="CJ55" s="170"/>
      <c r="CK55" s="170"/>
      <c r="CL55" s="170"/>
      <c r="CM55" s="170"/>
      <c r="CN55" s="197" t="s">
        <v>61</v>
      </c>
      <c r="CP55" s="170"/>
      <c r="CQ55" s="170"/>
      <c r="CR55" s="170"/>
      <c r="CS55" s="170"/>
      <c r="CT55" s="170"/>
      <c r="CU55" s="170"/>
      <c r="CV55" s="170"/>
    </row>
    <row r="56" spans="1:184" x14ac:dyDescent="0.3">
      <c r="A56" s="67">
        <f>Status!A56</f>
        <v>43</v>
      </c>
      <c r="B56" s="15" t="str">
        <f>Status!D56</f>
        <v>완료</v>
      </c>
      <c r="C56" s="16" t="str">
        <f>Status!C56</f>
        <v>ADT100A-2502-11</v>
      </c>
      <c r="D56" s="17">
        <f>Status!H56</f>
        <v>45698</v>
      </c>
      <c r="E56" s="17">
        <f>Status!T56</f>
        <v>45721</v>
      </c>
      <c r="F56" s="18">
        <f>Status!I56</f>
        <v>0</v>
      </c>
      <c r="G56" s="19">
        <v>45728</v>
      </c>
      <c r="H56" s="20" t="str">
        <f>Status!M56</f>
        <v>YST-T100 용 DUT BLOCK (A/B TYPE)</v>
      </c>
      <c r="I56" s="21">
        <f>Status!N56</f>
        <v>8</v>
      </c>
      <c r="BN56" s="232"/>
      <c r="BQ56" s="8" t="s">
        <v>395</v>
      </c>
      <c r="BR56" s="129"/>
      <c r="BS56" s="128"/>
      <c r="BT56" s="6"/>
      <c r="BU56" s="242"/>
      <c r="BV56" s="186"/>
      <c r="BW56" s="186"/>
      <c r="BX56" s="254"/>
      <c r="BY56" s="6"/>
      <c r="BZ56" s="6"/>
      <c r="CA56" s="6"/>
      <c r="CB56" s="6"/>
      <c r="CC56" s="258"/>
      <c r="CD56" s="6"/>
      <c r="CE56" s="6"/>
      <c r="CF56" s="6"/>
      <c r="CG56" s="186"/>
      <c r="CH56" s="242"/>
      <c r="CI56" s="186"/>
      <c r="CJ56" s="186"/>
      <c r="CK56" s="186"/>
      <c r="CL56" s="186"/>
      <c r="CM56" s="289" t="s">
        <v>640</v>
      </c>
      <c r="CN56" s="185" t="s">
        <v>641</v>
      </c>
      <c r="CO56" s="161"/>
      <c r="CP56" s="171"/>
      <c r="CQ56" s="171"/>
      <c r="CR56" s="170"/>
      <c r="CS56" s="255" t="s">
        <v>668</v>
      </c>
      <c r="CT56" s="300" t="s">
        <v>669</v>
      </c>
      <c r="CU56" s="160" t="s">
        <v>61</v>
      </c>
      <c r="CV56" s="170"/>
    </row>
    <row r="57" spans="1:184" x14ac:dyDescent="0.3">
      <c r="A57" s="102">
        <f>Status!A57</f>
        <v>44</v>
      </c>
      <c r="B57" s="103" t="str">
        <f>Status!D57</f>
        <v>완료</v>
      </c>
      <c r="C57" s="104" t="str">
        <f>Status!C57</f>
        <v>ALSOCAB-2502-08</v>
      </c>
      <c r="D57" s="105">
        <f>Status!H57</f>
        <v>45698</v>
      </c>
      <c r="E57" s="105">
        <f>Status!T57</f>
        <v>45712</v>
      </c>
      <c r="F57" s="106">
        <f>Status!I57</f>
        <v>0</v>
      </c>
      <c r="G57" s="107">
        <v>45730</v>
      </c>
      <c r="H57" s="108" t="str">
        <f>Status!M57</f>
        <v>MTK25D SOCAMM Board Kit</v>
      </c>
      <c r="I57" s="109">
        <f>Status!N57</f>
        <v>3</v>
      </c>
      <c r="BN57" s="232"/>
      <c r="BQ57" s="8" t="s">
        <v>395</v>
      </c>
      <c r="BR57" s="129"/>
      <c r="BS57" s="6"/>
      <c r="BT57" s="6"/>
      <c r="BU57" s="242"/>
      <c r="BV57" s="186"/>
      <c r="BW57" s="186"/>
      <c r="BX57" s="253"/>
      <c r="BY57" s="6"/>
      <c r="BZ57" s="6"/>
      <c r="CA57" s="6"/>
      <c r="CB57" s="6"/>
      <c r="CC57" s="6"/>
      <c r="CD57" s="6"/>
      <c r="CE57" s="257" t="s">
        <v>485</v>
      </c>
      <c r="CF57" s="197" t="s">
        <v>61</v>
      </c>
      <c r="CG57" s="274"/>
      <c r="CH57" s="275"/>
      <c r="CI57" s="274"/>
      <c r="CJ57" s="274"/>
      <c r="CK57" s="274"/>
      <c r="CL57" s="274"/>
      <c r="CM57" s="274"/>
      <c r="CN57" s="269"/>
      <c r="CO57" s="269"/>
      <c r="CP57" s="269"/>
      <c r="CQ57" s="269"/>
      <c r="CR57" s="269"/>
      <c r="CS57" s="269"/>
      <c r="CT57" s="305" t="s">
        <v>132</v>
      </c>
      <c r="CU57" s="338" t="s">
        <v>716</v>
      </c>
      <c r="CV57" s="186"/>
      <c r="CW57" s="346" t="s">
        <v>752</v>
      </c>
    </row>
    <row r="58" spans="1:184" x14ac:dyDescent="0.3">
      <c r="A58" s="110">
        <f>Status!A58</f>
        <v>45</v>
      </c>
      <c r="B58" s="111" t="str">
        <f>Status!D58</f>
        <v>완료</v>
      </c>
      <c r="C58" s="112" t="str">
        <f>Status!C58</f>
        <v>ALSOCAB-2502-08</v>
      </c>
      <c r="D58" s="113">
        <f>Status!H58</f>
        <v>45698</v>
      </c>
      <c r="E58" s="113">
        <f>Status!T58</f>
        <v>45712</v>
      </c>
      <c r="F58" s="114">
        <f>Status!I58</f>
        <v>0</v>
      </c>
      <c r="G58" s="115">
        <v>45730</v>
      </c>
      <c r="H58" s="116" t="str">
        <f>Status!M58</f>
        <v>MTK25D SOCAMM 가변 Socket Header (Pogo type)</v>
      </c>
      <c r="I58" s="117">
        <f>Status!N58</f>
        <v>3</v>
      </c>
      <c r="BN58" s="232"/>
      <c r="BQ58" s="8" t="s">
        <v>395</v>
      </c>
      <c r="BR58" s="129"/>
      <c r="BS58" s="6"/>
      <c r="BT58" s="6"/>
      <c r="BU58" s="242"/>
      <c r="BV58" s="186"/>
      <c r="BW58" s="186"/>
      <c r="BX58" s="253"/>
      <c r="BY58" s="6"/>
      <c r="BZ58" s="6"/>
      <c r="CA58" s="6"/>
      <c r="CB58" s="6"/>
      <c r="CC58" s="6"/>
      <c r="CD58" s="6"/>
      <c r="CE58" s="134" t="s">
        <v>655</v>
      </c>
      <c r="CF58" s="197" t="s">
        <v>61</v>
      </c>
      <c r="CG58" s="274"/>
      <c r="CH58" s="274"/>
      <c r="CI58" s="287" t="s">
        <v>639</v>
      </c>
      <c r="CJ58" s="288"/>
      <c r="CK58" s="288"/>
      <c r="CL58" s="288"/>
      <c r="CM58" s="288"/>
      <c r="CN58" s="288"/>
      <c r="CO58" s="134" t="s">
        <v>654</v>
      </c>
      <c r="CP58" s="269"/>
      <c r="CQ58" s="269"/>
      <c r="CR58" s="269"/>
      <c r="CS58" s="269"/>
      <c r="CT58" s="269"/>
      <c r="CU58" s="269"/>
      <c r="CV58" s="269"/>
      <c r="CW58" s="192" t="s">
        <v>135</v>
      </c>
    </row>
    <row r="59" spans="1:184" x14ac:dyDescent="0.3">
      <c r="A59" s="67">
        <f>Status!A59</f>
        <v>46</v>
      </c>
      <c r="B59" s="15" t="str">
        <f>Status!D59</f>
        <v>완료</v>
      </c>
      <c r="C59" s="16" t="str">
        <f>Status!C59</f>
        <v>AS</v>
      </c>
      <c r="D59" s="17">
        <f>Status!H59</f>
        <v>45695</v>
      </c>
      <c r="E59" s="17">
        <f>Status!T59</f>
        <v>45702</v>
      </c>
      <c r="F59" s="18">
        <f>Status!I59</f>
        <v>45705</v>
      </c>
      <c r="G59" s="19"/>
      <c r="H59" s="20" t="str">
        <f>Status!M59</f>
        <v>MTK24D 496 to 315B Auto Pusher Adaptor (부적합 교체용)</v>
      </c>
      <c r="I59" s="21">
        <f>Status!N59</f>
        <v>128</v>
      </c>
      <c r="BN59" s="239" t="s">
        <v>417</v>
      </c>
      <c r="BO59" s="186"/>
      <c r="BP59" s="186"/>
      <c r="BQ59" s="186"/>
      <c r="BR59" s="186"/>
      <c r="BS59" s="186"/>
      <c r="BT59" s="186"/>
      <c r="BU59" s="250" t="s">
        <v>45</v>
      </c>
      <c r="BV59" s="170"/>
      <c r="BW59" s="170"/>
      <c r="BX59" s="160" t="s">
        <v>61</v>
      </c>
      <c r="BY59" s="251" t="s">
        <v>446</v>
      </c>
      <c r="CG59" s="170"/>
      <c r="CH59" s="241"/>
      <c r="CI59" s="170"/>
      <c r="CJ59" s="170"/>
      <c r="CK59" s="170"/>
      <c r="CL59" s="170"/>
      <c r="CM59" s="170"/>
      <c r="CP59" s="170"/>
      <c r="CQ59" s="170"/>
      <c r="CR59" s="170"/>
      <c r="CS59" s="170"/>
      <c r="CT59" s="170"/>
      <c r="CU59" s="170"/>
      <c r="CV59" s="170"/>
    </row>
    <row r="60" spans="1:184" x14ac:dyDescent="0.3">
      <c r="A60" s="102">
        <f>Status!A60</f>
        <v>47</v>
      </c>
      <c r="B60" s="103" t="str">
        <f>Status!D60</f>
        <v>완료</v>
      </c>
      <c r="C60" s="104" t="str">
        <f>Status!C60</f>
        <v>ACT100A-2502-12</v>
      </c>
      <c r="D60" s="105">
        <f>Status!H60</f>
        <v>45699</v>
      </c>
      <c r="E60" s="105">
        <f>Status!T60</f>
        <v>45736</v>
      </c>
      <c r="F60" s="106" t="str">
        <f>Status!I60</f>
        <v>ASAP</v>
      </c>
      <c r="G60" s="107">
        <v>45747</v>
      </c>
      <c r="H60" s="108" t="str">
        <f>Status!M60</f>
        <v>YST-T100 용 CHAMBER (A/B TYPE)</v>
      </c>
      <c r="I60" s="109">
        <f>Status!N60</f>
        <v>8</v>
      </c>
      <c r="BR60" s="8" t="s">
        <v>395</v>
      </c>
      <c r="BS60" s="128"/>
      <c r="BT60" s="6"/>
      <c r="BU60" s="6"/>
      <c r="BV60" s="6"/>
      <c r="BW60" s="6"/>
      <c r="BX60" s="6"/>
      <c r="BY60" s="6"/>
      <c r="BZ60" s="6"/>
      <c r="CA60" s="6"/>
      <c r="CB60" s="6"/>
      <c r="CC60" s="258"/>
      <c r="CD60" s="6"/>
      <c r="CE60" s="6"/>
      <c r="CF60" s="6"/>
      <c r="CG60" s="186"/>
      <c r="CH60" s="242"/>
      <c r="CI60" s="186"/>
      <c r="CJ60" s="186"/>
      <c r="CK60" s="186"/>
      <c r="CL60" s="186"/>
      <c r="CM60" s="247"/>
      <c r="CN60" s="293"/>
      <c r="CO60" s="296" t="s">
        <v>582</v>
      </c>
      <c r="CP60" s="178"/>
      <c r="CQ60" s="178"/>
      <c r="CR60" s="178"/>
      <c r="CS60" s="178"/>
      <c r="CT60" s="339"/>
      <c r="CU60" s="339" t="s">
        <v>708</v>
      </c>
      <c r="CV60" s="339"/>
      <c r="CW60" s="178"/>
      <c r="CX60" s="178"/>
      <c r="CY60" s="178"/>
      <c r="CZ60" s="178"/>
      <c r="DA60" s="178"/>
      <c r="DB60" s="178"/>
      <c r="DC60" s="134" t="s">
        <v>709</v>
      </c>
      <c r="DD60" s="171"/>
      <c r="DE60" s="255" t="s">
        <v>801</v>
      </c>
      <c r="DF60" s="372" t="s">
        <v>834</v>
      </c>
      <c r="DG60" s="171" t="s">
        <v>814</v>
      </c>
      <c r="DH60" s="255" t="s">
        <v>815</v>
      </c>
      <c r="DI60" s="170"/>
      <c r="DK60" s="197" t="s">
        <v>61</v>
      </c>
      <c r="DN60" s="158" t="s">
        <v>836</v>
      </c>
    </row>
    <row r="61" spans="1:184" x14ac:dyDescent="0.3">
      <c r="A61" s="110">
        <f>Status!A61</f>
        <v>48</v>
      </c>
      <c r="B61" s="111" t="str">
        <f>Status!D61</f>
        <v>완료</v>
      </c>
      <c r="C61" s="112" t="str">
        <f>Status!C61</f>
        <v>ATT100A-2502-13</v>
      </c>
      <c r="D61" s="113">
        <f>Status!H61</f>
        <v>45699</v>
      </c>
      <c r="E61" s="113">
        <f>Status!T61</f>
        <v>45715</v>
      </c>
      <c r="F61" s="114" t="str">
        <f>Status!I61</f>
        <v>ASAP</v>
      </c>
      <c r="G61" s="115">
        <v>45747</v>
      </c>
      <c r="H61" s="116" t="str">
        <f>Status!M61</f>
        <v>YST-T100 용 T/C Socket (MFC4520)-분리형 Pusher Adaptor 제외</v>
      </c>
      <c r="I61" s="117">
        <f>Status!N61</f>
        <v>128</v>
      </c>
      <c r="BR61" s="8" t="s">
        <v>395</v>
      </c>
      <c r="BS61" s="128"/>
      <c r="BT61" s="6"/>
      <c r="BU61" s="6"/>
      <c r="BV61" s="6"/>
      <c r="BW61" s="6"/>
      <c r="BX61" s="6"/>
      <c r="BY61" s="6"/>
      <c r="BZ61" s="130" t="s">
        <v>538</v>
      </c>
      <c r="CA61" s="161" t="s">
        <v>488</v>
      </c>
      <c r="CB61" s="130" t="s">
        <v>537</v>
      </c>
      <c r="CC61" s="6"/>
      <c r="CD61" s="6"/>
      <c r="CE61" s="6"/>
      <c r="CF61" s="6"/>
      <c r="CG61" s="186"/>
      <c r="CH61" s="245" t="s">
        <v>487</v>
      </c>
      <c r="CI61" s="255"/>
      <c r="CJ61" s="170"/>
      <c r="CK61" s="170"/>
      <c r="CL61" s="171" t="s">
        <v>646</v>
      </c>
      <c r="CM61" s="290" t="s">
        <v>644</v>
      </c>
      <c r="CN61" s="170"/>
      <c r="CO61" s="170"/>
      <c r="CP61" s="267"/>
      <c r="CQ61" s="267"/>
      <c r="CR61" s="267"/>
      <c r="CS61" s="267"/>
      <c r="CT61" s="170"/>
      <c r="CU61" s="170"/>
      <c r="CV61" s="170"/>
      <c r="CW61" s="267"/>
      <c r="CX61" s="267"/>
      <c r="CY61" s="267"/>
      <c r="CZ61" s="267"/>
      <c r="DA61" s="267"/>
      <c r="DB61" s="267"/>
      <c r="DC61" s="267"/>
      <c r="DD61" s="268"/>
      <c r="DE61" s="267"/>
      <c r="DF61" s="267"/>
      <c r="DG61" s="357"/>
      <c r="DH61" s="170"/>
      <c r="DI61" s="170"/>
      <c r="DK61" s="197" t="s">
        <v>61</v>
      </c>
      <c r="DN61" s="158" t="s">
        <v>837</v>
      </c>
    </row>
    <row r="62" spans="1:184" x14ac:dyDescent="0.3">
      <c r="A62" s="102">
        <f>Status!A62</f>
        <v>49</v>
      </c>
      <c r="B62" s="103" t="str">
        <f>Status!D62</f>
        <v>완료</v>
      </c>
      <c r="C62" s="104" t="str">
        <f>Status!C62</f>
        <v>AKARLPA-2502-14</v>
      </c>
      <c r="D62" s="105">
        <f>Status!H62</f>
        <v>45700</v>
      </c>
      <c r="E62" s="105">
        <f>Status!T62</f>
        <v>45723</v>
      </c>
      <c r="F62" s="106">
        <f>Status!I62</f>
        <v>0</v>
      </c>
      <c r="G62" s="107">
        <v>45728</v>
      </c>
      <c r="H62" s="108" t="str">
        <f>Status!M62</f>
        <v>YST-107N_108N ARL Board KIT (Socket Base Kit 포함)</v>
      </c>
      <c r="I62" s="109">
        <f>Status!N62</f>
        <v>17</v>
      </c>
      <c r="BS62" s="8" t="s">
        <v>53</v>
      </c>
      <c r="BT62" s="8"/>
      <c r="BU62" s="8"/>
      <c r="BV62" s="8"/>
      <c r="BW62" s="8"/>
      <c r="BX62" s="8"/>
      <c r="BY62" s="6"/>
      <c r="BZ62" s="6"/>
      <c r="CA62" s="6"/>
      <c r="CB62" s="6"/>
      <c r="CC62" s="6"/>
      <c r="CD62" s="6"/>
      <c r="CE62" s="6"/>
      <c r="CF62" s="6"/>
      <c r="CG62" s="6"/>
      <c r="CH62" s="286" t="s">
        <v>616</v>
      </c>
      <c r="CI62" s="186"/>
      <c r="CJ62" s="186"/>
      <c r="CK62" s="186"/>
      <c r="CL62" s="186"/>
      <c r="CM62" s="186"/>
      <c r="CN62" s="186"/>
      <c r="CO62" s="186"/>
      <c r="CP62" s="203" t="s">
        <v>514</v>
      </c>
      <c r="CQ62" s="170"/>
      <c r="CR62" s="170"/>
      <c r="CS62" s="153" t="s">
        <v>670</v>
      </c>
      <c r="CT62" s="186"/>
      <c r="CU62" s="335" t="s">
        <v>776</v>
      </c>
      <c r="CV62" s="255" t="s">
        <v>737</v>
      </c>
      <c r="CW62" s="198"/>
      <c r="CX62" s="198"/>
      <c r="CY62" s="198"/>
      <c r="CZ62" s="170"/>
      <c r="DA62" s="349" t="s">
        <v>780</v>
      </c>
      <c r="DB62" s="192" t="s">
        <v>781</v>
      </c>
      <c r="DD62" s="170"/>
      <c r="DE62" s="170"/>
      <c r="DF62" s="170"/>
      <c r="DG62" s="264"/>
    </row>
    <row r="63" spans="1:184" x14ac:dyDescent="0.3">
      <c r="A63" s="110">
        <f>Status!A63</f>
        <v>50</v>
      </c>
      <c r="B63" s="111" t="str">
        <f>Status!D63</f>
        <v>완료</v>
      </c>
      <c r="C63" s="112" t="str">
        <f>Status!C63</f>
        <v>AKARLPA-2502-14</v>
      </c>
      <c r="D63" s="113">
        <f>Status!H63</f>
        <v>45700</v>
      </c>
      <c r="E63" s="113">
        <f>Status!T63</f>
        <v>45723</v>
      </c>
      <c r="F63" s="114">
        <f>Status!I63</f>
        <v>0</v>
      </c>
      <c r="G63" s="115">
        <v>45728</v>
      </c>
      <c r="H63" s="116" t="str">
        <f>Status!M63</f>
        <v>YST-107N_108N ARL Board KIT (Socket Base Kit 포함)</v>
      </c>
      <c r="I63" s="117">
        <f>Status!N63</f>
        <v>8</v>
      </c>
      <c r="BS63" s="8" t="s">
        <v>53</v>
      </c>
      <c r="BT63" s="8"/>
      <c r="BU63" s="8"/>
      <c r="BV63" s="8"/>
      <c r="BW63" s="8"/>
      <c r="BX63" s="8"/>
      <c r="BY63" s="6"/>
      <c r="BZ63" s="6"/>
      <c r="CA63" s="6"/>
      <c r="CB63" s="6"/>
      <c r="CC63" s="6"/>
      <c r="CD63" s="6"/>
      <c r="CE63" s="6"/>
      <c r="CF63" s="6"/>
      <c r="CG63" s="6"/>
      <c r="CH63" s="286" t="s">
        <v>616</v>
      </c>
      <c r="CI63" s="186"/>
      <c r="CJ63" s="186"/>
      <c r="CK63" s="186"/>
      <c r="CL63" s="186"/>
      <c r="CM63" s="186"/>
      <c r="CN63" s="186"/>
      <c r="CO63" s="186"/>
      <c r="CP63" s="203" t="s">
        <v>514</v>
      </c>
      <c r="CQ63" s="170"/>
      <c r="CR63" s="170"/>
      <c r="CS63" s="153" t="s">
        <v>670</v>
      </c>
      <c r="CT63" s="186"/>
      <c r="CU63" s="336" t="s">
        <v>719</v>
      </c>
      <c r="CV63" s="255" t="s">
        <v>738</v>
      </c>
      <c r="CW63" s="198"/>
      <c r="CX63" s="198"/>
      <c r="CY63" s="198"/>
      <c r="CZ63" s="170"/>
      <c r="DA63" s="350" t="s">
        <v>779</v>
      </c>
      <c r="DB63" s="192" t="s">
        <v>778</v>
      </c>
      <c r="DG63" s="264"/>
    </row>
    <row r="64" spans="1:184" x14ac:dyDescent="0.3">
      <c r="A64" s="102">
        <f>Status!A64</f>
        <v>51</v>
      </c>
      <c r="B64" s="103" t="str">
        <f>Status!D64</f>
        <v>완료</v>
      </c>
      <c r="C64" s="104" t="str">
        <f>Status!C64</f>
        <v>1PARLPA-2502-15</v>
      </c>
      <c r="D64" s="105">
        <f>Status!H64</f>
        <v>45700</v>
      </c>
      <c r="E64" s="105">
        <f>Status!T64</f>
        <v>45723</v>
      </c>
      <c r="F64" s="106">
        <f>Status!I64</f>
        <v>0</v>
      </c>
      <c r="G64" s="107">
        <v>45730</v>
      </c>
      <c r="H64" s="108" t="str">
        <f>Status!M64</f>
        <v>ARL 1B-4P 1P Full Housing 실장기</v>
      </c>
      <c r="I64" s="109">
        <f>Status!N64</f>
        <v>3</v>
      </c>
      <c r="BS64" s="8" t="s">
        <v>53</v>
      </c>
      <c r="BT64" s="8"/>
      <c r="BU64" s="8"/>
      <c r="BV64" s="8"/>
      <c r="BW64" s="8"/>
      <c r="BX64" s="8"/>
      <c r="BY64" s="6"/>
      <c r="BZ64" s="6"/>
      <c r="CA64" s="6"/>
      <c r="CB64" s="6"/>
      <c r="CC64" s="6"/>
      <c r="CD64" s="6"/>
      <c r="CE64" s="6"/>
      <c r="CF64" s="6"/>
      <c r="CG64" s="6"/>
      <c r="CH64" s="286" t="s">
        <v>616</v>
      </c>
      <c r="CI64" s="186"/>
      <c r="CJ64" s="186"/>
      <c r="CK64" s="186"/>
      <c r="CL64" s="186"/>
      <c r="CM64" s="186"/>
      <c r="CN64" s="186"/>
      <c r="CO64" s="186"/>
      <c r="CP64" s="203" t="s">
        <v>514</v>
      </c>
      <c r="CQ64" s="170"/>
      <c r="CR64" s="170"/>
      <c r="CS64" s="170"/>
      <c r="CT64" s="170"/>
      <c r="CU64" s="197" t="s">
        <v>61</v>
      </c>
      <c r="CV64" s="171" t="s">
        <v>740</v>
      </c>
      <c r="CW64" s="192" t="s">
        <v>135</v>
      </c>
      <c r="CX64" s="198"/>
      <c r="CY64" s="198"/>
      <c r="CZ64" s="170"/>
      <c r="DA64" s="170"/>
      <c r="DB64" s="170"/>
      <c r="DG64" s="264"/>
    </row>
    <row r="65" spans="1:136" x14ac:dyDescent="0.3">
      <c r="A65" s="67">
        <f>Status!A65</f>
        <v>52</v>
      </c>
      <c r="B65" s="15" t="str">
        <f>Status!D65</f>
        <v>완료</v>
      </c>
      <c r="C65" s="16" t="str">
        <f>Status!C65</f>
        <v>1PARLPA-2502-15</v>
      </c>
      <c r="D65" s="17">
        <f>Status!H65</f>
        <v>45700</v>
      </c>
      <c r="E65" s="17">
        <f>Status!T65</f>
        <v>45723</v>
      </c>
      <c r="F65" s="18">
        <f>Status!I65</f>
        <v>0</v>
      </c>
      <c r="G65" s="19">
        <v>45730</v>
      </c>
      <c r="H65" s="20" t="str">
        <f>Status!M65</f>
        <v>ARL 315B Board KIT</v>
      </c>
      <c r="I65" s="21">
        <f>Status!N65</f>
        <v>3</v>
      </c>
      <c r="BS65" s="8" t="s">
        <v>53</v>
      </c>
      <c r="BT65" s="8"/>
      <c r="BU65" s="8"/>
      <c r="BV65" s="8"/>
      <c r="BW65" s="8"/>
      <c r="BX65" s="8"/>
      <c r="BY65" s="6"/>
      <c r="BZ65" s="6"/>
      <c r="CA65" s="6"/>
      <c r="CB65" s="6"/>
      <c r="CC65" s="6"/>
      <c r="CD65" s="6"/>
      <c r="CE65" s="6"/>
      <c r="CF65" s="6"/>
      <c r="CG65" s="6"/>
      <c r="CH65" s="286" t="s">
        <v>616</v>
      </c>
      <c r="CI65" s="186"/>
      <c r="CJ65" s="186"/>
      <c r="CK65" s="186"/>
      <c r="CL65" s="186"/>
      <c r="CM65" s="186"/>
      <c r="CN65" s="186"/>
      <c r="CO65" s="186"/>
      <c r="CP65" s="203" t="s">
        <v>514</v>
      </c>
      <c r="CQ65" s="170"/>
      <c r="CR65" s="170"/>
      <c r="CS65" s="153" t="s">
        <v>670</v>
      </c>
      <c r="CT65" s="186"/>
      <c r="CU65" s="336" t="s">
        <v>718</v>
      </c>
      <c r="CV65" s="171" t="s">
        <v>741</v>
      </c>
      <c r="CW65" s="192" t="s">
        <v>135</v>
      </c>
      <c r="CX65" s="198"/>
      <c r="CY65" s="198"/>
      <c r="CZ65" s="170"/>
      <c r="DA65" s="170"/>
      <c r="DB65" s="170"/>
      <c r="DG65" s="264"/>
    </row>
    <row r="66" spans="1:136" x14ac:dyDescent="0.3">
      <c r="A66" s="110">
        <f>Status!A66</f>
        <v>53</v>
      </c>
      <c r="B66" s="111" t="str">
        <f>Status!D66</f>
        <v>완료</v>
      </c>
      <c r="C66" s="112" t="str">
        <f>Status!C66</f>
        <v>1PARLPA-2502-15</v>
      </c>
      <c r="D66" s="113">
        <f>Status!H66</f>
        <v>45700</v>
      </c>
      <c r="E66" s="113">
        <f>Status!T66</f>
        <v>45723</v>
      </c>
      <c r="F66" s="114">
        <f>Status!I66</f>
        <v>0</v>
      </c>
      <c r="G66" s="115">
        <v>45730</v>
      </c>
      <c r="H66" s="116" t="str">
        <f>Status!M66</f>
        <v>ARL 315B Dual Slim Socket</v>
      </c>
      <c r="I66" s="117">
        <f>Status!N66</f>
        <v>6</v>
      </c>
      <c r="BS66" s="8" t="s">
        <v>53</v>
      </c>
      <c r="BT66" s="8"/>
      <c r="BU66" s="8"/>
      <c r="BV66" s="8"/>
      <c r="BW66" s="8"/>
      <c r="BX66" s="8"/>
      <c r="BY66" s="6"/>
      <c r="BZ66" s="6"/>
      <c r="CA66" s="6"/>
      <c r="CB66" s="6"/>
      <c r="CC66" s="6"/>
      <c r="CD66" s="6"/>
      <c r="CE66" s="6"/>
      <c r="CF66" s="6"/>
      <c r="CG66" s="6"/>
      <c r="CH66" s="286" t="s">
        <v>616</v>
      </c>
      <c r="CI66" s="186"/>
      <c r="CJ66" s="186"/>
      <c r="CK66" s="186"/>
      <c r="CL66" s="186"/>
      <c r="CM66" s="186"/>
      <c r="CN66" s="186"/>
      <c r="CO66" s="186"/>
      <c r="CP66" s="203" t="s">
        <v>150</v>
      </c>
      <c r="CQ66" s="170"/>
      <c r="CR66" s="170"/>
      <c r="CS66" s="170"/>
      <c r="CT66" s="170"/>
      <c r="CU66" s="345" t="s">
        <v>739</v>
      </c>
      <c r="CV66" s="170"/>
      <c r="CW66" s="192" t="s">
        <v>135</v>
      </c>
      <c r="CX66" s="170"/>
      <c r="CY66" s="170"/>
      <c r="CZ66" s="170"/>
      <c r="DA66" s="170"/>
      <c r="DB66" s="170"/>
      <c r="DE66" s="14"/>
      <c r="DF66" s="14"/>
      <c r="DG66" s="264"/>
    </row>
    <row r="67" spans="1:136" x14ac:dyDescent="0.3">
      <c r="A67" s="67">
        <f>Status!A67</f>
        <v>54</v>
      </c>
      <c r="B67" s="15" t="str">
        <f>Status!D67</f>
        <v>완료</v>
      </c>
      <c r="C67" s="16" t="str">
        <f>Status!C67</f>
        <v>ETONETA-2502-34</v>
      </c>
      <c r="D67" s="17">
        <f>Status!H67</f>
        <v>45706</v>
      </c>
      <c r="E67" s="17">
        <f>Status!T67</f>
        <v>45730</v>
      </c>
      <c r="F67" s="18">
        <f>Status!I67</f>
        <v>0</v>
      </c>
      <c r="G67" s="19">
        <v>45744</v>
      </c>
      <c r="H67" s="20" t="str">
        <f>Status!M67</f>
        <v>SM7150 153B T/C Socket Modify (Pogo → PCR)</v>
      </c>
      <c r="I67" s="21">
        <f>Status!N67</f>
        <v>64</v>
      </c>
      <c r="BY67" s="8" t="s">
        <v>53</v>
      </c>
      <c r="BZ67" s="8"/>
      <c r="CA67" s="129"/>
      <c r="CB67" s="129"/>
      <c r="CC67" s="129"/>
      <c r="CD67" s="129"/>
      <c r="CE67" s="129"/>
      <c r="CF67" s="128"/>
      <c r="CG67" s="6"/>
      <c r="CH67" s="242"/>
      <c r="CI67" s="6"/>
      <c r="CJ67" s="6"/>
      <c r="CK67" s="6"/>
      <c r="CL67" s="6"/>
      <c r="CM67" s="6"/>
      <c r="CN67" s="6"/>
      <c r="CO67" s="186"/>
      <c r="CP67" s="256" t="s">
        <v>816</v>
      </c>
      <c r="CQ67" s="186"/>
      <c r="CR67" s="186"/>
      <c r="CS67" s="186"/>
      <c r="CT67" s="186"/>
      <c r="CU67" s="186"/>
      <c r="CV67" s="203" t="s">
        <v>764</v>
      </c>
      <c r="CW67" s="347" t="s">
        <v>767</v>
      </c>
      <c r="CX67" s="281" t="s">
        <v>768</v>
      </c>
      <c r="CY67" s="170"/>
      <c r="CZ67" s="178" t="s">
        <v>766</v>
      </c>
      <c r="DA67" s="182" t="s">
        <v>775</v>
      </c>
      <c r="DB67" s="351" t="s">
        <v>774</v>
      </c>
      <c r="DC67" s="230" t="s">
        <v>788</v>
      </c>
      <c r="DD67" s="198"/>
      <c r="DE67" s="198"/>
      <c r="DF67" s="198"/>
      <c r="DG67" s="198"/>
      <c r="DH67" s="363" t="s">
        <v>817</v>
      </c>
      <c r="DI67" s="368" t="s">
        <v>819</v>
      </c>
      <c r="DJ67" s="170"/>
      <c r="DK67" s="202" t="s">
        <v>179</v>
      </c>
      <c r="DL67" s="170"/>
      <c r="DM67" s="170"/>
      <c r="DN67" s="197" t="s">
        <v>61</v>
      </c>
      <c r="DO67" s="170"/>
      <c r="DP67" s="170"/>
      <c r="DQ67" s="170"/>
      <c r="DR67" s="197" t="s">
        <v>771</v>
      </c>
    </row>
    <row r="68" spans="1:136" x14ac:dyDescent="0.3">
      <c r="A68" s="102">
        <f>Status!A68</f>
        <v>55</v>
      </c>
      <c r="B68" s="103" t="str">
        <f>Status!D68</f>
        <v>완료</v>
      </c>
      <c r="C68" s="104" t="str">
        <f>Status!C68</f>
        <v>AD104NA-2502-16</v>
      </c>
      <c r="D68" s="105">
        <f>Status!H68</f>
        <v>45706</v>
      </c>
      <c r="E68" s="105">
        <f>Status!T68</f>
        <v>45747</v>
      </c>
      <c r="F68" s="106" t="str">
        <f>Status!I68</f>
        <v>ASAP</v>
      </c>
      <c r="G68" s="107">
        <v>45751</v>
      </c>
      <c r="H68" s="108" t="str">
        <f>Status!M68</f>
        <v>YST-104N 8Para DUT BLOCK (60W)</v>
      </c>
      <c r="I68" s="109">
        <f>Status!N68</f>
        <v>4</v>
      </c>
      <c r="BY68" s="8" t="s">
        <v>53</v>
      </c>
      <c r="BZ68" s="8"/>
      <c r="CA68" s="219" t="s">
        <v>535</v>
      </c>
      <c r="CB68" s="6"/>
      <c r="CC68" s="6"/>
      <c r="CD68" s="6"/>
      <c r="CE68" s="6"/>
      <c r="CF68" s="6"/>
      <c r="CG68" s="6"/>
      <c r="CH68" s="242"/>
      <c r="CI68" s="6"/>
      <c r="CJ68" s="6"/>
      <c r="CK68" s="6"/>
      <c r="CL68" s="6"/>
      <c r="CM68" s="6"/>
      <c r="CN68" s="6"/>
      <c r="CO68" s="18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265"/>
      <c r="DH68" s="6"/>
      <c r="DI68" s="6"/>
      <c r="DJ68" s="6"/>
      <c r="DK68" s="6"/>
      <c r="DL68" s="6"/>
      <c r="DM68" s="6"/>
      <c r="DN68" s="134" t="s">
        <v>514</v>
      </c>
      <c r="DO68" s="270"/>
      <c r="DP68" s="161" t="s">
        <v>866</v>
      </c>
      <c r="DQ68" s="197" t="s">
        <v>598</v>
      </c>
      <c r="DR68" s="192" t="s">
        <v>884</v>
      </c>
    </row>
    <row r="69" spans="1:136" x14ac:dyDescent="0.3">
      <c r="A69" s="67">
        <f>Status!A69</f>
        <v>56</v>
      </c>
      <c r="B69" s="15" t="str">
        <f>Status!D69</f>
        <v>완료</v>
      </c>
      <c r="C69" s="16" t="str">
        <f>Status!C69</f>
        <v>AK104NA-2502-19</v>
      </c>
      <c r="D69" s="17">
        <f>Status!H69</f>
        <v>45706</v>
      </c>
      <c r="E69" s="17">
        <f>Status!T69</f>
        <v>45734</v>
      </c>
      <c r="F69" s="18" t="str">
        <f>Status!I69</f>
        <v>ASAP</v>
      </c>
      <c r="G69" s="19">
        <v>45751</v>
      </c>
      <c r="H69" s="20" t="str">
        <f>Status!M69</f>
        <v>SM8750 UFS (9.0x13.0), (11.5x13.0) AP KIT</v>
      </c>
      <c r="I69" s="21">
        <f>Status!N69</f>
        <v>10</v>
      </c>
      <c r="BY69" s="8" t="s">
        <v>53</v>
      </c>
      <c r="BZ69" s="8"/>
      <c r="CA69" s="129"/>
      <c r="CB69" s="128"/>
      <c r="CC69" s="6"/>
      <c r="CD69" s="128"/>
      <c r="CE69" s="128"/>
      <c r="CF69" s="128"/>
      <c r="CG69" s="128"/>
      <c r="CH69" s="276"/>
      <c r="CI69" s="6"/>
      <c r="CJ69" s="6"/>
      <c r="CK69" s="6"/>
      <c r="CL69" s="6"/>
      <c r="CM69" s="6"/>
      <c r="CN69" s="6"/>
      <c r="CO69" s="18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134" t="s">
        <v>835</v>
      </c>
      <c r="DA69" s="352" t="s">
        <v>773</v>
      </c>
      <c r="DB69" s="186"/>
      <c r="DC69" s="361" t="s">
        <v>790</v>
      </c>
      <c r="DD69" s="186"/>
      <c r="DE69" s="186"/>
      <c r="DF69" s="186"/>
      <c r="DG69" s="362" t="s">
        <v>802</v>
      </c>
      <c r="DQ69" s="197" t="s">
        <v>61</v>
      </c>
      <c r="DR69" s="192" t="s">
        <v>884</v>
      </c>
    </row>
    <row r="70" spans="1:136" x14ac:dyDescent="0.3">
      <c r="A70" s="67">
        <f>Status!A70</f>
        <v>57</v>
      </c>
      <c r="B70" s="15" t="str">
        <f>Status!D70</f>
        <v>완료</v>
      </c>
      <c r="C70" s="16" t="str">
        <f>Status!C70</f>
        <v>AK104NA-2502-19</v>
      </c>
      <c r="D70" s="17">
        <f>Status!H70</f>
        <v>45706</v>
      </c>
      <c r="E70" s="17">
        <f>Status!T70</f>
        <v>45734</v>
      </c>
      <c r="F70" s="18" t="str">
        <f>Status!I70</f>
        <v>ASAP</v>
      </c>
      <c r="G70" s="19">
        <v>45751</v>
      </c>
      <c r="H70" s="20" t="str">
        <f>Status!M70</f>
        <v>SM8650 UFS (9.0x13.0), (11.5x13.0) AP KIT</v>
      </c>
      <c r="I70" s="21">
        <f>Status!N70</f>
        <v>10</v>
      </c>
      <c r="BY70" s="8" t="s">
        <v>53</v>
      </c>
      <c r="BZ70" s="8"/>
      <c r="CA70" s="129"/>
      <c r="CB70" s="128"/>
      <c r="CC70" s="6"/>
      <c r="CD70" s="128"/>
      <c r="CE70" s="128"/>
      <c r="CF70" s="128"/>
      <c r="CG70" s="128"/>
      <c r="CH70" s="276"/>
      <c r="CI70" s="6"/>
      <c r="CJ70" s="6"/>
      <c r="CK70" s="6"/>
      <c r="CL70" s="6"/>
      <c r="CM70" s="6"/>
      <c r="CN70" s="6"/>
      <c r="CO70" s="18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134" t="s">
        <v>835</v>
      </c>
      <c r="DA70" s="171" t="s">
        <v>772</v>
      </c>
      <c r="DB70" s="170"/>
      <c r="DC70" s="170"/>
      <c r="DD70" s="170"/>
      <c r="DG70" s="264"/>
      <c r="DQ70" s="197" t="s">
        <v>599</v>
      </c>
      <c r="DR70" s="192" t="s">
        <v>885</v>
      </c>
    </row>
    <row r="71" spans="1:136" x14ac:dyDescent="0.3">
      <c r="A71" s="67">
        <f>Status!A71</f>
        <v>58</v>
      </c>
      <c r="B71" s="15" t="str">
        <f>Status!D71</f>
        <v>완료</v>
      </c>
      <c r="C71" s="16" t="str">
        <f>Status!C71</f>
        <v>AK104NA-2502-19</v>
      </c>
      <c r="D71" s="17">
        <f>Status!H71</f>
        <v>45706</v>
      </c>
      <c r="E71" s="17">
        <f>Status!T71</f>
        <v>45734</v>
      </c>
      <c r="F71" s="18" t="str">
        <f>Status!I71</f>
        <v>ASAP</v>
      </c>
      <c r="G71" s="19">
        <v>45751</v>
      </c>
      <c r="H71" s="20" t="str">
        <f>Status!M71</f>
        <v>SM8450 UFS (11.0x13.0) AP KIT</v>
      </c>
      <c r="I71" s="21">
        <f>Status!N71</f>
        <v>4</v>
      </c>
      <c r="BY71" s="8" t="s">
        <v>53</v>
      </c>
      <c r="BZ71" s="8"/>
      <c r="CA71" s="129"/>
      <c r="CB71" s="128"/>
      <c r="CC71" s="6"/>
      <c r="CD71" s="128"/>
      <c r="CE71" s="128"/>
      <c r="CF71" s="128"/>
      <c r="CG71" s="128"/>
      <c r="CH71" s="276"/>
      <c r="CI71" s="6"/>
      <c r="CJ71" s="6"/>
      <c r="CK71" s="6"/>
      <c r="CL71" s="6"/>
      <c r="CM71" s="6"/>
      <c r="CN71" s="6"/>
      <c r="CO71" s="18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134" t="s">
        <v>835</v>
      </c>
      <c r="DA71" s="171" t="s">
        <v>772</v>
      </c>
      <c r="DB71" s="170"/>
      <c r="DC71" s="170"/>
      <c r="DD71" s="170"/>
      <c r="DG71" s="264"/>
      <c r="DQ71" s="197" t="s">
        <v>597</v>
      </c>
      <c r="DR71" s="192" t="s">
        <v>885</v>
      </c>
    </row>
    <row r="72" spans="1:136" x14ac:dyDescent="0.3">
      <c r="A72" s="110">
        <f>Status!A72</f>
        <v>59</v>
      </c>
      <c r="B72" s="111" t="str">
        <f>Status!D72</f>
        <v>완료</v>
      </c>
      <c r="C72" s="112" t="str">
        <f>Status!C72</f>
        <v>AK104NA-2502-19</v>
      </c>
      <c r="D72" s="113">
        <f>Status!H72</f>
        <v>45706</v>
      </c>
      <c r="E72" s="113">
        <f>Status!T72</f>
        <v>45734</v>
      </c>
      <c r="F72" s="114" t="str">
        <f>Status!I72</f>
        <v>ASAP</v>
      </c>
      <c r="G72" s="115">
        <v>45751</v>
      </c>
      <c r="H72" s="116" t="str">
        <f>Status!M72</f>
        <v>SM7150 eMMC (11.5x13.0) AP KIT</v>
      </c>
      <c r="I72" s="117">
        <f>Status!N72</f>
        <v>8</v>
      </c>
      <c r="BY72" s="8" t="s">
        <v>53</v>
      </c>
      <c r="BZ72" s="8"/>
      <c r="CA72" s="129"/>
      <c r="CB72" s="128"/>
      <c r="CC72" s="6"/>
      <c r="CD72" s="128"/>
      <c r="CE72" s="128"/>
      <c r="CF72" s="128"/>
      <c r="CG72" s="128"/>
      <c r="CH72" s="276"/>
      <c r="CI72" s="6"/>
      <c r="CJ72" s="6"/>
      <c r="CK72" s="6"/>
      <c r="CL72" s="6"/>
      <c r="CM72" s="6"/>
      <c r="CN72" s="6"/>
      <c r="CO72" s="18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134" t="s">
        <v>835</v>
      </c>
      <c r="DA72" s="171" t="s">
        <v>772</v>
      </c>
      <c r="DB72" s="170"/>
      <c r="DC72" s="170"/>
      <c r="DD72" s="170"/>
      <c r="DG72" s="264"/>
      <c r="DQ72" s="197" t="s">
        <v>599</v>
      </c>
      <c r="DR72" s="192" t="s">
        <v>885</v>
      </c>
    </row>
    <row r="73" spans="1:136" x14ac:dyDescent="0.3">
      <c r="A73" s="67">
        <f>Status!A73</f>
        <v>60</v>
      </c>
      <c r="B73" s="15" t="str">
        <f>Status!D73</f>
        <v>완료</v>
      </c>
      <c r="C73" s="16" t="str">
        <f>Status!C73</f>
        <v>AC104NA-2502-17</v>
      </c>
      <c r="D73" s="17">
        <f>Status!H73</f>
        <v>45706</v>
      </c>
      <c r="E73" s="17">
        <f>Status!T73</f>
        <v>45742</v>
      </c>
      <c r="F73" s="18" t="str">
        <f>Status!I73</f>
        <v>ASAP</v>
      </c>
      <c r="G73" s="18" t="s">
        <v>648</v>
      </c>
      <c r="H73" s="20" t="str">
        <f>Status!M73</f>
        <v>YST-104N CHAMBER</v>
      </c>
      <c r="I73" s="21">
        <f>Status!N73</f>
        <v>4</v>
      </c>
      <c r="BY73" s="8" t="s">
        <v>53</v>
      </c>
      <c r="BZ73" s="8"/>
      <c r="CA73" s="219" t="s">
        <v>535</v>
      </c>
      <c r="CB73" s="6"/>
      <c r="CC73" s="6"/>
      <c r="CD73" s="6"/>
      <c r="CE73" s="155" t="s">
        <v>589</v>
      </c>
      <c r="CF73" s="6"/>
      <c r="CG73" s="6"/>
      <c r="CH73" s="242"/>
      <c r="CI73" s="135"/>
      <c r="CJ73" s="6"/>
      <c r="CK73" s="6"/>
      <c r="CL73" s="6"/>
      <c r="CM73" s="6"/>
      <c r="CN73" s="6"/>
      <c r="CO73" s="295" t="s">
        <v>582</v>
      </c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265"/>
      <c r="DH73" s="6"/>
      <c r="DI73" s="203" t="s">
        <v>145</v>
      </c>
      <c r="DJ73" s="375" t="s">
        <v>844</v>
      </c>
      <c r="DK73" s="376" t="s">
        <v>848</v>
      </c>
      <c r="DL73" s="198"/>
      <c r="DM73" s="255" t="s">
        <v>847</v>
      </c>
      <c r="DN73" s="170"/>
      <c r="DX73" s="256" t="s">
        <v>948</v>
      </c>
      <c r="EB73" s="202" t="s">
        <v>999</v>
      </c>
    </row>
    <row r="74" spans="1:136" x14ac:dyDescent="0.3">
      <c r="A74" s="67">
        <f>Status!A74</f>
        <v>61</v>
      </c>
      <c r="B74" s="15" t="str">
        <f>Status!D74</f>
        <v>완료</v>
      </c>
      <c r="C74" s="16" t="str">
        <f>Status!C74</f>
        <v>AT104NA-2502-18</v>
      </c>
      <c r="D74" s="17">
        <f>Status!H74</f>
        <v>45706</v>
      </c>
      <c r="E74" s="17">
        <f>Status!T74</f>
        <v>45730</v>
      </c>
      <c r="F74" s="18" t="str">
        <f>Status!I74</f>
        <v>ASAP</v>
      </c>
      <c r="G74" s="18" t="s">
        <v>649</v>
      </c>
      <c r="H74" s="20" t="str">
        <f>Status!M74</f>
        <v>YST-104N용 Handler T/C Socket (MFC4520)</v>
      </c>
      <c r="I74" s="21">
        <f>Status!N74</f>
        <v>32</v>
      </c>
      <c r="BY74" s="8" t="s">
        <v>53</v>
      </c>
      <c r="BZ74" s="8"/>
      <c r="CA74" s="129"/>
      <c r="CB74" s="6"/>
      <c r="CC74" s="6"/>
      <c r="CD74" s="6"/>
      <c r="CE74" s="6"/>
      <c r="CF74" s="6"/>
      <c r="CG74" s="6"/>
      <c r="CH74" s="242"/>
      <c r="CI74" s="135"/>
      <c r="CJ74" s="6"/>
      <c r="CK74" s="6"/>
      <c r="CL74" s="6"/>
      <c r="CM74" s="6"/>
      <c r="CN74" s="6"/>
      <c r="CO74" s="186"/>
      <c r="CP74" s="6"/>
      <c r="CQ74" s="6"/>
      <c r="CR74" s="6"/>
      <c r="CS74" s="6"/>
      <c r="CT74" s="6"/>
      <c r="CU74" s="263" t="s">
        <v>580</v>
      </c>
      <c r="CV74" s="203" t="s">
        <v>150</v>
      </c>
      <c r="CW74" s="171"/>
      <c r="CZ74" s="272" t="s">
        <v>80</v>
      </c>
      <c r="DA74" s="371"/>
      <c r="DB74" s="267"/>
      <c r="DC74" s="267"/>
      <c r="DD74" s="267"/>
      <c r="DE74" s="267"/>
      <c r="DF74" s="267"/>
      <c r="DG74" s="357"/>
      <c r="DH74" s="267"/>
      <c r="DI74" s="267"/>
      <c r="DJ74" s="170"/>
      <c r="DK74" s="170"/>
      <c r="DN74" s="279" t="s">
        <v>620</v>
      </c>
      <c r="EB74" s="202" t="s">
        <v>998</v>
      </c>
    </row>
    <row r="75" spans="1:136" x14ac:dyDescent="0.3">
      <c r="A75" s="102">
        <f>Status!A75</f>
        <v>62</v>
      </c>
      <c r="B75" s="103" t="str">
        <f>Status!D75</f>
        <v>완료</v>
      </c>
      <c r="C75" s="104" t="str">
        <f>Status!C75</f>
        <v>AD106AA-2502-25</v>
      </c>
      <c r="D75" s="105">
        <f>Status!H75</f>
        <v>45706</v>
      </c>
      <c r="E75" s="105">
        <f>Status!T75</f>
        <v>45747</v>
      </c>
      <c r="F75" s="106" t="str">
        <f>Status!I75</f>
        <v>ASAP</v>
      </c>
      <c r="G75" s="107">
        <v>45751</v>
      </c>
      <c r="H75" s="108" t="str">
        <f>Status!M75</f>
        <v>YST-106A (SA8295) UFS 8Para DUT BLOCK</v>
      </c>
      <c r="I75" s="109">
        <f>Status!N75</f>
        <v>1</v>
      </c>
      <c r="BY75" s="8" t="s">
        <v>53</v>
      </c>
      <c r="BZ75" s="8"/>
      <c r="CA75" s="260" t="s">
        <v>535</v>
      </c>
      <c r="CB75" s="6"/>
      <c r="CC75" s="6"/>
      <c r="CD75" s="6"/>
      <c r="CE75" s="6"/>
      <c r="CF75" s="6"/>
      <c r="CG75" s="6"/>
      <c r="CH75" s="242"/>
      <c r="CI75" s="135"/>
      <c r="CJ75" s="6"/>
      <c r="CK75" s="6"/>
      <c r="CL75" s="6"/>
      <c r="CM75" s="6"/>
      <c r="CN75" s="6"/>
      <c r="CO75" s="186"/>
      <c r="CP75" s="6"/>
      <c r="CQ75" s="6"/>
      <c r="CR75" s="6"/>
      <c r="CS75" s="6"/>
      <c r="CT75" s="6"/>
      <c r="CU75" s="6"/>
      <c r="CV75" s="186"/>
      <c r="CW75" s="186"/>
      <c r="CX75" s="6"/>
      <c r="CY75" s="6"/>
      <c r="CZ75" s="6"/>
      <c r="DA75" s="6"/>
      <c r="DB75" s="6"/>
      <c r="DC75" s="6"/>
      <c r="DD75" s="6"/>
      <c r="DE75" s="6"/>
      <c r="DF75" s="6"/>
      <c r="DG75" s="265"/>
      <c r="DH75" s="6"/>
      <c r="DI75" s="6"/>
      <c r="DJ75" s="6"/>
      <c r="DK75" s="6"/>
      <c r="DL75" s="6"/>
      <c r="DM75" s="6"/>
      <c r="DN75" s="203" t="s">
        <v>850</v>
      </c>
      <c r="DO75" s="379" t="s">
        <v>150</v>
      </c>
      <c r="DP75" s="270" t="s">
        <v>80</v>
      </c>
      <c r="DQ75" s="171" t="s">
        <v>526</v>
      </c>
      <c r="DR75" s="166" t="s">
        <v>939</v>
      </c>
      <c r="DV75" s="14"/>
      <c r="DX75" s="197" t="s">
        <v>597</v>
      </c>
    </row>
    <row r="76" spans="1:136" x14ac:dyDescent="0.3">
      <c r="A76" s="110">
        <f>Status!A76</f>
        <v>63</v>
      </c>
      <c r="B76" s="111" t="str">
        <f>Status!D76</f>
        <v>완료</v>
      </c>
      <c r="C76" s="112" t="str">
        <f>Status!C76</f>
        <v>AK8295A-2502-27</v>
      </c>
      <c r="D76" s="113">
        <f>Status!H76</f>
        <v>45706</v>
      </c>
      <c r="E76" s="113">
        <f>Status!T76</f>
        <v>45742</v>
      </c>
      <c r="F76" s="114" t="str">
        <f>Status!I76</f>
        <v>ASAP</v>
      </c>
      <c r="G76" s="115">
        <v>45751</v>
      </c>
      <c r="H76" s="116" t="str">
        <f>Status!M76</f>
        <v>SA8295 UFS Board Kit</v>
      </c>
      <c r="I76" s="117">
        <f>Status!N76</f>
        <v>8</v>
      </c>
      <c r="BY76" s="8" t="s">
        <v>53</v>
      </c>
      <c r="BZ76" s="8"/>
      <c r="CA76" s="129"/>
      <c r="CB76" s="129"/>
      <c r="CC76" s="6"/>
      <c r="CD76" s="6"/>
      <c r="CE76" s="6"/>
      <c r="CF76" s="128"/>
      <c r="CG76" s="128"/>
      <c r="CH76" s="243"/>
      <c r="CI76" s="128"/>
      <c r="CJ76" s="128"/>
      <c r="CK76" s="128"/>
      <c r="CL76" s="128"/>
      <c r="CM76" s="128"/>
      <c r="CN76" s="128"/>
      <c r="CO76" s="178"/>
      <c r="CP76" s="128"/>
      <c r="CQ76" s="128"/>
      <c r="CR76" s="128"/>
      <c r="CS76" s="128"/>
      <c r="CT76" s="128"/>
      <c r="CU76" s="128"/>
      <c r="CV76" s="178"/>
      <c r="CW76" s="178"/>
      <c r="CX76" s="128"/>
      <c r="CY76" s="128"/>
      <c r="CZ76" s="128"/>
      <c r="DA76" s="128"/>
      <c r="DB76" s="128"/>
      <c r="DC76" s="128"/>
      <c r="DD76" s="128"/>
      <c r="DE76" s="128"/>
      <c r="DF76" s="128"/>
      <c r="DG76" s="266"/>
      <c r="DH76" s="6"/>
      <c r="DI76" s="367" t="s">
        <v>832</v>
      </c>
      <c r="DJ76" s="369" t="s">
        <v>838</v>
      </c>
      <c r="DK76" s="370"/>
      <c r="DL76" s="267"/>
      <c r="DM76" s="267"/>
      <c r="DN76" s="267"/>
      <c r="DO76" s="267"/>
      <c r="DP76" s="170"/>
      <c r="DQ76" s="170"/>
      <c r="DR76" s="166" t="s">
        <v>939</v>
      </c>
      <c r="DX76" s="197" t="s">
        <v>61</v>
      </c>
    </row>
    <row r="77" spans="1:136" ht="13.5" thickTop="1" thickBot="1" x14ac:dyDescent="0.35">
      <c r="A77" s="102">
        <f>Status!A77</f>
        <v>64</v>
      </c>
      <c r="B77" s="103" t="str">
        <f>Status!D77</f>
        <v>완료</v>
      </c>
      <c r="C77" s="104" t="str">
        <f>Status!C77</f>
        <v>AC106AA-2502-26</v>
      </c>
      <c r="D77" s="105">
        <f>Status!H77</f>
        <v>45706</v>
      </c>
      <c r="E77" s="105">
        <f>Status!T77</f>
        <v>45751</v>
      </c>
      <c r="F77" s="106" t="str">
        <f>Status!I77</f>
        <v>ASAP</v>
      </c>
      <c r="G77" s="106" t="s">
        <v>649</v>
      </c>
      <c r="H77" s="108" t="str">
        <f>Status!M77</f>
        <v>YST-106A (SA8295) CHAMBER</v>
      </c>
      <c r="I77" s="109">
        <f>Status!N77</f>
        <v>1</v>
      </c>
      <c r="BY77" s="8" t="s">
        <v>53</v>
      </c>
      <c r="BZ77" s="8"/>
      <c r="CA77" s="260" t="s">
        <v>535</v>
      </c>
      <c r="CB77" s="129"/>
      <c r="CC77" s="6"/>
      <c r="CD77" s="6"/>
      <c r="CE77" s="155" t="s">
        <v>589</v>
      </c>
      <c r="CF77" s="6"/>
      <c r="CG77" s="6"/>
      <c r="CH77" s="242"/>
      <c r="CI77" s="135"/>
      <c r="CJ77" s="6"/>
      <c r="CK77" s="6"/>
      <c r="CL77" s="6"/>
      <c r="CM77" s="6"/>
      <c r="CN77" s="6"/>
      <c r="CO77" s="295" t="s">
        <v>582</v>
      </c>
      <c r="CP77" s="6"/>
      <c r="CQ77" s="6"/>
      <c r="CR77" s="6"/>
      <c r="CS77" s="6"/>
      <c r="CT77" s="6"/>
      <c r="CU77" s="6"/>
      <c r="CV77" s="186"/>
      <c r="CW77" s="186"/>
      <c r="CX77" s="6"/>
      <c r="CY77" s="6"/>
      <c r="CZ77" s="6"/>
      <c r="DA77" s="6"/>
      <c r="DB77" s="6"/>
      <c r="DC77" s="6"/>
      <c r="DD77" s="6"/>
      <c r="DE77" s="6"/>
      <c r="DF77" s="6"/>
      <c r="DG77" s="265"/>
      <c r="DH77" s="6"/>
      <c r="DI77" s="6"/>
      <c r="DJ77" s="6"/>
      <c r="DK77" s="6"/>
      <c r="DL77" s="6"/>
      <c r="DM77" s="6"/>
      <c r="DN77" s="6"/>
      <c r="DO77" s="6"/>
      <c r="DP77" s="6" t="s">
        <v>867</v>
      </c>
      <c r="DQ77" s="6"/>
      <c r="DR77" s="221" t="s">
        <v>936</v>
      </c>
      <c r="DS77" s="171"/>
      <c r="DT77" s="170"/>
      <c r="DU77" s="392" t="s">
        <v>932</v>
      </c>
      <c r="DV77" s="164" t="s">
        <v>619</v>
      </c>
      <c r="DX77" s="256" t="s">
        <v>948</v>
      </c>
      <c r="DY77" s="410"/>
      <c r="DZ77" s="411" t="s">
        <v>152</v>
      </c>
      <c r="EB77" s="202" t="s">
        <v>998</v>
      </c>
      <c r="EF77" s="197" t="s">
        <v>771</v>
      </c>
    </row>
    <row r="78" spans="1:136" x14ac:dyDescent="0.3">
      <c r="A78" s="110">
        <f>Status!A78</f>
        <v>65</v>
      </c>
      <c r="B78" s="111" t="str">
        <f>Status!D78</f>
        <v>완료</v>
      </c>
      <c r="C78" s="112" t="str">
        <f>Status!C78</f>
        <v>AT8195A-2502-23</v>
      </c>
      <c r="D78" s="113">
        <f>Status!H78</f>
        <v>45706</v>
      </c>
      <c r="E78" s="113">
        <f>Status!T78</f>
        <v>45736</v>
      </c>
      <c r="F78" s="114" t="str">
        <f>Status!I78</f>
        <v>ASAP</v>
      </c>
      <c r="G78" s="114" t="s">
        <v>649</v>
      </c>
      <c r="H78" s="116" t="str">
        <f>Status!M78</f>
        <v>YST-106A용 Handler T/C Socket (MFC5520)</v>
      </c>
      <c r="I78" s="117">
        <f>Status!N78</f>
        <v>8</v>
      </c>
      <c r="BY78" s="8" t="s">
        <v>53</v>
      </c>
      <c r="BZ78" s="8"/>
      <c r="CA78" s="129"/>
      <c r="CB78" s="128"/>
      <c r="CC78" s="6"/>
      <c r="CD78" s="128"/>
      <c r="CE78" s="128"/>
      <c r="CF78" s="128"/>
      <c r="CG78" s="128"/>
      <c r="CH78" s="243"/>
      <c r="CI78" s="135"/>
      <c r="CJ78" s="135"/>
      <c r="CK78" s="135"/>
      <c r="CL78" s="135"/>
      <c r="CM78" s="135"/>
      <c r="CN78" s="135"/>
      <c r="CO78" s="135"/>
      <c r="CP78" s="6"/>
      <c r="CQ78" s="6"/>
      <c r="CR78" s="6"/>
      <c r="CS78" s="6"/>
      <c r="CT78" s="299" t="s">
        <v>565</v>
      </c>
      <c r="CU78" s="6"/>
      <c r="CV78" s="186"/>
      <c r="CW78" s="186"/>
      <c r="CX78" s="6"/>
      <c r="CY78" s="6"/>
      <c r="CZ78" s="263" t="s">
        <v>580</v>
      </c>
      <c r="DA78" s="6"/>
      <c r="DB78" s="6"/>
      <c r="DC78" s="203" t="s">
        <v>150</v>
      </c>
      <c r="DD78" s="164" t="s">
        <v>800</v>
      </c>
      <c r="DG78" s="170"/>
      <c r="DH78" s="364" t="s">
        <v>818</v>
      </c>
      <c r="DI78" s="170"/>
      <c r="DJ78" s="170"/>
      <c r="DK78" s="170"/>
      <c r="DL78" s="170"/>
      <c r="DM78" s="170"/>
      <c r="DN78" s="170"/>
      <c r="DO78" s="170"/>
      <c r="DP78" s="170"/>
      <c r="DQ78" s="197"/>
      <c r="DR78" s="170"/>
      <c r="DS78" s="170"/>
      <c r="DT78" s="170"/>
      <c r="DU78" s="170"/>
      <c r="DX78" s="269" t="s">
        <v>940</v>
      </c>
      <c r="EB78" s="202" t="s">
        <v>998</v>
      </c>
      <c r="EF78" s="197" t="s">
        <v>771</v>
      </c>
    </row>
    <row r="79" spans="1:136" x14ac:dyDescent="0.3">
      <c r="A79" s="67">
        <f>Status!A79</f>
        <v>66</v>
      </c>
      <c r="B79" s="15" t="str">
        <f>Status!D79</f>
        <v>완료</v>
      </c>
      <c r="C79" s="16" t="str">
        <f>Status!C79</f>
        <v>ASU401A-2502-20</v>
      </c>
      <c r="D79" s="17">
        <f>Status!H79</f>
        <v>45706</v>
      </c>
      <c r="E79" s="17">
        <f>Status!T79</f>
        <v>45712</v>
      </c>
      <c r="F79" s="18">
        <f>Status!I79</f>
        <v>0</v>
      </c>
      <c r="G79" s="19">
        <v>45712</v>
      </c>
      <c r="H79" s="20" t="str">
        <f>Status!M79</f>
        <v>Inner Bottom 파손(크랙) 교체 건 (2/19일자)</v>
      </c>
      <c r="I79" s="21">
        <f>Status!N79</f>
        <v>7</v>
      </c>
      <c r="BZ79" s="8" t="s">
        <v>53</v>
      </c>
      <c r="CA79" s="128"/>
      <c r="CB79" s="128"/>
      <c r="CC79" s="6"/>
      <c r="CD79" s="128"/>
      <c r="CE79" s="128" t="s">
        <v>496</v>
      </c>
      <c r="CH79" s="241"/>
      <c r="CI79" s="261"/>
      <c r="CV79" s="170"/>
      <c r="CW79" s="170"/>
      <c r="DG79" s="264"/>
    </row>
    <row r="80" spans="1:136" x14ac:dyDescent="0.3">
      <c r="A80" s="102">
        <f>Status!A80</f>
        <v>67</v>
      </c>
      <c r="B80" s="103" t="str">
        <f>Status!D80</f>
        <v>완료</v>
      </c>
      <c r="C80" s="104" t="str">
        <f>Status!C80</f>
        <v>4PMTKDA-2502-21</v>
      </c>
      <c r="D80" s="105">
        <f>Status!H80</f>
        <v>45708</v>
      </c>
      <c r="E80" s="105">
        <f>Status!T80</f>
        <v>45727</v>
      </c>
      <c r="F80" s="106">
        <f>Status!I80</f>
        <v>45730</v>
      </c>
      <c r="G80" s="107"/>
      <c r="H80" s="108" t="str">
        <f>Status!M80</f>
        <v>MTK25D 496B 2x2 4Para 실장기 (Auto Eject Type)</v>
      </c>
      <c r="I80" s="109">
        <f>Status!N80</f>
        <v>10</v>
      </c>
      <c r="CA80" s="8" t="s">
        <v>53</v>
      </c>
      <c r="CB80" s="128"/>
      <c r="CC80" s="6"/>
      <c r="CD80" s="6"/>
      <c r="CE80" s="6"/>
      <c r="CF80" s="6"/>
      <c r="CG80" s="6"/>
      <c r="CH80" s="242"/>
      <c r="CI80" s="135"/>
      <c r="CJ80" s="6"/>
      <c r="CK80" s="6"/>
      <c r="CL80" s="6"/>
      <c r="CM80" s="6"/>
      <c r="CN80" s="6"/>
      <c r="CO80" s="130" t="s">
        <v>692</v>
      </c>
      <c r="CP80" s="130" t="s">
        <v>692</v>
      </c>
      <c r="CQ80" s="6"/>
      <c r="CR80" s="6"/>
      <c r="CS80" s="130" t="s">
        <v>692</v>
      </c>
      <c r="CT80" s="227" t="s">
        <v>703</v>
      </c>
      <c r="CU80" s="337" t="s">
        <v>711</v>
      </c>
      <c r="CV80" s="255" t="s">
        <v>734</v>
      </c>
      <c r="CW80" s="342" t="s">
        <v>732</v>
      </c>
      <c r="CX80" s="170"/>
      <c r="CY80" s="170"/>
      <c r="CZ80" s="170"/>
      <c r="DA80" s="170"/>
      <c r="DB80" s="170"/>
      <c r="DC80" s="170"/>
      <c r="DD80" s="170"/>
      <c r="DE80" s="170"/>
      <c r="DF80" s="170"/>
      <c r="DG80" s="264"/>
      <c r="DH80" s="170"/>
      <c r="DI80" s="170"/>
    </row>
    <row r="81" spans="1:118" x14ac:dyDescent="0.3">
      <c r="A81" s="67">
        <f>Status!A81</f>
        <v>68</v>
      </c>
      <c r="B81" s="15" t="str">
        <f>Status!D81</f>
        <v>완료</v>
      </c>
      <c r="C81" s="16" t="str">
        <f>Status!C81</f>
        <v>4PMTKDA-2502-21</v>
      </c>
      <c r="D81" s="17">
        <f>Status!H81</f>
        <v>45708</v>
      </c>
      <c r="E81" s="17">
        <f>Status!T81</f>
        <v>45727</v>
      </c>
      <c r="F81" s="18">
        <f>Status!I81</f>
        <v>45730</v>
      </c>
      <c r="G81" s="19"/>
      <c r="H81" s="20" t="str">
        <f>Status!M81</f>
        <v>MTK25D 496B AP Kit</v>
      </c>
      <c r="I81" s="21">
        <f>Status!N81</f>
        <v>40</v>
      </c>
      <c r="CA81" s="8" t="s">
        <v>53</v>
      </c>
      <c r="CB81" s="128"/>
      <c r="CC81" s="6"/>
      <c r="CD81" s="128"/>
      <c r="CE81" s="128"/>
      <c r="CF81" s="128"/>
      <c r="CG81" s="128"/>
      <c r="CH81" s="284" t="s">
        <v>635</v>
      </c>
      <c r="CI81" s="285"/>
      <c r="CJ81" s="178"/>
      <c r="CK81" s="178"/>
      <c r="CL81" s="178"/>
      <c r="CM81" s="178"/>
      <c r="CN81" s="178"/>
      <c r="CO81" s="178"/>
      <c r="CP81" s="178"/>
      <c r="CQ81" s="178"/>
      <c r="CR81" s="178"/>
      <c r="CS81" s="178"/>
      <c r="CT81" s="134" t="s">
        <v>691</v>
      </c>
      <c r="CU81" s="170"/>
      <c r="CV81" s="170"/>
      <c r="CW81" s="160" t="s">
        <v>61</v>
      </c>
      <c r="CX81" s="170"/>
      <c r="CY81" s="170"/>
      <c r="CZ81" s="170"/>
      <c r="DA81" s="170"/>
      <c r="DB81" s="170"/>
      <c r="DC81" s="170"/>
      <c r="DD81" s="170"/>
      <c r="DE81" s="170"/>
      <c r="DF81" s="170"/>
      <c r="DG81" s="264"/>
      <c r="DH81" s="170"/>
      <c r="DI81" s="170"/>
    </row>
    <row r="82" spans="1:118" x14ac:dyDescent="0.3">
      <c r="A82" s="110">
        <f>Status!A82</f>
        <v>69</v>
      </c>
      <c r="B82" s="111" t="str">
        <f>Status!D82</f>
        <v>완료</v>
      </c>
      <c r="C82" s="112" t="str">
        <f>Status!C82</f>
        <v>ALMTKDA-2502-22</v>
      </c>
      <c r="D82" s="113">
        <f>Status!H82</f>
        <v>45708</v>
      </c>
      <c r="E82" s="113">
        <f>Status!T82</f>
        <v>45726</v>
      </c>
      <c r="F82" s="114">
        <f>Status!I82</f>
        <v>45730</v>
      </c>
      <c r="G82" s="115"/>
      <c r="H82" s="116" t="str">
        <f>Status!M82</f>
        <v>MTK25D 496B 가변 Socket</v>
      </c>
      <c r="I82" s="117">
        <f>Status!N82</f>
        <v>40</v>
      </c>
      <c r="CA82" s="8" t="s">
        <v>53</v>
      </c>
      <c r="CB82" s="128"/>
      <c r="CC82" s="6"/>
      <c r="CD82" s="128"/>
      <c r="CE82" s="128"/>
      <c r="CF82" s="128"/>
      <c r="CG82" s="128"/>
      <c r="CH82" s="243"/>
      <c r="CI82" s="135"/>
      <c r="CJ82" s="128"/>
      <c r="CK82" s="128"/>
      <c r="CL82" s="128"/>
      <c r="CM82" s="128"/>
      <c r="CN82" s="128"/>
      <c r="CO82" s="128"/>
      <c r="CP82" s="128"/>
      <c r="CQ82" s="128"/>
      <c r="CR82" s="128"/>
      <c r="CS82" s="134" t="s">
        <v>666</v>
      </c>
      <c r="CT82" s="170"/>
      <c r="CU82" s="170"/>
      <c r="CV82" s="170"/>
      <c r="CW82" s="160" t="s">
        <v>61</v>
      </c>
      <c r="CX82" s="170"/>
      <c r="CY82" s="170"/>
      <c r="CZ82" s="170"/>
      <c r="DA82" s="170"/>
      <c r="DB82" s="170"/>
      <c r="DC82" s="170"/>
      <c r="DD82" s="170"/>
      <c r="DE82" s="170"/>
      <c r="DF82" s="170"/>
      <c r="DG82" s="264"/>
      <c r="DH82" s="170"/>
      <c r="DI82" s="170"/>
    </row>
    <row r="83" spans="1:118" x14ac:dyDescent="0.3">
      <c r="A83" s="102">
        <f>Status!A83</f>
        <v>70</v>
      </c>
      <c r="B83" s="103" t="str">
        <f>Status!D83</f>
        <v>완료</v>
      </c>
      <c r="C83" s="104" t="str">
        <f>Status!C83</f>
        <v>1P8750A-2502-24</v>
      </c>
      <c r="D83" s="105">
        <f>Status!H83</f>
        <v>45708</v>
      </c>
      <c r="E83" s="105">
        <f>Status!T83</f>
        <v>45728</v>
      </c>
      <c r="F83" s="106">
        <f>Status!I83</f>
        <v>45730</v>
      </c>
      <c r="G83" s="107"/>
      <c r="H83" s="108" t="str">
        <f>Status!M83</f>
        <v>SM8750 496B Full Housing 실장기 (Device 보관함 적용)</v>
      </c>
      <c r="I83" s="109">
        <f>Status!N83</f>
        <v>4</v>
      </c>
      <c r="CA83" s="129" t="s">
        <v>542</v>
      </c>
      <c r="CB83" s="128"/>
      <c r="CC83" s="6"/>
      <c r="CD83" s="128"/>
      <c r="CE83" s="128"/>
      <c r="CF83" s="128"/>
      <c r="CG83" s="128"/>
      <c r="CH83" s="276"/>
      <c r="CI83" s="135"/>
      <c r="CJ83" s="135"/>
      <c r="CK83" s="135"/>
      <c r="CL83" s="135"/>
      <c r="CM83" s="135"/>
      <c r="CN83" s="135"/>
      <c r="CO83" s="135"/>
      <c r="CP83" s="135"/>
      <c r="CQ83" s="135"/>
      <c r="CR83" s="135"/>
      <c r="CS83" s="135"/>
      <c r="CT83" s="285"/>
      <c r="CU83" s="134" t="s">
        <v>150</v>
      </c>
      <c r="CV83" s="171" t="s">
        <v>80</v>
      </c>
      <c r="CW83" s="160" t="s">
        <v>61</v>
      </c>
      <c r="CX83" s="170"/>
      <c r="CY83" s="170"/>
      <c r="CZ83" s="170"/>
      <c r="DA83" s="170"/>
      <c r="DB83" s="170"/>
      <c r="DC83" s="170"/>
      <c r="DD83" s="170"/>
      <c r="DE83" s="170"/>
      <c r="DF83" s="170"/>
      <c r="DG83" s="264"/>
      <c r="DH83" s="170"/>
      <c r="DI83" s="170"/>
    </row>
    <row r="84" spans="1:118" x14ac:dyDescent="0.3">
      <c r="A84" s="67">
        <f>Status!A84</f>
        <v>71</v>
      </c>
      <c r="B84" s="15" t="str">
        <f>Status!D84</f>
        <v>완료</v>
      </c>
      <c r="C84" s="16" t="str">
        <f>Status!C84</f>
        <v>1P8750A-2502-24</v>
      </c>
      <c r="D84" s="17">
        <f>Status!H84</f>
        <v>45708</v>
      </c>
      <c r="E84" s="17">
        <f>Status!T84</f>
        <v>45728</v>
      </c>
      <c r="F84" s="18">
        <f>Status!I84</f>
        <v>45730</v>
      </c>
      <c r="G84" s="19"/>
      <c r="H84" s="20" t="str">
        <f>Status!M84</f>
        <v>SM8750 496B AP Kit</v>
      </c>
      <c r="I84" s="21">
        <f>Status!N84</f>
        <v>4</v>
      </c>
      <c r="CA84" s="129" t="s">
        <v>542</v>
      </c>
      <c r="CB84" s="128"/>
      <c r="CC84" s="6"/>
      <c r="CD84" s="128"/>
      <c r="CE84" s="128"/>
      <c r="CF84" s="128"/>
      <c r="CG84" s="128"/>
      <c r="CH84" s="276"/>
      <c r="CI84" s="135"/>
      <c r="CJ84" s="135"/>
      <c r="CK84" s="135"/>
      <c r="CL84" s="135"/>
      <c r="CM84" s="135"/>
      <c r="CN84" s="135"/>
      <c r="CO84" s="135"/>
      <c r="CP84" s="135"/>
      <c r="CQ84" s="135"/>
      <c r="CR84" s="135"/>
      <c r="CS84" s="135"/>
      <c r="CT84" s="285"/>
      <c r="CU84" s="134" t="s">
        <v>45</v>
      </c>
      <c r="CV84" s="170"/>
      <c r="CW84" s="160" t="s">
        <v>61</v>
      </c>
      <c r="CX84" s="170"/>
      <c r="CY84" s="170"/>
      <c r="CZ84" s="170"/>
      <c r="DA84" s="170"/>
      <c r="DB84" s="170"/>
      <c r="DC84" s="170"/>
      <c r="DD84" s="170"/>
      <c r="DE84" s="170"/>
      <c r="DF84" s="170"/>
      <c r="DG84" s="264"/>
      <c r="DH84" s="170"/>
      <c r="DI84" s="170"/>
    </row>
    <row r="85" spans="1:118" x14ac:dyDescent="0.3">
      <c r="A85" s="110">
        <f>Status!A85</f>
        <v>72</v>
      </c>
      <c r="B85" s="111" t="str">
        <f>Status!D85</f>
        <v>완료</v>
      </c>
      <c r="C85" s="112" t="str">
        <f>Status!C85</f>
        <v>1P8750A-2502-24</v>
      </c>
      <c r="D85" s="113">
        <f>Status!H85</f>
        <v>45708</v>
      </c>
      <c r="E85" s="113">
        <f>Status!T85</f>
        <v>45728</v>
      </c>
      <c r="F85" s="114">
        <f>Status!I85</f>
        <v>45730</v>
      </c>
      <c r="G85" s="115"/>
      <c r="H85" s="116" t="str">
        <f>Status!M85</f>
        <v>SM8750 496B Slim Socket</v>
      </c>
      <c r="I85" s="117">
        <f>Status!N85</f>
        <v>4</v>
      </c>
      <c r="CA85" s="129" t="s">
        <v>542</v>
      </c>
      <c r="CB85" s="128"/>
      <c r="CC85" s="6"/>
      <c r="CD85" s="128"/>
      <c r="CE85" s="128"/>
      <c r="CF85" s="128"/>
      <c r="CG85" s="128"/>
      <c r="CH85" s="276"/>
      <c r="CI85" s="135"/>
      <c r="CJ85" s="135"/>
      <c r="CK85" s="135"/>
      <c r="CL85" s="135"/>
      <c r="CM85" s="135"/>
      <c r="CN85" s="135"/>
      <c r="CO85" s="135"/>
      <c r="CP85" s="135"/>
      <c r="CQ85" s="135"/>
      <c r="CR85" s="135"/>
      <c r="CS85" s="135"/>
      <c r="CT85" s="285"/>
      <c r="CU85" s="221" t="s">
        <v>736</v>
      </c>
      <c r="CV85" s="134" t="s">
        <v>206</v>
      </c>
      <c r="CW85" s="160" t="s">
        <v>61</v>
      </c>
      <c r="CX85" s="170"/>
      <c r="CY85" s="170"/>
      <c r="CZ85" s="170"/>
      <c r="DA85" s="170"/>
      <c r="DB85" s="170"/>
      <c r="DC85" s="170"/>
      <c r="DD85" s="170"/>
      <c r="DE85" s="170"/>
      <c r="DF85" s="170"/>
      <c r="DG85" s="264"/>
      <c r="DH85" s="170"/>
      <c r="DI85" s="170"/>
    </row>
    <row r="86" spans="1:118" x14ac:dyDescent="0.3">
      <c r="A86" s="67">
        <f>Status!A86</f>
        <v>73</v>
      </c>
      <c r="B86" s="15" t="str">
        <f>Status!D86</f>
        <v>완료</v>
      </c>
      <c r="C86" s="16" t="str">
        <f>Status!C86</f>
        <v>4P8750A-2502-29</v>
      </c>
      <c r="D86" s="17">
        <f>Status!H86</f>
        <v>45708</v>
      </c>
      <c r="E86" s="17">
        <f>Status!T86</f>
        <v>45727</v>
      </c>
      <c r="F86" s="18" t="str">
        <f>Status!I86</f>
        <v>3/5w</v>
      </c>
      <c r="G86" s="19">
        <v>45730</v>
      </c>
      <c r="H86" s="20" t="str">
        <f>Status!M86</f>
        <v>SM8750 441B 2x2 4Para 실장기 (Auto Eject Type)</v>
      </c>
      <c r="I86" s="21">
        <f>Status!N86</f>
        <v>1</v>
      </c>
      <c r="CA86" s="129" t="s">
        <v>542</v>
      </c>
      <c r="CB86" s="129"/>
      <c r="CC86" s="6"/>
      <c r="CD86" s="128"/>
      <c r="CE86" s="128"/>
      <c r="CF86" s="128"/>
      <c r="CG86" s="128"/>
      <c r="CH86" s="243"/>
      <c r="CI86" s="135"/>
      <c r="CJ86" s="128"/>
      <c r="CK86" s="128"/>
      <c r="CL86" s="128"/>
      <c r="CM86" s="128"/>
      <c r="CN86" s="128"/>
      <c r="CO86" s="128"/>
      <c r="CP86" s="128"/>
      <c r="CQ86" s="128"/>
      <c r="CR86" s="128"/>
      <c r="CS86" s="128"/>
      <c r="CT86" s="227" t="s">
        <v>703</v>
      </c>
      <c r="CU86" s="337" t="s">
        <v>711</v>
      </c>
      <c r="CV86" s="255" t="s">
        <v>734</v>
      </c>
      <c r="CW86" s="343" t="s">
        <v>733</v>
      </c>
      <c r="CX86" s="170"/>
      <c r="CY86" s="170"/>
      <c r="CZ86" s="170"/>
      <c r="DA86" s="170"/>
      <c r="DB86" s="170"/>
      <c r="DC86" s="170"/>
      <c r="DD86" s="170"/>
      <c r="DE86" s="170"/>
      <c r="DF86" s="170"/>
      <c r="DG86" s="264"/>
      <c r="DH86" s="170"/>
      <c r="DI86" s="197" t="s">
        <v>610</v>
      </c>
    </row>
    <row r="87" spans="1:118" x14ac:dyDescent="0.3">
      <c r="A87" s="67">
        <f>Status!A87</f>
        <v>74</v>
      </c>
      <c r="B87" s="15" t="str">
        <f>Status!D87</f>
        <v>완료</v>
      </c>
      <c r="C87" s="16" t="str">
        <f>Status!C87</f>
        <v>4P8750A-2502-29</v>
      </c>
      <c r="D87" s="17">
        <f>Status!H87</f>
        <v>45708</v>
      </c>
      <c r="E87" s="17">
        <f>Status!T87</f>
        <v>45740</v>
      </c>
      <c r="F87" s="18" t="str">
        <f>Status!I87</f>
        <v>3/5w</v>
      </c>
      <c r="G87" s="19">
        <v>45730</v>
      </c>
      <c r="H87" s="20" t="str">
        <f>Status!M87</f>
        <v>SM8750 441B AP Kit</v>
      </c>
      <c r="I87" s="21">
        <f>Status!N87</f>
        <v>4</v>
      </c>
      <c r="CA87" s="129" t="s">
        <v>542</v>
      </c>
      <c r="CB87" s="129"/>
      <c r="CC87" s="6"/>
      <c r="CD87" s="6"/>
      <c r="CE87" s="128"/>
      <c r="CF87" s="128"/>
      <c r="CG87" s="128"/>
      <c r="CH87" s="243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  <c r="CS87" s="128"/>
      <c r="CT87" s="134" t="s">
        <v>45</v>
      </c>
      <c r="CU87" s="170"/>
      <c r="CV87" s="170"/>
      <c r="CW87" s="202" t="s">
        <v>717</v>
      </c>
      <c r="CX87" s="170"/>
      <c r="CY87" s="170"/>
      <c r="CZ87" s="170"/>
      <c r="DA87" s="170"/>
      <c r="DB87" s="170"/>
      <c r="DC87" s="170"/>
      <c r="DD87" s="170"/>
      <c r="DE87" s="170"/>
      <c r="DF87" s="170"/>
      <c r="DG87" s="358" t="s">
        <v>150</v>
      </c>
      <c r="DH87" s="170"/>
      <c r="DI87" s="197" t="s">
        <v>180</v>
      </c>
    </row>
    <row r="88" spans="1:118" x14ac:dyDescent="0.3">
      <c r="A88" s="102">
        <f>Status!A88</f>
        <v>75</v>
      </c>
      <c r="B88" s="103" t="str">
        <f>Status!D88</f>
        <v>완료</v>
      </c>
      <c r="C88" s="104" t="str">
        <f>Status!C88</f>
        <v>APT100A-2502-28</v>
      </c>
      <c r="D88" s="105">
        <f>Status!H88</f>
        <v>45708</v>
      </c>
      <c r="E88" s="105">
        <f>Status!T88</f>
        <v>45740</v>
      </c>
      <c r="F88" s="106" t="str">
        <f>Status!I88</f>
        <v>3/5w</v>
      </c>
      <c r="G88" s="107">
        <v>45747</v>
      </c>
      <c r="H88" s="108" t="str">
        <f>Status!M88</f>
        <v>YST-T100 441B AP Kit (Socket Base Kit 포함)</v>
      </c>
      <c r="I88" s="109">
        <f>Status!N88</f>
        <v>128</v>
      </c>
      <c r="CA88" s="129" t="s">
        <v>542</v>
      </c>
      <c r="CB88" s="129"/>
      <c r="CC88" s="6"/>
      <c r="CD88" s="6"/>
      <c r="CE88" s="128"/>
      <c r="CF88" s="128"/>
      <c r="CG88" s="128"/>
      <c r="CH88" s="243"/>
      <c r="CI88" s="128"/>
      <c r="CJ88" s="128"/>
      <c r="CK88" s="128"/>
      <c r="CL88" s="128"/>
      <c r="CM88" s="128"/>
      <c r="CN88" s="128"/>
      <c r="CO88" s="128"/>
      <c r="CP88" s="128"/>
      <c r="CQ88" s="128"/>
      <c r="CR88" s="128"/>
      <c r="CS88" s="128"/>
      <c r="CT88" s="178"/>
      <c r="CU88" s="178"/>
      <c r="CV88" s="178"/>
      <c r="CW88" s="178"/>
      <c r="CX88" s="178"/>
      <c r="CY88" s="178"/>
      <c r="CZ88" s="178"/>
      <c r="DA88" s="178"/>
      <c r="DB88" s="178"/>
      <c r="DC88" s="178"/>
      <c r="DD88" s="178"/>
      <c r="DE88" s="178"/>
      <c r="DF88" s="178"/>
      <c r="DG88" s="359" t="s">
        <v>833</v>
      </c>
      <c r="DH88" s="197"/>
      <c r="DI88" s="170"/>
      <c r="DK88" s="14" t="s">
        <v>610</v>
      </c>
      <c r="DN88" s="158" t="s">
        <v>837</v>
      </c>
    </row>
    <row r="89" spans="1:118" x14ac:dyDescent="0.3">
      <c r="A89" s="110">
        <f>Status!A89</f>
        <v>76</v>
      </c>
      <c r="B89" s="111" t="str">
        <f>Status!D89</f>
        <v>완료</v>
      </c>
      <c r="C89" s="112" t="str">
        <f>Status!C89</f>
        <v>APT100A-2502-28</v>
      </c>
      <c r="D89" s="113">
        <f>Status!H89</f>
        <v>45708</v>
      </c>
      <c r="E89" s="113">
        <f>Status!T89</f>
        <v>45740</v>
      </c>
      <c r="F89" s="114" t="str">
        <f>Status!I89</f>
        <v>3/5w</v>
      </c>
      <c r="G89" s="115">
        <v>45747</v>
      </c>
      <c r="H89" s="116" t="str">
        <f>Status!M89</f>
        <v>YST-T100 441B Pusher Adaptor</v>
      </c>
      <c r="I89" s="117">
        <f>Status!N89</f>
        <v>128</v>
      </c>
      <c r="CA89" s="129" t="s">
        <v>542</v>
      </c>
      <c r="CB89" s="129"/>
      <c r="CC89" s="6"/>
      <c r="CD89" s="6"/>
      <c r="CE89" s="128"/>
      <c r="CF89" s="128"/>
      <c r="CG89" s="128"/>
      <c r="CH89" s="243"/>
      <c r="CI89" s="128"/>
      <c r="CJ89" s="128"/>
      <c r="CK89" s="128"/>
      <c r="CL89" s="128"/>
      <c r="CM89" s="128"/>
      <c r="CN89" s="128"/>
      <c r="CO89" s="128"/>
      <c r="CP89" s="128"/>
      <c r="CQ89" s="128"/>
      <c r="CR89" s="128"/>
      <c r="CS89" s="128"/>
      <c r="CT89" s="178"/>
      <c r="CU89" s="178"/>
      <c r="CV89" s="178"/>
      <c r="CW89" s="178"/>
      <c r="CX89" s="178"/>
      <c r="CY89" s="178"/>
      <c r="CZ89" s="178"/>
      <c r="DA89" s="178"/>
      <c r="DB89" s="178"/>
      <c r="DC89" s="178"/>
      <c r="DD89" s="178"/>
      <c r="DE89" s="178"/>
      <c r="DF89" s="178"/>
      <c r="DG89" s="360" t="s">
        <v>581</v>
      </c>
      <c r="DH89" s="170"/>
      <c r="DI89" s="170"/>
      <c r="DK89" s="14" t="s">
        <v>610</v>
      </c>
      <c r="DN89" s="158" t="s">
        <v>837</v>
      </c>
    </row>
    <row r="90" spans="1:118" x14ac:dyDescent="0.3">
      <c r="A90" s="102">
        <f>Status!A90</f>
        <v>77</v>
      </c>
      <c r="B90" s="103" t="str">
        <f>Status!D90</f>
        <v>완료</v>
      </c>
      <c r="C90" s="104" t="str">
        <f>Status!C90</f>
        <v>AKMT25A-2502-30</v>
      </c>
      <c r="D90" s="105">
        <f>Status!H90</f>
        <v>45709</v>
      </c>
      <c r="E90" s="105">
        <f>Status!T90</f>
        <v>45740</v>
      </c>
      <c r="F90" s="106" t="str">
        <f>Status!I90</f>
        <v>-</v>
      </c>
      <c r="G90" s="107">
        <v>45742</v>
      </c>
      <c r="H90" s="108" t="str">
        <f>Status!M90</f>
        <v>YST-105AT MTK25D 496B AP Kit (Socket Base Kit 포함, G-LWN2)</v>
      </c>
      <c r="I90" s="109">
        <f>Status!N90</f>
        <v>16</v>
      </c>
      <c r="CB90" s="129" t="s">
        <v>542</v>
      </c>
      <c r="CC90" s="128"/>
      <c r="CD90" s="128"/>
      <c r="CE90" s="128"/>
      <c r="CF90" s="128"/>
      <c r="CG90" s="128"/>
      <c r="CH90" s="243"/>
      <c r="CI90" s="135"/>
      <c r="CJ90" s="135"/>
      <c r="CK90" s="135"/>
      <c r="CL90" s="135"/>
      <c r="CM90" s="135"/>
      <c r="CN90" s="135"/>
      <c r="CO90" s="135"/>
      <c r="CP90" s="135"/>
      <c r="CQ90" s="135"/>
      <c r="CR90" s="135"/>
      <c r="CS90" s="135"/>
      <c r="CT90" s="285"/>
      <c r="CU90" s="285"/>
      <c r="CV90" s="285"/>
      <c r="CW90" s="285"/>
      <c r="CX90" s="285"/>
      <c r="CY90" s="285"/>
      <c r="CZ90" s="285"/>
      <c r="DA90" s="285"/>
      <c r="DB90" s="285"/>
      <c r="DC90" s="285"/>
      <c r="DD90" s="285"/>
      <c r="DE90" s="285"/>
      <c r="DF90" s="285"/>
      <c r="DG90" s="134" t="s">
        <v>45</v>
      </c>
      <c r="DH90" s="170"/>
      <c r="DI90" s="160" t="s">
        <v>610</v>
      </c>
    </row>
    <row r="91" spans="1:118" x14ac:dyDescent="0.3">
      <c r="A91" s="110">
        <f>Status!A91</f>
        <v>78</v>
      </c>
      <c r="B91" s="111" t="str">
        <f>Status!D91</f>
        <v>완료</v>
      </c>
      <c r="C91" s="112" t="str">
        <f>Status!C91</f>
        <v>AK8750A-2502-31</v>
      </c>
      <c r="D91" s="113">
        <f>Status!H91</f>
        <v>45709</v>
      </c>
      <c r="E91" s="113">
        <f>Status!T91</f>
        <v>45740</v>
      </c>
      <c r="F91" s="114" t="str">
        <f>Status!I91</f>
        <v>-</v>
      </c>
      <c r="G91" s="115">
        <v>45742</v>
      </c>
      <c r="H91" s="116" t="str">
        <f>Status!M91</f>
        <v>YST-105AT SM8750 496B AP Kit (Socket Base Kit 포함, R-ML2)</v>
      </c>
      <c r="I91" s="117">
        <f>Status!N91</f>
        <v>16</v>
      </c>
      <c r="CB91" s="129" t="s">
        <v>542</v>
      </c>
      <c r="CC91" s="128"/>
      <c r="CD91" s="128"/>
      <c r="CE91" s="128"/>
      <c r="CF91" s="128"/>
      <c r="CG91" s="128"/>
      <c r="CH91" s="243"/>
      <c r="CI91" s="135"/>
      <c r="CJ91" s="135"/>
      <c r="CK91" s="135"/>
      <c r="CL91" s="135"/>
      <c r="CM91" s="135"/>
      <c r="CN91" s="135"/>
      <c r="CO91" s="135"/>
      <c r="CP91" s="135"/>
      <c r="CQ91" s="135"/>
      <c r="CR91" s="135"/>
      <c r="CS91" s="135"/>
      <c r="CT91" s="285"/>
      <c r="CU91" s="285"/>
      <c r="CV91" s="285"/>
      <c r="CW91" s="285"/>
      <c r="CX91" s="285"/>
      <c r="CY91" s="285"/>
      <c r="CZ91" s="285"/>
      <c r="DA91" s="285"/>
      <c r="DB91" s="285"/>
      <c r="DC91" s="285"/>
      <c r="DD91" s="285"/>
      <c r="DE91" s="285"/>
      <c r="DF91" s="285"/>
      <c r="DG91" s="134" t="s">
        <v>45</v>
      </c>
      <c r="DH91" s="170"/>
      <c r="DI91" s="160" t="s">
        <v>610</v>
      </c>
    </row>
    <row r="92" spans="1:118" x14ac:dyDescent="0.3">
      <c r="A92" s="67">
        <f>Status!A92</f>
        <v>79</v>
      </c>
      <c r="B92" s="15" t="str">
        <f>Status!D92</f>
        <v>완료</v>
      </c>
      <c r="C92" s="16" t="str">
        <f>Status!C92</f>
        <v>LPMETLA-2502-32</v>
      </c>
      <c r="D92" s="17">
        <f>Status!H92</f>
        <v>45709</v>
      </c>
      <c r="E92" s="17">
        <f>Status!T92</f>
        <v>45721</v>
      </c>
      <c r="F92" s="18">
        <f>Status!I92</f>
        <v>45722</v>
      </c>
      <c r="G92" s="19"/>
      <c r="H92" s="20" t="str">
        <f>Status!M92</f>
        <v>이노웰 LPCAMM Socket</v>
      </c>
      <c r="I92" s="21">
        <f>Status!N92</f>
        <v>2</v>
      </c>
      <c r="CB92" s="129" t="s">
        <v>166</v>
      </c>
      <c r="CC92" s="129"/>
      <c r="CD92" s="128"/>
      <c r="CE92" s="128"/>
      <c r="CF92" s="128"/>
      <c r="CG92" s="153" t="s">
        <v>622</v>
      </c>
      <c r="CH92" s="243"/>
      <c r="CI92" s="128"/>
      <c r="CJ92" s="128"/>
      <c r="CK92" s="128"/>
      <c r="CL92" s="128"/>
      <c r="CM92" s="178" t="s">
        <v>645</v>
      </c>
      <c r="CN92" s="221" t="s">
        <v>650</v>
      </c>
      <c r="CO92" s="291" t="s">
        <v>350</v>
      </c>
      <c r="CP92" s="297" t="s">
        <v>657</v>
      </c>
      <c r="CT92" s="170"/>
      <c r="CU92" s="170"/>
      <c r="CV92" s="170"/>
      <c r="CW92" s="170"/>
      <c r="CX92" s="170"/>
      <c r="CY92" s="170"/>
      <c r="CZ92" s="170"/>
      <c r="DA92" s="170"/>
      <c r="DB92" s="170"/>
      <c r="DC92" s="170"/>
      <c r="DD92" s="170"/>
      <c r="DE92" s="170"/>
      <c r="DF92" s="170"/>
      <c r="DG92" s="170"/>
      <c r="DH92" s="170"/>
      <c r="DI92" s="170"/>
    </row>
    <row r="93" spans="1:118" x14ac:dyDescent="0.3">
      <c r="A93" s="67">
        <f>Status!A93</f>
        <v>80</v>
      </c>
      <c r="B93" s="15" t="str">
        <f>Status!D93</f>
        <v>완료</v>
      </c>
      <c r="C93" s="16" t="str">
        <f>Status!C93</f>
        <v>ETT100A-2502-33</v>
      </c>
      <c r="D93" s="17">
        <f>Status!H93</f>
        <v>45712</v>
      </c>
      <c r="E93" s="17">
        <f>Status!T93</f>
        <v>45740</v>
      </c>
      <c r="F93" s="18" t="str">
        <f>Status!I93</f>
        <v>-</v>
      </c>
      <c r="G93" s="19">
        <v>45742</v>
      </c>
      <c r="H93" s="20" t="str">
        <f>Status!M93</f>
        <v>YST-T100 용 153B (11.0x13.0) Pusher Adaptor</v>
      </c>
      <c r="I93" s="21">
        <f>Status!N93</f>
        <v>16</v>
      </c>
      <c r="CE93" s="129" t="s">
        <v>53</v>
      </c>
      <c r="CF93" s="135"/>
      <c r="CG93" s="135"/>
      <c r="CH93" s="276"/>
      <c r="CI93" s="135"/>
      <c r="CJ93" s="135"/>
      <c r="CK93" s="135"/>
      <c r="CL93" s="135"/>
      <c r="CM93" s="285"/>
      <c r="CN93" s="285"/>
      <c r="CO93" s="135"/>
      <c r="CP93" s="135"/>
      <c r="CQ93" s="135"/>
      <c r="CR93" s="135"/>
      <c r="CS93" s="135"/>
      <c r="CT93" s="285"/>
      <c r="CU93" s="285"/>
      <c r="CV93" s="285"/>
      <c r="CW93" s="285"/>
      <c r="CX93" s="285"/>
      <c r="CY93" s="285"/>
      <c r="CZ93" s="285"/>
      <c r="DA93" s="285"/>
      <c r="DB93" s="285"/>
      <c r="DC93" s="285"/>
      <c r="DD93" s="285"/>
      <c r="DE93" s="285"/>
      <c r="DF93" s="285"/>
      <c r="DG93" s="134" t="s">
        <v>45</v>
      </c>
      <c r="DH93" s="170"/>
      <c r="DI93" s="160" t="s">
        <v>610</v>
      </c>
    </row>
    <row r="94" spans="1:118" x14ac:dyDescent="0.3">
      <c r="A94" s="102">
        <f>Status!A94</f>
        <v>81</v>
      </c>
      <c r="B94" s="103" t="str">
        <f>Status!D94</f>
        <v>완료</v>
      </c>
      <c r="C94" s="104" t="str">
        <f>Status!C94</f>
        <v>PA8195A-2502-35</v>
      </c>
      <c r="D94" s="105">
        <f>Status!H94</f>
        <v>45713</v>
      </c>
      <c r="E94" s="105">
        <f>Status!T94</f>
        <v>45715</v>
      </c>
      <c r="F94" s="106" t="str">
        <f>Status!I94</f>
        <v>ASAP</v>
      </c>
      <c r="G94" s="107">
        <v>45715</v>
      </c>
      <c r="H94" s="108" t="str">
        <f>Status!M94</f>
        <v>SA8195 NAND 153B Simple 실장기 용 Socket Guide &amp; Pusher (9x13) 단품</v>
      </c>
      <c r="I94" s="109">
        <f>Status!N94</f>
        <v>3</v>
      </c>
      <c r="CF94" s="129" t="s">
        <v>53</v>
      </c>
      <c r="CG94" s="135"/>
      <c r="CH94" s="277" t="s">
        <v>607</v>
      </c>
      <c r="CM94" s="170"/>
      <c r="CN94" s="170"/>
      <c r="CT94" s="170"/>
      <c r="CU94" s="170"/>
      <c r="CV94" s="170"/>
      <c r="CW94" s="170"/>
      <c r="CX94" s="170"/>
      <c r="CY94" s="170"/>
      <c r="CZ94" s="170"/>
      <c r="DA94" s="170"/>
      <c r="DB94" s="170"/>
      <c r="DC94" s="170"/>
      <c r="DD94" s="170"/>
      <c r="DE94" s="170"/>
      <c r="DF94" s="170"/>
      <c r="DG94" s="170"/>
      <c r="DH94" s="170"/>
      <c r="DI94" s="170"/>
    </row>
    <row r="95" spans="1:118" x14ac:dyDescent="0.3">
      <c r="A95" s="110">
        <f>Status!A95</f>
        <v>82</v>
      </c>
      <c r="B95" s="111" t="str">
        <f>Status!D95</f>
        <v>완료</v>
      </c>
      <c r="C95" s="112" t="str">
        <f>Status!C95</f>
        <v>AL0315A-2502-36</v>
      </c>
      <c r="D95" s="113">
        <f>Status!H95</f>
        <v>45713</v>
      </c>
      <c r="E95" s="113">
        <f>Status!T95</f>
        <v>45721</v>
      </c>
      <c r="F95" s="114" t="str">
        <f>Status!I95</f>
        <v>ASAP</v>
      </c>
      <c r="G95" s="115">
        <v>45730</v>
      </c>
      <c r="H95" s="116" t="str">
        <f>Status!M95</f>
        <v>SM8750 496B to 315B 2xDual Header Slim Socket</v>
      </c>
      <c r="I95" s="117">
        <f>Status!N95</f>
        <v>1</v>
      </c>
      <c r="CF95" s="129" t="s">
        <v>53</v>
      </c>
      <c r="CG95" s="129"/>
      <c r="CH95" s="6"/>
      <c r="CI95" s="6"/>
      <c r="CJ95" s="6"/>
      <c r="CK95" s="6"/>
      <c r="CL95" s="6"/>
      <c r="CM95" s="203" t="s">
        <v>150</v>
      </c>
      <c r="CN95" s="171" t="s">
        <v>647</v>
      </c>
      <c r="CT95" s="170"/>
      <c r="CU95" s="170"/>
      <c r="CV95" s="170"/>
      <c r="CW95" s="202" t="s">
        <v>707</v>
      </c>
      <c r="CX95" s="170"/>
      <c r="CY95" s="170"/>
      <c r="CZ95" s="170"/>
      <c r="DA95" s="170"/>
      <c r="DB95" s="170"/>
      <c r="DC95" s="170"/>
      <c r="DD95" s="170"/>
      <c r="DE95" s="170"/>
      <c r="DF95" s="170"/>
      <c r="DG95" s="170"/>
      <c r="DH95" s="170"/>
      <c r="DI95" s="302" t="s">
        <v>61</v>
      </c>
    </row>
    <row r="96" spans="1:118" x14ac:dyDescent="0.3">
      <c r="A96" s="102">
        <f>Status!A96</f>
        <v>83</v>
      </c>
      <c r="B96" s="103" t="str">
        <f>Status!D96</f>
        <v>완료</v>
      </c>
      <c r="C96" s="104" t="str">
        <f>Status!C96</f>
        <v>RT0QRAA-2502-37</v>
      </c>
      <c r="D96" s="105">
        <f>Status!H96</f>
        <v>45714</v>
      </c>
      <c r="E96" s="105">
        <f>Status!T96</f>
        <v>45737</v>
      </c>
      <c r="F96" s="106" t="str">
        <f>Status!I96</f>
        <v>-</v>
      </c>
      <c r="G96" s="107">
        <v>45742</v>
      </c>
      <c r="H96" s="108" t="str">
        <f>Status!M96</f>
        <v>SM8150 200B LPD4 T/C Socket (좌/우 구분 , Pusher / Guide 분리형)-솔리드 SCR</v>
      </c>
      <c r="I96" s="109">
        <f>Status!N96</f>
        <v>4</v>
      </c>
      <c r="CG96" s="129" t="s">
        <v>53</v>
      </c>
      <c r="CH96" s="129"/>
      <c r="CI96" s="129"/>
      <c r="CJ96" s="128"/>
      <c r="CK96" s="128"/>
      <c r="CL96" s="128"/>
      <c r="CM96" s="128"/>
      <c r="CN96" s="128"/>
      <c r="CO96" s="128"/>
      <c r="CP96" s="128"/>
      <c r="CQ96" s="128"/>
      <c r="CR96" s="128"/>
      <c r="CS96" s="128"/>
      <c r="CT96" s="281" t="s">
        <v>695</v>
      </c>
      <c r="CU96" s="178"/>
      <c r="CV96" s="178"/>
      <c r="CW96" s="178"/>
      <c r="CX96" s="178"/>
      <c r="CY96" s="178"/>
      <c r="CZ96" s="348" t="s">
        <v>770</v>
      </c>
      <c r="DA96" s="186"/>
      <c r="DB96" s="186"/>
      <c r="DC96" s="186"/>
      <c r="DD96" s="134" t="s">
        <v>83</v>
      </c>
      <c r="DE96" s="170"/>
      <c r="DF96" s="170"/>
      <c r="DG96" s="347" t="s">
        <v>808</v>
      </c>
      <c r="DH96" s="356"/>
      <c r="DI96" s="259" t="s">
        <v>807</v>
      </c>
    </row>
    <row r="97" spans="1:148" x14ac:dyDescent="0.3">
      <c r="A97" s="67">
        <f>Status!A97</f>
        <v>84</v>
      </c>
      <c r="B97" s="15" t="str">
        <f>Status!D97</f>
        <v>완료</v>
      </c>
      <c r="C97" s="16" t="str">
        <f>Status!C97</f>
        <v>RT0QRAA-2502-37</v>
      </c>
      <c r="D97" s="17">
        <f>Status!H97</f>
        <v>45714</v>
      </c>
      <c r="E97" s="17">
        <f>Status!T97</f>
        <v>45737</v>
      </c>
      <c r="F97" s="18" t="str">
        <f>Status!I97</f>
        <v>-</v>
      </c>
      <c r="G97" s="19">
        <v>45742</v>
      </c>
      <c r="H97" s="20" t="str">
        <f>Status!M97</f>
        <v>SM8150 200B LPD4X T/C Socket (좌/우 구분 , Pusher / Guide 분리형)-TSE SCR</v>
      </c>
      <c r="I97" s="21">
        <f>Status!N97</f>
        <v>4</v>
      </c>
      <c r="CG97" s="129" t="s">
        <v>53</v>
      </c>
      <c r="CH97" s="129"/>
      <c r="CI97" s="129"/>
      <c r="CJ97" s="128"/>
      <c r="CK97" s="128"/>
      <c r="CL97" s="128"/>
      <c r="CM97" s="128"/>
      <c r="CN97" s="128"/>
      <c r="CO97" s="128"/>
      <c r="CP97" s="128"/>
      <c r="CQ97" s="128"/>
      <c r="CR97" s="128"/>
      <c r="CS97" s="128"/>
      <c r="CT97" s="281" t="s">
        <v>159</v>
      </c>
      <c r="CU97" s="178"/>
      <c r="CV97" s="178"/>
      <c r="CW97" s="178"/>
      <c r="CX97" s="178"/>
      <c r="CY97" s="178"/>
      <c r="CZ97" s="348" t="s">
        <v>770</v>
      </c>
      <c r="DA97" s="186"/>
      <c r="DB97" s="186"/>
      <c r="DC97" s="186"/>
      <c r="DD97" s="134" t="s">
        <v>769</v>
      </c>
      <c r="DE97" s="170"/>
      <c r="DF97" s="170"/>
      <c r="DG97" s="347" t="s">
        <v>808</v>
      </c>
      <c r="DH97" s="356"/>
      <c r="DI97" s="259" t="s">
        <v>807</v>
      </c>
    </row>
    <row r="98" spans="1:148" x14ac:dyDescent="0.3">
      <c r="A98" s="110">
        <f>Status!A98</f>
        <v>85</v>
      </c>
      <c r="B98" s="111" t="str">
        <f>Status!D98</f>
        <v>완료</v>
      </c>
      <c r="C98" s="112" t="str">
        <f>Status!C98</f>
        <v>RT0QRAA-2502-37</v>
      </c>
      <c r="D98" s="113">
        <f>Status!H98</f>
        <v>45714</v>
      </c>
      <c r="E98" s="113">
        <f>Status!T98</f>
        <v>45737</v>
      </c>
      <c r="F98" s="114" t="str">
        <f>Status!I98</f>
        <v>-</v>
      </c>
      <c r="G98" s="115">
        <v>45742</v>
      </c>
      <c r="H98" s="116" t="str">
        <f>Status!M98</f>
        <v>SM8750 441B T/C Socket (좌/우 구분 , Pusher / Guide 분리형)-ISC SCR</v>
      </c>
      <c r="I98" s="117">
        <f>Status!N98</f>
        <v>4</v>
      </c>
      <c r="CG98" s="129" t="s">
        <v>53</v>
      </c>
      <c r="CH98" s="129"/>
      <c r="CI98" s="129"/>
      <c r="CJ98" s="128"/>
      <c r="CK98" s="128"/>
      <c r="CL98" s="128"/>
      <c r="CM98" s="128"/>
      <c r="CN98" s="128"/>
      <c r="CO98" s="128"/>
      <c r="CP98" s="128"/>
      <c r="CQ98" s="128"/>
      <c r="CR98" s="128"/>
      <c r="CS98" s="128"/>
      <c r="CT98" s="281" t="s">
        <v>159</v>
      </c>
      <c r="CU98" s="178"/>
      <c r="CV98" s="178"/>
      <c r="CW98" s="178"/>
      <c r="CX98" s="178"/>
      <c r="CY98" s="178"/>
      <c r="CZ98" s="348" t="s">
        <v>770</v>
      </c>
      <c r="DA98" s="186"/>
      <c r="DB98" s="186"/>
      <c r="DC98" s="186"/>
      <c r="DD98" s="221" t="s">
        <v>803</v>
      </c>
      <c r="DE98" s="170"/>
      <c r="DF98" s="170"/>
      <c r="DG98" s="347" t="s">
        <v>808</v>
      </c>
      <c r="DH98" s="356"/>
      <c r="DI98" s="259" t="s">
        <v>807</v>
      </c>
    </row>
    <row r="99" spans="1:148" x14ac:dyDescent="0.3">
      <c r="A99" s="67">
        <f>Status!A99</f>
        <v>86</v>
      </c>
      <c r="B99" s="15" t="str">
        <f>Status!D99</f>
        <v>완료</v>
      </c>
      <c r="C99" s="16" t="str">
        <f>Status!C99</f>
        <v>AC105NA-2503-02</v>
      </c>
      <c r="D99" s="17">
        <f>Status!H99</f>
        <v>45723</v>
      </c>
      <c r="E99" s="17">
        <f>Status!T99</f>
        <v>45763</v>
      </c>
      <c r="F99" s="18">
        <f>Status!I99</f>
        <v>0</v>
      </c>
      <c r="G99" s="19">
        <v>45765</v>
      </c>
      <c r="H99" s="20" t="str">
        <f>Status!M99</f>
        <v>YST-105N CHAMBER</v>
      </c>
      <c r="I99" s="21">
        <f>Status!N99</f>
        <v>2</v>
      </c>
      <c r="CP99" s="129" t="s">
        <v>53</v>
      </c>
      <c r="CQ99" s="8"/>
      <c r="CR99" s="8"/>
      <c r="CS99" s="8"/>
      <c r="CT99" s="128"/>
      <c r="CU99" s="128"/>
      <c r="CV99" s="128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186"/>
      <c r="DH99" s="186"/>
      <c r="DI99" s="186"/>
      <c r="DJ99" s="6"/>
      <c r="DK99" s="6"/>
      <c r="DL99" s="6"/>
      <c r="DM99" s="6"/>
      <c r="DN99" s="6"/>
      <c r="DO99" s="6"/>
      <c r="DP99" s="6"/>
      <c r="DQ99" s="6"/>
      <c r="DR99" s="130" t="s">
        <v>941</v>
      </c>
      <c r="DS99" s="6"/>
      <c r="DT99" s="6"/>
      <c r="DU99" s="130" t="s">
        <v>169</v>
      </c>
      <c r="DV99" s="130" t="s">
        <v>169</v>
      </c>
      <c r="DW99" s="130" t="s">
        <v>169</v>
      </c>
      <c r="DX99" s="6"/>
      <c r="DY99" s="6"/>
      <c r="DZ99" s="6"/>
      <c r="EA99" s="6"/>
      <c r="EB99" s="6"/>
      <c r="EC99" s="134" t="s">
        <v>1034</v>
      </c>
      <c r="ED99" s="197"/>
      <c r="EE99" s="171" t="s">
        <v>80</v>
      </c>
      <c r="EF99" s="11" t="s">
        <v>765</v>
      </c>
    </row>
    <row r="100" spans="1:148" x14ac:dyDescent="0.3">
      <c r="A100" s="67">
        <f>Status!A100</f>
        <v>87</v>
      </c>
      <c r="B100" s="15" t="str">
        <f>Status!D100</f>
        <v>완료</v>
      </c>
      <c r="C100" s="16" t="str">
        <f>Status!C100</f>
        <v>AT105NA-2503-04</v>
      </c>
      <c r="D100" s="17">
        <f>Status!H100</f>
        <v>45723</v>
      </c>
      <c r="E100" s="17">
        <f>Status!T100</f>
        <v>45743</v>
      </c>
      <c r="F100" s="18">
        <f>Status!I100</f>
        <v>0</v>
      </c>
      <c r="G100" s="19">
        <v>45765</v>
      </c>
      <c r="H100" s="20" t="str">
        <f>Status!M100</f>
        <v>YST-105N T/C Socket (MFC4520)</v>
      </c>
      <c r="I100" s="21">
        <f>Status!N100</f>
        <v>32</v>
      </c>
      <c r="CP100" s="129" t="s">
        <v>53</v>
      </c>
      <c r="CQ100" s="8"/>
      <c r="CR100" s="8"/>
      <c r="CS100" s="8"/>
      <c r="CT100" s="128"/>
      <c r="CU100" s="128"/>
      <c r="CV100" s="128"/>
      <c r="CW100" s="128"/>
      <c r="CX100" s="128"/>
      <c r="CY100" s="128"/>
      <c r="CZ100" s="128"/>
      <c r="DA100" s="128"/>
      <c r="DB100" s="128"/>
      <c r="DC100" s="128"/>
      <c r="DD100" s="128"/>
      <c r="DE100" s="128"/>
      <c r="DF100" s="128"/>
      <c r="DG100" s="178"/>
      <c r="DH100" s="178"/>
      <c r="DI100" s="178"/>
      <c r="DJ100" s="373" t="s">
        <v>145</v>
      </c>
      <c r="DK100" s="366" t="s">
        <v>845</v>
      </c>
      <c r="DM100" s="161"/>
      <c r="DN100" s="161"/>
      <c r="DO100" s="347" t="s">
        <v>863</v>
      </c>
      <c r="DP100" s="14"/>
      <c r="DQ100" s="369" t="s">
        <v>931</v>
      </c>
      <c r="DR100" s="271"/>
      <c r="DS100" s="271"/>
      <c r="DT100" s="271"/>
      <c r="DU100" s="271"/>
      <c r="DV100" s="271"/>
      <c r="DW100" s="271"/>
      <c r="DX100" s="271"/>
      <c r="DY100" s="271"/>
      <c r="DZ100" s="271"/>
      <c r="EA100" s="271"/>
      <c r="EB100" s="271"/>
      <c r="EC100" s="271"/>
      <c r="ED100" s="271"/>
      <c r="EE100" s="271"/>
      <c r="EF100" s="11" t="s">
        <v>765</v>
      </c>
    </row>
    <row r="101" spans="1:148" x14ac:dyDescent="0.3">
      <c r="A101" s="110">
        <f>Status!A101</f>
        <v>88</v>
      </c>
      <c r="B101" s="111" t="str">
        <f>Status!D101</f>
        <v>완료</v>
      </c>
      <c r="C101" s="112" t="str">
        <f>Status!C101</f>
        <v>AD105NA-2503-03</v>
      </c>
      <c r="D101" s="113">
        <f>Status!H101</f>
        <v>45723</v>
      </c>
      <c r="E101" s="113">
        <f>Status!T101</f>
        <v>45768</v>
      </c>
      <c r="F101" s="114">
        <f>Status!I101</f>
        <v>0</v>
      </c>
      <c r="G101" s="115"/>
      <c r="H101" s="116" t="str">
        <f>Status!M101</f>
        <v>YST-105N DUT BLOCK (AP KIT 제외)</v>
      </c>
      <c r="I101" s="117">
        <f>Status!N101</f>
        <v>2</v>
      </c>
      <c r="CP101" s="129" t="s">
        <v>53</v>
      </c>
      <c r="CQ101" s="8"/>
      <c r="CR101" s="8"/>
      <c r="CS101" s="8"/>
      <c r="CT101" s="128"/>
      <c r="CU101" s="128"/>
      <c r="CV101" s="128"/>
      <c r="CW101" s="128"/>
      <c r="CX101" s="128"/>
      <c r="CY101" s="128"/>
      <c r="CZ101" s="128"/>
      <c r="DA101" s="128"/>
      <c r="DB101" s="128"/>
      <c r="DC101" s="128"/>
      <c r="DD101" s="128"/>
      <c r="DE101" s="128"/>
      <c r="DF101" s="128"/>
      <c r="DG101" s="178"/>
      <c r="DH101" s="178"/>
      <c r="DI101" s="178"/>
      <c r="DJ101" s="128"/>
      <c r="DK101" s="128"/>
      <c r="DL101" s="128"/>
      <c r="DM101" s="128"/>
      <c r="DN101" s="128"/>
      <c r="DO101" s="128"/>
      <c r="DP101" s="128"/>
      <c r="DQ101" s="128"/>
      <c r="DR101" s="128"/>
      <c r="DS101" s="178"/>
      <c r="DT101" s="178"/>
      <c r="DU101" s="178"/>
      <c r="DV101" s="178"/>
      <c r="DW101" s="178"/>
      <c r="DX101" s="178"/>
      <c r="DY101" s="178"/>
      <c r="DZ101" s="178"/>
      <c r="EA101" s="178"/>
      <c r="EB101" s="178"/>
      <c r="EC101" s="178"/>
      <c r="ED101" s="178"/>
      <c r="EE101" s="178"/>
      <c r="EF101" s="128"/>
      <c r="EG101" s="128"/>
      <c r="EH101" s="128"/>
      <c r="EI101" s="134" t="s">
        <v>150</v>
      </c>
      <c r="EJ101" s="171"/>
      <c r="EK101" s="444" t="s">
        <v>1112</v>
      </c>
      <c r="EL101" s="439" t="s">
        <v>179</v>
      </c>
      <c r="EM101" s="14" t="s">
        <v>765</v>
      </c>
    </row>
    <row r="102" spans="1:148" x14ac:dyDescent="0.3">
      <c r="A102" s="102">
        <f>Status!A102</f>
        <v>89</v>
      </c>
      <c r="B102" s="103" t="str">
        <f>Status!D102</f>
        <v>완료</v>
      </c>
      <c r="C102" s="104" t="str">
        <f>Status!C102</f>
        <v>ACARRLA-2503-05</v>
      </c>
      <c r="D102" s="105">
        <f>Status!H102</f>
        <v>45723</v>
      </c>
      <c r="E102" s="105">
        <f>Status!T102</f>
        <v>45772</v>
      </c>
      <c r="F102" s="106">
        <f>Status!I102</f>
        <v>0</v>
      </c>
      <c r="G102" s="107">
        <v>45775</v>
      </c>
      <c r="H102" s="108" t="str">
        <f>Status!M102</f>
        <v>YST-108AT CHMABER</v>
      </c>
      <c r="I102" s="109">
        <f>Status!N102</f>
        <v>2</v>
      </c>
      <c r="CP102" s="129" t="s">
        <v>53</v>
      </c>
      <c r="CQ102" s="8"/>
      <c r="CR102" s="8"/>
      <c r="CS102" s="8"/>
      <c r="CT102" s="128"/>
      <c r="CU102" s="128"/>
      <c r="CV102" s="128"/>
      <c r="CW102" s="128"/>
      <c r="CX102" s="128"/>
      <c r="CY102" s="128"/>
      <c r="CZ102" s="128"/>
      <c r="DA102" s="128"/>
      <c r="DB102" s="128"/>
      <c r="DC102" s="128"/>
      <c r="DD102" s="128"/>
      <c r="DE102" s="128"/>
      <c r="DF102" s="128"/>
      <c r="DG102" s="178"/>
      <c r="DH102" s="178"/>
      <c r="DI102" s="178"/>
      <c r="DJ102" s="128"/>
      <c r="DK102" s="128"/>
      <c r="DL102" s="128"/>
      <c r="DM102" s="128"/>
      <c r="DN102" s="128"/>
      <c r="DO102" s="128"/>
      <c r="DP102" s="128"/>
      <c r="DQ102" s="128"/>
      <c r="DR102" s="130" t="s">
        <v>941</v>
      </c>
      <c r="DS102" s="339"/>
      <c r="DT102" s="339"/>
      <c r="DU102" s="340" t="s">
        <v>169</v>
      </c>
      <c r="DV102" s="340" t="s">
        <v>169</v>
      </c>
      <c r="DW102" s="340" t="s">
        <v>169</v>
      </c>
      <c r="DX102" s="339"/>
      <c r="DY102" s="339"/>
      <c r="DZ102" s="339"/>
      <c r="EA102" s="339"/>
      <c r="EB102" s="178"/>
      <c r="EC102" s="130" t="s">
        <v>1035</v>
      </c>
      <c r="ED102" s="339"/>
      <c r="EE102" s="339"/>
      <c r="EF102" s="339"/>
      <c r="EG102" s="339"/>
      <c r="EH102" s="339"/>
      <c r="EI102" s="339"/>
      <c r="EJ102" s="339"/>
      <c r="EK102" s="339"/>
      <c r="EL102" s="457" t="s">
        <v>1124</v>
      </c>
      <c r="EM102" s="458"/>
      <c r="EN102" s="272" t="s">
        <v>1125</v>
      </c>
      <c r="EO102" s="435"/>
      <c r="EP102" s="448" t="s">
        <v>61</v>
      </c>
    </row>
    <row r="103" spans="1:148" x14ac:dyDescent="0.3">
      <c r="A103" s="67">
        <f>Status!A103</f>
        <v>90</v>
      </c>
      <c r="B103" s="15" t="str">
        <f>Status!D103</f>
        <v>완료</v>
      </c>
      <c r="C103" s="16" t="str">
        <f>Status!C103</f>
        <v>ATARRLA-2503-07</v>
      </c>
      <c r="D103" s="17">
        <f>Status!H103</f>
        <v>45723</v>
      </c>
      <c r="E103" s="17">
        <f>Status!T103</f>
        <v>45743</v>
      </c>
      <c r="F103" s="18">
        <f>Status!I103</f>
        <v>0</v>
      </c>
      <c r="G103" s="19"/>
      <c r="H103" s="20" t="str">
        <f>Status!M103</f>
        <v>YST-108AT Arrow Lake T/C Header</v>
      </c>
      <c r="I103" s="21">
        <f>Status!N103</f>
        <v>16</v>
      </c>
      <c r="CP103" s="129" t="s">
        <v>53</v>
      </c>
      <c r="CQ103" s="8"/>
      <c r="CR103" s="8"/>
      <c r="CS103" s="8"/>
      <c r="CT103" s="128"/>
      <c r="CU103" s="128"/>
      <c r="CV103" s="128"/>
      <c r="CW103" s="128"/>
      <c r="CX103" s="128"/>
      <c r="CY103" s="128"/>
      <c r="CZ103" s="128"/>
      <c r="DA103" s="128"/>
      <c r="DB103" s="128"/>
      <c r="DC103" s="128"/>
      <c r="DD103" s="128"/>
      <c r="DE103" s="128"/>
      <c r="DF103" s="128"/>
      <c r="DG103" s="178"/>
      <c r="DH103" s="178"/>
      <c r="DI103" s="178"/>
      <c r="DJ103" s="373" t="s">
        <v>825</v>
      </c>
      <c r="DK103" s="366" t="s">
        <v>826</v>
      </c>
      <c r="DM103" s="161"/>
      <c r="DN103" s="161"/>
      <c r="DO103" s="340" t="s">
        <v>656</v>
      </c>
      <c r="DP103" s="370"/>
      <c r="DQ103" s="267"/>
      <c r="DR103" s="267"/>
      <c r="EB103" s="271"/>
      <c r="EC103" s="271"/>
    </row>
    <row r="104" spans="1:148" x14ac:dyDescent="0.3">
      <c r="A104" s="67">
        <f>Status!A104</f>
        <v>91</v>
      </c>
      <c r="B104" s="15" t="str">
        <f>Status!D104</f>
        <v>완료</v>
      </c>
      <c r="C104" s="16" t="str">
        <f>Status!C104</f>
        <v>ADARRLA-2503-06</v>
      </c>
      <c r="D104" s="17">
        <f>Status!H104</f>
        <v>45723</v>
      </c>
      <c r="E104" s="17">
        <f>Status!T104</f>
        <v>45775</v>
      </c>
      <c r="F104" s="18">
        <f>Status!I104</f>
        <v>0</v>
      </c>
      <c r="G104" s="19">
        <v>45777</v>
      </c>
      <c r="H104" s="20" t="str">
        <f>Status!M104</f>
        <v>YST-108AT DUT BLOCK (AP KIT 제외)</v>
      </c>
      <c r="I104" s="21">
        <f>Status!N104</f>
        <v>2</v>
      </c>
      <c r="CP104" s="129" t="s">
        <v>53</v>
      </c>
      <c r="CQ104" s="8"/>
      <c r="CR104" s="8"/>
      <c r="CS104" s="8"/>
      <c r="CT104" s="128"/>
      <c r="CU104" s="128"/>
      <c r="CV104" s="128"/>
      <c r="CW104" s="128"/>
      <c r="CX104" s="128"/>
      <c r="CY104" s="128"/>
      <c r="CZ104" s="128"/>
      <c r="DA104" s="128"/>
      <c r="DB104" s="128"/>
      <c r="DC104" s="128"/>
      <c r="DD104" s="128"/>
      <c r="DE104" s="128"/>
      <c r="DF104" s="128"/>
      <c r="DG104" s="178"/>
      <c r="DH104" s="178"/>
      <c r="DI104" s="178"/>
      <c r="DJ104" s="128"/>
      <c r="DK104" s="128"/>
      <c r="DL104" s="128"/>
      <c r="DM104" s="128"/>
      <c r="DN104" s="128"/>
      <c r="DO104" s="128"/>
      <c r="DP104" s="128"/>
      <c r="DQ104" s="128"/>
      <c r="DR104" s="128"/>
      <c r="DS104" s="128"/>
      <c r="DT104" s="128"/>
      <c r="DU104" s="128"/>
      <c r="DV104" s="128"/>
      <c r="DW104" s="128"/>
      <c r="DX104" s="128"/>
      <c r="DY104" s="128"/>
      <c r="DZ104" s="128"/>
      <c r="EA104" s="128"/>
      <c r="EB104" s="128"/>
      <c r="EC104" s="128"/>
      <c r="ED104" s="128"/>
      <c r="EE104" s="128"/>
      <c r="EF104" s="128"/>
      <c r="EG104" s="128"/>
      <c r="EH104" s="128"/>
      <c r="EI104" s="128"/>
      <c r="EJ104" s="128"/>
      <c r="EK104" s="128"/>
      <c r="EL104" s="128"/>
      <c r="EM104" s="128"/>
      <c r="EN104" s="128"/>
      <c r="EO104" s="128"/>
      <c r="EP104" s="134" t="s">
        <v>1176</v>
      </c>
      <c r="EQ104" s="432" t="s">
        <v>1178</v>
      </c>
      <c r="ER104" s="259" t="s">
        <v>1179</v>
      </c>
    </row>
    <row r="105" spans="1:148" x14ac:dyDescent="0.3">
      <c r="A105" s="102">
        <f>Status!A105</f>
        <v>92</v>
      </c>
      <c r="B105" s="103" t="str">
        <f>Status!D105</f>
        <v>완료</v>
      </c>
      <c r="C105" s="104" t="str">
        <f>Status!C105</f>
        <v>PAMT25C-2503-01</v>
      </c>
      <c r="D105" s="105">
        <f>Status!H105</f>
        <v>45723</v>
      </c>
      <c r="E105" s="105">
        <f>Status!T105</f>
        <v>45728</v>
      </c>
      <c r="F105" s="106">
        <f>Status!I105</f>
        <v>0</v>
      </c>
      <c r="G105" s="107">
        <v>45730</v>
      </c>
      <c r="H105" s="108" t="str">
        <f>Status!M105</f>
        <v>MTK25D 496B Fixture Kit (G-LWN2)</v>
      </c>
      <c r="I105" s="109">
        <f>Status!N105</f>
        <v>1</v>
      </c>
      <c r="CP105" s="129" t="s">
        <v>53</v>
      </c>
      <c r="CQ105" s="6"/>
      <c r="CR105" s="6"/>
      <c r="CS105" s="6"/>
      <c r="CT105" s="6"/>
      <c r="CU105" s="134" t="s">
        <v>45</v>
      </c>
      <c r="CV105" s="166" t="s">
        <v>730</v>
      </c>
      <c r="CW105" s="197" t="s">
        <v>61</v>
      </c>
      <c r="DG105" s="170"/>
      <c r="DH105" s="170"/>
      <c r="DI105" s="170"/>
    </row>
    <row r="106" spans="1:148" x14ac:dyDescent="0.3">
      <c r="A106" s="67">
        <f>Status!A106</f>
        <v>93</v>
      </c>
      <c r="B106" s="15" t="str">
        <f>Status!D106</f>
        <v>완료</v>
      </c>
      <c r="C106" s="16" t="str">
        <f>Status!C106</f>
        <v>AS</v>
      </c>
      <c r="D106" s="17">
        <f>Status!H106</f>
        <v>45727</v>
      </c>
      <c r="E106" s="17">
        <f>Status!T106</f>
        <v>45729</v>
      </c>
      <c r="F106" s="18">
        <f>Status!I106</f>
        <v>0</v>
      </c>
      <c r="G106" s="19"/>
      <c r="H106" s="20" t="str">
        <f>Status!M106</f>
        <v>AP Kit Support Bar (SD CARD)</v>
      </c>
      <c r="I106" s="21">
        <f>Status!N106</f>
        <v>12</v>
      </c>
      <c r="CT106" s="129" t="s">
        <v>53</v>
      </c>
      <c r="CU106" s="128"/>
      <c r="CV106" s="178" t="s">
        <v>744</v>
      </c>
      <c r="CW106" s="165" t="s">
        <v>760</v>
      </c>
      <c r="DG106" s="170"/>
      <c r="DH106" s="170"/>
      <c r="DI106" s="170"/>
    </row>
    <row r="107" spans="1:148" x14ac:dyDescent="0.3">
      <c r="A107" s="67">
        <f>Status!A107</f>
        <v>94</v>
      </c>
      <c r="B107" s="15" t="str">
        <f>Status!D107</f>
        <v>완료</v>
      </c>
      <c r="C107" s="16" t="str">
        <f>Status!C107</f>
        <v>AK8750A-2503-08</v>
      </c>
      <c r="D107" s="17">
        <f>Status!H107</f>
        <v>45727</v>
      </c>
      <c r="E107" s="17">
        <f>Status!T107</f>
        <v>45729</v>
      </c>
      <c r="F107" s="18">
        <f>Status!I107</f>
        <v>0</v>
      </c>
      <c r="G107" s="19"/>
      <c r="H107" s="20" t="str">
        <f>Status!M107</f>
        <v>SM8750 496B AP KIT Modify (AP Board V2.0 &amp; V2.1겸용 수정)</v>
      </c>
      <c r="I107" s="21">
        <f>Status!N107</f>
        <v>1</v>
      </c>
      <c r="CT107" s="129" t="s">
        <v>53</v>
      </c>
      <c r="CU107" s="128"/>
      <c r="CV107" s="134" t="s">
        <v>45</v>
      </c>
      <c r="CW107" s="202" t="s">
        <v>179</v>
      </c>
      <c r="DG107" s="170"/>
      <c r="DH107" s="170"/>
      <c r="DI107" s="170"/>
    </row>
    <row r="108" spans="1:148" x14ac:dyDescent="0.3">
      <c r="A108" s="67">
        <f>Status!A108</f>
        <v>95</v>
      </c>
      <c r="B108" s="15" t="str">
        <f>Status!D108</f>
        <v>완료</v>
      </c>
      <c r="C108" s="16" t="str">
        <f>Status!C108</f>
        <v>ATU4X0A-2503-09</v>
      </c>
      <c r="D108" s="17">
        <f>Status!H108</f>
        <v>45728</v>
      </c>
      <c r="E108" s="17">
        <f>Status!T108</f>
        <v>45741</v>
      </c>
      <c r="F108" s="18">
        <f>Status!I108</f>
        <v>0</v>
      </c>
      <c r="G108" s="19">
        <v>45742</v>
      </c>
      <c r="H108" s="20" t="str">
        <f>Status!M108</f>
        <v>U4X0 153B 11X13 T/C Socket (Pusher 일체형/MFC4512 + 2단 펠티어)</v>
      </c>
      <c r="I108" s="21">
        <f>Status!N108</f>
        <v>1</v>
      </c>
      <c r="CU108" s="129" t="s">
        <v>53</v>
      </c>
      <c r="CV108" s="128"/>
      <c r="CW108" s="128"/>
      <c r="CX108" s="128"/>
      <c r="CY108" s="128"/>
      <c r="CZ108" s="128"/>
      <c r="DA108" s="128"/>
      <c r="DB108" s="128"/>
      <c r="DC108" s="128"/>
      <c r="DD108" s="128"/>
      <c r="DE108" s="128"/>
      <c r="DF108" s="128"/>
      <c r="DG108" s="134" t="s">
        <v>666</v>
      </c>
      <c r="DH108" s="170"/>
      <c r="DI108" s="202" t="s">
        <v>820</v>
      </c>
      <c r="DJ108" s="170"/>
      <c r="DK108" s="197" t="s">
        <v>61</v>
      </c>
    </row>
    <row r="109" spans="1:148" x14ac:dyDescent="0.3">
      <c r="A109" s="308">
        <f>Status!A109</f>
        <v>96</v>
      </c>
      <c r="B109" s="393" t="str">
        <f>Status!D109</f>
        <v>완료</v>
      </c>
      <c r="C109" s="309" t="str">
        <f>Status!C109</f>
        <v>LPMETLA-2503-12</v>
      </c>
      <c r="D109" s="310">
        <f>Status!H109</f>
        <v>45728</v>
      </c>
      <c r="E109" s="310">
        <f>Status!T109</f>
        <v>45744</v>
      </c>
      <c r="F109" s="311">
        <f>Status!I109</f>
        <v>0</v>
      </c>
      <c r="G109" s="312"/>
      <c r="H109" s="313" t="str">
        <f>Status!M109</f>
        <v>MTL LPCAMM2 Socket</v>
      </c>
      <c r="I109" s="314">
        <f>Status!N109</f>
        <v>93</v>
      </c>
      <c r="CU109" s="129" t="s">
        <v>53</v>
      </c>
      <c r="CV109" s="128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221" t="s">
        <v>846</v>
      </c>
      <c r="DL109" s="377" t="s">
        <v>132</v>
      </c>
      <c r="DM109" s="171" t="s">
        <v>849</v>
      </c>
      <c r="DN109" s="259" t="s">
        <v>856</v>
      </c>
      <c r="DP109" s="383" t="s">
        <v>908</v>
      </c>
      <c r="DQ109" s="384" t="s">
        <v>907</v>
      </c>
      <c r="DR109" s="385" t="s">
        <v>909</v>
      </c>
      <c r="DU109" s="284" t="s">
        <v>976</v>
      </c>
      <c r="DV109" s="255" t="s">
        <v>977</v>
      </c>
    </row>
    <row r="110" spans="1:148" x14ac:dyDescent="0.3">
      <c r="A110" s="102">
        <f>Status!A110</f>
        <v>97</v>
      </c>
      <c r="B110" s="103" t="str">
        <f>Status!D110</f>
        <v>완료</v>
      </c>
      <c r="C110" s="104" t="str">
        <f>Status!C110</f>
        <v>AD1600A-2503-10</v>
      </c>
      <c r="D110" s="105">
        <f>Status!H110</f>
        <v>45728</v>
      </c>
      <c r="E110" s="105">
        <f>Status!T110</f>
        <v>45756</v>
      </c>
      <c r="F110" s="106">
        <f>Status!I110</f>
        <v>0</v>
      </c>
      <c r="G110" s="107"/>
      <c r="H110" s="108" t="str">
        <f>Status!M110</f>
        <v>YJ-D1600 DUT BLOCK (AP Kit 제외)</v>
      </c>
      <c r="I110" s="109">
        <f>Status!N110</f>
        <v>12</v>
      </c>
      <c r="CU110" s="129" t="s">
        <v>53</v>
      </c>
      <c r="CV110" s="8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130" t="s">
        <v>921</v>
      </c>
      <c r="DQ110" s="130" t="s">
        <v>922</v>
      </c>
      <c r="DR110" s="6"/>
      <c r="DS110" s="6"/>
      <c r="DT110" s="6"/>
      <c r="DU110" s="395" t="s">
        <v>742</v>
      </c>
      <c r="DV110" s="186"/>
      <c r="DW110" s="396" t="s">
        <v>83</v>
      </c>
      <c r="DX110" s="161"/>
      <c r="DY110" s="161"/>
      <c r="DZ110" s="161"/>
      <c r="EA110" s="161" t="s">
        <v>1096</v>
      </c>
      <c r="EB110" s="130" t="s">
        <v>281</v>
      </c>
      <c r="EC110" s="130" t="s">
        <v>281</v>
      </c>
      <c r="ED110" s="291" t="s">
        <v>1036</v>
      </c>
    </row>
    <row r="111" spans="1:148" x14ac:dyDescent="0.3">
      <c r="A111" s="110">
        <f>Status!A111</f>
        <v>98</v>
      </c>
      <c r="B111" s="111" t="str">
        <f>Status!D111</f>
        <v>완료</v>
      </c>
      <c r="C111" s="112" t="str">
        <f>Status!C111</f>
        <v>SS0496A-2503-11</v>
      </c>
      <c r="D111" s="113">
        <f>Status!H111</f>
        <v>45728</v>
      </c>
      <c r="E111" s="113">
        <f>Status!T111</f>
        <v>45757</v>
      </c>
      <c r="F111" s="114">
        <f>Status!I111</f>
        <v>0</v>
      </c>
      <c r="G111" s="115"/>
      <c r="H111" s="116" t="str">
        <f>Status!M111</f>
        <v>496B Slim Socket</v>
      </c>
      <c r="I111" s="117">
        <f>Status!N111</f>
        <v>192</v>
      </c>
      <c r="CU111" s="129" t="s">
        <v>53</v>
      </c>
      <c r="CV111" s="8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186"/>
      <c r="DX111" s="134" t="s">
        <v>150</v>
      </c>
      <c r="DY111" s="171" t="s">
        <v>80</v>
      </c>
      <c r="ED111" s="160" t="s">
        <v>61</v>
      </c>
    </row>
    <row r="112" spans="1:148" x14ac:dyDescent="0.3">
      <c r="A112" s="102">
        <f>Status!A112</f>
        <v>99</v>
      </c>
      <c r="B112" s="103" t="str">
        <f>Status!D112</f>
        <v>완료</v>
      </c>
      <c r="C112" s="104" t="str">
        <f>Status!C112</f>
        <v>RTONETB-2503-14</v>
      </c>
      <c r="D112" s="105">
        <f>Status!H112</f>
        <v>45729</v>
      </c>
      <c r="E112" s="105">
        <f>Status!T112</f>
        <v>45761</v>
      </c>
      <c r="F112" s="106">
        <f>Status!I112</f>
        <v>0</v>
      </c>
      <c r="G112" s="107"/>
      <c r="H112" s="108" t="str">
        <f>Status!M112</f>
        <v>G90 254B One Touch T/C Socket (PCR Type)</v>
      </c>
      <c r="I112" s="109">
        <f>Status!N112</f>
        <v>2</v>
      </c>
      <c r="CV112" s="129" t="s">
        <v>53</v>
      </c>
      <c r="CW112" s="129"/>
      <c r="CX112" s="6"/>
      <c r="CY112" s="6"/>
      <c r="CZ112" s="6"/>
      <c r="DA112" s="6"/>
      <c r="DB112" s="128"/>
      <c r="DC112" s="186"/>
      <c r="DD112" s="285" t="s">
        <v>787</v>
      </c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186"/>
      <c r="DX112" s="402" t="s">
        <v>83</v>
      </c>
      <c r="DY112" s="186" t="s">
        <v>1017</v>
      </c>
      <c r="DZ112" s="197"/>
      <c r="EA112" s="197"/>
      <c r="EB112" s="171" t="s">
        <v>152</v>
      </c>
      <c r="ED112" s="160" t="s">
        <v>61</v>
      </c>
    </row>
    <row r="113" spans="1:156" x14ac:dyDescent="0.3">
      <c r="A113" s="110">
        <f>Status!A113</f>
        <v>100</v>
      </c>
      <c r="B113" s="111" t="str">
        <f>Status!D113</f>
        <v>완료</v>
      </c>
      <c r="C113" s="112" t="str">
        <f>Status!C113</f>
        <v>ATU400A-2503-13</v>
      </c>
      <c r="D113" s="113">
        <f>Status!H113</f>
        <v>45729</v>
      </c>
      <c r="E113" s="113">
        <f>Status!T113</f>
        <v>45761</v>
      </c>
      <c r="F113" s="114">
        <f>Status!I113</f>
        <v>0</v>
      </c>
      <c r="G113" s="115"/>
      <c r="H113" s="116" t="str">
        <f>Status!M113</f>
        <v>U40 (SM8X50) 153B 9X13 Auto T/C Socket (MFC4514 + 2단, Pusher 분리형)</v>
      </c>
      <c r="I113" s="117">
        <f>Status!N113</f>
        <v>2</v>
      </c>
      <c r="CV113" s="129" t="s">
        <v>53</v>
      </c>
      <c r="CW113" s="129"/>
      <c r="CX113" s="6"/>
      <c r="CY113" s="6"/>
      <c r="CZ113" s="6"/>
      <c r="DA113" s="6"/>
      <c r="DB113" s="128"/>
      <c r="DC113" s="186"/>
      <c r="DD113" s="285" t="s">
        <v>787</v>
      </c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186"/>
      <c r="DX113" s="402" t="s">
        <v>83</v>
      </c>
      <c r="DY113" s="186" t="s">
        <v>1018</v>
      </c>
      <c r="DZ113" s="197"/>
      <c r="EA113" s="197"/>
      <c r="EB113" s="171" t="s">
        <v>152</v>
      </c>
      <c r="ED113" s="160" t="s">
        <v>61</v>
      </c>
    </row>
    <row r="114" spans="1:156" x14ac:dyDescent="0.3">
      <c r="A114" s="67">
        <f>Status!A114</f>
        <v>101</v>
      </c>
      <c r="B114" s="15" t="str">
        <f>Status!D114</f>
        <v>완료</v>
      </c>
      <c r="C114" s="16" t="str">
        <f>Status!C114</f>
        <v>ETLPCMA-2503-15</v>
      </c>
      <c r="D114" s="17">
        <f>Status!H114</f>
        <v>45735</v>
      </c>
      <c r="E114" s="17">
        <f>Status!T114</f>
        <v>45754</v>
      </c>
      <c r="F114" s="18">
        <f>Status!I114</f>
        <v>0</v>
      </c>
      <c r="G114" s="19"/>
      <c r="H114" s="20" t="str">
        <f>Status!M114</f>
        <v>LPCAMM 외관검사 JIG</v>
      </c>
      <c r="I114" s="21">
        <f>Status!N114</f>
        <v>2</v>
      </c>
      <c r="DB114" s="8" t="s">
        <v>785</v>
      </c>
      <c r="DC114" s="186"/>
      <c r="DD114" s="186"/>
      <c r="DE114" s="186"/>
      <c r="DF114" s="186"/>
      <c r="DG114" s="186"/>
      <c r="DH114" s="186"/>
      <c r="DI114" s="186"/>
      <c r="DJ114" s="186"/>
      <c r="DK114" s="186"/>
      <c r="DL114" s="186"/>
      <c r="DM114" s="186"/>
      <c r="DN114" s="186"/>
      <c r="DO114" s="186"/>
      <c r="DP114" s="186"/>
      <c r="DQ114" s="186"/>
      <c r="DR114" s="134" t="s">
        <v>45</v>
      </c>
      <c r="DS114" s="197" t="s">
        <v>930</v>
      </c>
      <c r="DT114" s="197" t="s">
        <v>930</v>
      </c>
      <c r="DU114" s="378" t="s">
        <v>929</v>
      </c>
      <c r="DW114" s="170"/>
      <c r="DX114" s="160" t="s">
        <v>61</v>
      </c>
      <c r="DY114" s="170"/>
    </row>
    <row r="115" spans="1:156" x14ac:dyDescent="0.3">
      <c r="A115" s="67">
        <f>Status!A115</f>
        <v>102</v>
      </c>
      <c r="B115" s="15" t="str">
        <f>Status!D115</f>
        <v>완료</v>
      </c>
      <c r="C115" s="16" t="str">
        <f>Status!C115</f>
        <v>AS</v>
      </c>
      <c r="D115" s="17">
        <f>Status!H115</f>
        <v>45736</v>
      </c>
      <c r="E115" s="17">
        <f>Status!T115</f>
        <v>45743</v>
      </c>
      <c r="F115" s="18">
        <f>Status!I115</f>
        <v>0</v>
      </c>
      <c r="G115" s="19"/>
      <c r="H115" s="20" t="str">
        <f>Status!M115</f>
        <v>T/C 부품 2종 (TC Inner Bottom)</v>
      </c>
      <c r="I115" s="21">
        <f>Status!N115</f>
        <v>1</v>
      </c>
      <c r="DC115" s="22" t="s">
        <v>53</v>
      </c>
      <c r="DD115" s="178"/>
      <c r="DE115" s="178"/>
      <c r="DF115" s="178"/>
      <c r="DG115" s="178"/>
      <c r="DH115" s="178"/>
      <c r="DI115" s="182" t="s">
        <v>496</v>
      </c>
      <c r="DJ115" s="170"/>
      <c r="DW115" s="170"/>
      <c r="DX115" s="170"/>
      <c r="DY115" s="170"/>
    </row>
    <row r="116" spans="1:156" x14ac:dyDescent="0.3">
      <c r="A116" s="67">
        <f>Status!A116</f>
        <v>103</v>
      </c>
      <c r="B116" s="15" t="str">
        <f>Status!D116</f>
        <v>완료</v>
      </c>
      <c r="C116" s="16" t="str">
        <f>Status!C116</f>
        <v>AS</v>
      </c>
      <c r="D116" s="17">
        <f>Status!H116</f>
        <v>45736</v>
      </c>
      <c r="E116" s="17">
        <f>Status!T116</f>
        <v>45737</v>
      </c>
      <c r="F116" s="18">
        <f>Status!I116</f>
        <v>0</v>
      </c>
      <c r="G116" s="19"/>
      <c r="H116" s="20" t="str">
        <f>Status!M116</f>
        <v>Inner Bottom Case 현품 수정가공</v>
      </c>
      <c r="I116" s="21">
        <f>Status!N116</f>
        <v>8</v>
      </c>
      <c r="DC116" s="22" t="s">
        <v>53</v>
      </c>
      <c r="DD116" s="182" t="s">
        <v>496</v>
      </c>
      <c r="DW116" s="170"/>
      <c r="DX116" s="170"/>
      <c r="DY116" s="170"/>
    </row>
    <row r="117" spans="1:156" x14ac:dyDescent="0.3">
      <c r="A117" s="67">
        <f>Status!A117</f>
        <v>104</v>
      </c>
      <c r="B117" s="15" t="str">
        <f>Status!D117</f>
        <v>완료</v>
      </c>
      <c r="C117" s="16" t="str">
        <f>Status!C117</f>
        <v>AK8750A-2503-16</v>
      </c>
      <c r="D117" s="17">
        <f>Status!H117</f>
        <v>45740</v>
      </c>
      <c r="E117" s="17">
        <f>Status!T117</f>
        <v>45743</v>
      </c>
      <c r="F117" s="18">
        <f>Status!I117</f>
        <v>0</v>
      </c>
      <c r="G117" s="19"/>
      <c r="H117" s="20" t="str">
        <f>Status!M117</f>
        <v>SM8750 496B AP KIT Modify (AP Board V2.0 &amp; V2.1겸용 수정)</v>
      </c>
      <c r="I117" s="21">
        <f>Status!N117</f>
        <v>1</v>
      </c>
      <c r="DG117" s="22" t="s">
        <v>53</v>
      </c>
      <c r="DH117" s="178" t="s">
        <v>813</v>
      </c>
      <c r="DI117" s="178"/>
      <c r="DJ117" s="134" t="s">
        <v>666</v>
      </c>
      <c r="DK117" s="160" t="s">
        <v>61</v>
      </c>
      <c r="DW117" s="170"/>
      <c r="DX117" s="170"/>
      <c r="DY117" s="170"/>
    </row>
    <row r="118" spans="1:156" x14ac:dyDescent="0.3">
      <c r="A118" s="102">
        <f>Status!A118</f>
        <v>105</v>
      </c>
      <c r="B118" s="103" t="str">
        <f>Status!D118</f>
        <v>완료</v>
      </c>
      <c r="C118" s="104" t="str">
        <f>Status!C118</f>
        <v>1PARLSA-2503-17</v>
      </c>
      <c r="D118" s="105">
        <f>Status!H118</f>
        <v>45740</v>
      </c>
      <c r="E118" s="105">
        <f>Status!T118</f>
        <v>45765</v>
      </c>
      <c r="F118" s="106">
        <f>Status!I118</f>
        <v>0</v>
      </c>
      <c r="G118" s="107"/>
      <c r="H118" s="108" t="str">
        <f>Status!M118</f>
        <v>ARL 1B-4P 1P Full Housing 실장기</v>
      </c>
      <c r="I118" s="109">
        <f>Status!N118</f>
        <v>15</v>
      </c>
      <c r="DG118" s="22" t="s">
        <v>53</v>
      </c>
      <c r="DH118" s="22"/>
      <c r="DI118" s="22"/>
      <c r="DJ118" s="230" t="s">
        <v>839</v>
      </c>
      <c r="DK118" s="153"/>
      <c r="DL118" s="153"/>
      <c r="DM118" s="153"/>
      <c r="DN118" s="153"/>
      <c r="DO118" s="178"/>
      <c r="DP118" s="186"/>
      <c r="DQ118" s="186"/>
      <c r="DR118" s="186"/>
      <c r="DS118" s="186"/>
      <c r="DT118" s="186"/>
      <c r="DU118" s="388"/>
      <c r="DV118" s="186"/>
      <c r="DW118" s="186"/>
      <c r="DX118" s="186"/>
      <c r="DY118" s="186"/>
      <c r="DZ118" s="186"/>
      <c r="EA118" s="186"/>
      <c r="EB118" s="186"/>
      <c r="EC118" s="221" t="s">
        <v>1044</v>
      </c>
      <c r="ED118" s="164" t="s">
        <v>1031</v>
      </c>
      <c r="EE118" s="419" t="s">
        <v>1065</v>
      </c>
      <c r="EF118" s="249"/>
      <c r="EG118" s="249" t="s">
        <v>710</v>
      </c>
      <c r="EH118" s="197"/>
      <c r="EI118" s="441" t="s">
        <v>1097</v>
      </c>
      <c r="EJ118" s="259" t="s">
        <v>1099</v>
      </c>
      <c r="EK118" s="430"/>
      <c r="EL118" s="158" t="s">
        <v>1108</v>
      </c>
    </row>
    <row r="119" spans="1:156" x14ac:dyDescent="0.3">
      <c r="A119" s="67">
        <f>Status!A119</f>
        <v>106</v>
      </c>
      <c r="B119" s="15" t="str">
        <f>Status!D119</f>
        <v>완료</v>
      </c>
      <c r="C119" s="16" t="str">
        <f>Status!C119</f>
        <v>1PARLSA-2503-17</v>
      </c>
      <c r="D119" s="17">
        <f>Status!H119</f>
        <v>45740</v>
      </c>
      <c r="E119" s="17">
        <f>Status!T119</f>
        <v>45756</v>
      </c>
      <c r="F119" s="18">
        <f>Status!I119</f>
        <v>0</v>
      </c>
      <c r="G119" s="19"/>
      <c r="H119" s="20" t="str">
        <f>Status!M119</f>
        <v>ARL 315B Board KIT</v>
      </c>
      <c r="I119" s="21">
        <f>Status!N119</f>
        <v>15</v>
      </c>
      <c r="DG119" s="22" t="s">
        <v>53</v>
      </c>
      <c r="DH119" s="22"/>
      <c r="DI119" s="22"/>
      <c r="DJ119" s="230" t="s">
        <v>839</v>
      </c>
      <c r="DK119" s="153"/>
      <c r="DL119" s="153"/>
      <c r="DM119" s="153"/>
      <c r="DN119" s="153"/>
      <c r="DO119" s="178"/>
      <c r="DP119" s="186"/>
      <c r="DQ119" s="186"/>
      <c r="DR119" s="153" t="s">
        <v>935</v>
      </c>
      <c r="DS119" s="186"/>
      <c r="DT119" s="186"/>
      <c r="DU119" s="186"/>
      <c r="DV119" s="186"/>
      <c r="DW119" s="403" t="s">
        <v>979</v>
      </c>
      <c r="DX119" s="404" t="s">
        <v>987</v>
      </c>
      <c r="DY119" s="405" t="s">
        <v>986</v>
      </c>
      <c r="DZ119" s="197"/>
      <c r="EA119" s="197"/>
      <c r="EB119" s="130" t="s">
        <v>618</v>
      </c>
      <c r="EC119" s="397" t="s">
        <v>971</v>
      </c>
      <c r="ED119" s="197"/>
      <c r="EE119" s="197"/>
      <c r="EF119" s="197" t="s">
        <v>982</v>
      </c>
      <c r="EG119" s="197"/>
      <c r="EH119" s="197"/>
      <c r="EI119" s="197"/>
      <c r="EJ119" s="433" t="s">
        <v>1100</v>
      </c>
      <c r="EK119" s="445" t="s">
        <v>1113</v>
      </c>
      <c r="EL119" s="415" t="s">
        <v>1037</v>
      </c>
    </row>
    <row r="120" spans="1:156" x14ac:dyDescent="0.3">
      <c r="A120" s="110">
        <f>Status!A120</f>
        <v>107</v>
      </c>
      <c r="B120" s="111" t="str">
        <f>Status!D120</f>
        <v>완료</v>
      </c>
      <c r="C120" s="112" t="str">
        <f>Status!C120</f>
        <v>1PARLSA-2503-17</v>
      </c>
      <c r="D120" s="113">
        <f>Status!H120</f>
        <v>45741</v>
      </c>
      <c r="E120" s="113">
        <f>Status!T120</f>
        <v>45756</v>
      </c>
      <c r="F120" s="114">
        <f>Status!I120</f>
        <v>0</v>
      </c>
      <c r="G120" s="115"/>
      <c r="H120" s="116" t="str">
        <f>Status!M120</f>
        <v>ARL SOCAMM 가변 Socket Header</v>
      </c>
      <c r="I120" s="117">
        <f>Status!N120</f>
        <v>15</v>
      </c>
      <c r="DG120" s="22" t="s">
        <v>53</v>
      </c>
      <c r="DH120" s="22"/>
      <c r="DI120" s="22"/>
      <c r="DJ120" s="230" t="s">
        <v>839</v>
      </c>
      <c r="DK120" s="153"/>
      <c r="DL120" s="153"/>
      <c r="DM120" s="153"/>
      <c r="DN120" s="153"/>
      <c r="DO120" s="178"/>
      <c r="DP120" s="186"/>
      <c r="DQ120" s="186"/>
      <c r="DR120" s="390"/>
      <c r="DS120" s="186"/>
      <c r="DT120" s="186"/>
      <c r="DU120" s="186"/>
      <c r="DV120" s="186"/>
      <c r="DW120" s="165" t="s">
        <v>980</v>
      </c>
      <c r="DX120" s="197"/>
      <c r="DY120" s="202" t="s">
        <v>981</v>
      </c>
      <c r="DZ120" s="197"/>
      <c r="EA120" s="197"/>
      <c r="EB120" s="171" t="s">
        <v>80</v>
      </c>
      <c r="EC120" s="197"/>
      <c r="ED120" s="197"/>
      <c r="EE120" s="197"/>
      <c r="EF120" s="302" t="s">
        <v>983</v>
      </c>
      <c r="EG120" s="197"/>
      <c r="EH120" s="197"/>
      <c r="EI120" s="197"/>
      <c r="EJ120" s="433" t="s">
        <v>1101</v>
      </c>
      <c r="EL120" s="416" t="s">
        <v>1038</v>
      </c>
    </row>
    <row r="121" spans="1:156" x14ac:dyDescent="0.3">
      <c r="A121" s="67">
        <f>Status!A121</f>
        <v>108</v>
      </c>
      <c r="B121" s="15" t="str">
        <f>Status!D121</f>
        <v>완료</v>
      </c>
      <c r="C121" s="16" t="str">
        <f>Status!C121</f>
        <v>SBARLHA-2503-18</v>
      </c>
      <c r="D121" s="17">
        <f>Status!H121</f>
        <v>45742</v>
      </c>
      <c r="E121" s="17">
        <f>Status!T121</f>
        <v>45764</v>
      </c>
      <c r="F121" s="18">
        <f>Status!I121</f>
        <v>0</v>
      </c>
      <c r="G121" s="19"/>
      <c r="H121" s="20" t="str">
        <f>Status!M121</f>
        <v>Arrow Lake Socket Base Kit</v>
      </c>
      <c r="I121" s="21">
        <f>Status!N121</f>
        <v>5</v>
      </c>
      <c r="DI121" s="22" t="s">
        <v>53</v>
      </c>
      <c r="DJ121" s="178"/>
      <c r="DK121" s="178"/>
      <c r="DL121" s="178"/>
      <c r="DM121" s="178"/>
      <c r="DN121" s="178"/>
      <c r="DO121" s="178"/>
      <c r="DP121" s="178"/>
      <c r="DQ121" s="178"/>
      <c r="DR121" s="214"/>
      <c r="DS121" s="178"/>
      <c r="DT121" s="178"/>
      <c r="DU121" s="178"/>
      <c r="DV121" s="178"/>
      <c r="DW121" s="178"/>
      <c r="DX121" s="178"/>
      <c r="DY121" s="178"/>
      <c r="DZ121" s="178"/>
      <c r="EA121" s="178"/>
      <c r="EB121" s="134" t="s">
        <v>45</v>
      </c>
      <c r="EC121" s="197"/>
      <c r="ED121" s="202" t="s">
        <v>1039</v>
      </c>
      <c r="EE121" s="197"/>
      <c r="EF121" s="197" t="s">
        <v>61</v>
      </c>
      <c r="EL121" s="241"/>
    </row>
    <row r="122" spans="1:156" x14ac:dyDescent="0.3">
      <c r="A122" s="67">
        <f>Status!A122</f>
        <v>109</v>
      </c>
      <c r="B122" s="15" t="str">
        <f>Status!D122</f>
        <v>완료</v>
      </c>
      <c r="C122" s="16" t="str">
        <f>Status!C122</f>
        <v>ETU4X0A-2504-12</v>
      </c>
      <c r="D122" s="17">
        <f>Status!H122</f>
        <v>45742</v>
      </c>
      <c r="E122" s="17">
        <f>Status!T122</f>
        <v>45778</v>
      </c>
      <c r="F122" s="18">
        <f>Status!I122</f>
        <v>0</v>
      </c>
      <c r="G122" s="19">
        <v>45785</v>
      </c>
      <c r="H122" s="20" t="str">
        <f>Status!M122</f>
        <v>U40X T/C Socket Modify</v>
      </c>
      <c r="I122" s="21">
        <f>Status!N122</f>
        <v>96</v>
      </c>
      <c r="DI122" s="22" t="s">
        <v>53</v>
      </c>
      <c r="DJ122" s="281" t="s">
        <v>159</v>
      </c>
      <c r="DR122" s="213"/>
      <c r="DW122" s="256" t="s">
        <v>978</v>
      </c>
      <c r="EB122" s="152" t="s">
        <v>1029</v>
      </c>
      <c r="EC122" s="178"/>
      <c r="ED122" s="178"/>
      <c r="EE122" s="255" t="s">
        <v>1063</v>
      </c>
      <c r="EF122" s="178"/>
      <c r="EG122" s="178"/>
      <c r="EH122" s="178"/>
      <c r="EI122" s="178"/>
      <c r="EJ122" s="178"/>
      <c r="EK122" s="178"/>
      <c r="EL122" s="243"/>
      <c r="EM122" s="178"/>
      <c r="EN122" s="178"/>
      <c r="EO122" s="178"/>
      <c r="EP122" s="285" t="s">
        <v>1155</v>
      </c>
      <c r="EQ122" s="203"/>
      <c r="ER122" s="440" t="s">
        <v>1182</v>
      </c>
      <c r="ES122" s="430"/>
      <c r="ET122" s="430"/>
      <c r="EU122" s="430"/>
      <c r="EV122" s="430"/>
      <c r="EW122" s="430"/>
      <c r="EX122" s="430"/>
      <c r="EY122" s="171" t="s">
        <v>80</v>
      </c>
      <c r="EZ122" s="259" t="s">
        <v>1179</v>
      </c>
    </row>
    <row r="123" spans="1:156" x14ac:dyDescent="0.3">
      <c r="A123" s="67">
        <f>Status!A123</f>
        <v>110</v>
      </c>
      <c r="B123" s="15" t="str">
        <f>Status!D123</f>
        <v>완료</v>
      </c>
      <c r="C123" s="16" t="str">
        <f>Status!C123</f>
        <v>RT0QRAA-2503-20</v>
      </c>
      <c r="D123" s="17">
        <f>Status!H123</f>
        <v>45747</v>
      </c>
      <c r="E123" s="17">
        <f>Status!T123</f>
        <v>45764</v>
      </c>
      <c r="F123" s="18">
        <f>Status!I123</f>
        <v>0</v>
      </c>
      <c r="G123" s="19"/>
      <c r="H123" s="20" t="str">
        <f>Status!M123</f>
        <v>SM8750 Low Torque T/C Socket(MFC4514) - 左/右 구분</v>
      </c>
      <c r="I123" s="21">
        <f>Status!N123</f>
        <v>8</v>
      </c>
      <c r="DN123" s="22" t="s">
        <v>53</v>
      </c>
      <c r="DO123" s="178"/>
      <c r="DP123" s="178"/>
      <c r="DQ123" s="178"/>
      <c r="DR123" s="214"/>
      <c r="DS123" s="178"/>
      <c r="DT123" s="178"/>
      <c r="DU123" s="178" t="s">
        <v>565</v>
      </c>
      <c r="DV123" s="178"/>
      <c r="DW123" s="178"/>
      <c r="DX123" s="178"/>
      <c r="DY123" s="178"/>
      <c r="DZ123" s="178"/>
      <c r="EA123" s="178"/>
      <c r="EB123" s="178"/>
      <c r="EC123" s="178"/>
      <c r="ED123" s="178"/>
      <c r="EE123" s="134" t="s">
        <v>1064</v>
      </c>
      <c r="EF123" s="197"/>
      <c r="EG123" s="197"/>
      <c r="EH123" s="197"/>
      <c r="EI123" s="197"/>
      <c r="EJ123" s="171" t="s">
        <v>1098</v>
      </c>
      <c r="EK123" s="171" t="s">
        <v>80</v>
      </c>
      <c r="EL123" s="278" t="s">
        <v>1041</v>
      </c>
      <c r="EM123" s="197" t="s">
        <v>61</v>
      </c>
    </row>
    <row r="124" spans="1:156" x14ac:dyDescent="0.3">
      <c r="A124" s="67">
        <f>Status!A124</f>
        <v>111</v>
      </c>
      <c r="B124" s="15" t="str">
        <f>Status!D124</f>
        <v>완료</v>
      </c>
      <c r="C124" s="16" t="str">
        <f>Status!C124</f>
        <v>4PMTKDA-2503-19</v>
      </c>
      <c r="D124" s="17">
        <f>Status!H124</f>
        <v>45747</v>
      </c>
      <c r="E124" s="17">
        <f>Status!T124</f>
        <v>45763</v>
      </c>
      <c r="F124" s="18">
        <f>Status!I124</f>
        <v>45765</v>
      </c>
      <c r="G124" s="19"/>
      <c r="H124" s="20" t="str">
        <f>Status!M124</f>
        <v>MTK24D 2x2 4Para 실장기 (Auto Ejector Type)</v>
      </c>
      <c r="I124" s="21">
        <f>Status!N124</f>
        <v>60</v>
      </c>
      <c r="DN124" s="22" t="s">
        <v>53</v>
      </c>
      <c r="DO124" s="178"/>
      <c r="DP124" s="130" t="s">
        <v>921</v>
      </c>
      <c r="DQ124" s="130" t="s">
        <v>922</v>
      </c>
      <c r="DR124" s="387" t="s">
        <v>922</v>
      </c>
      <c r="DS124" s="6"/>
      <c r="DT124" s="6"/>
      <c r="DU124" s="6"/>
      <c r="DV124" s="6"/>
      <c r="DW124" s="6"/>
      <c r="DX124" s="6"/>
      <c r="DY124" s="6"/>
      <c r="DZ124" s="6"/>
      <c r="EA124" s="6"/>
      <c r="EB124" s="128"/>
      <c r="EC124" s="128"/>
      <c r="ED124" s="221" t="s">
        <v>1043</v>
      </c>
      <c r="EE124" s="418" t="s">
        <v>1062</v>
      </c>
      <c r="EF124" s="134" t="s">
        <v>1075</v>
      </c>
      <c r="EG124" s="171" t="s">
        <v>1085</v>
      </c>
      <c r="EH124" s="170"/>
      <c r="EI124" s="160" t="s">
        <v>61</v>
      </c>
      <c r="EL124" s="241"/>
      <c r="EM124" s="14"/>
    </row>
    <row r="125" spans="1:156" x14ac:dyDescent="0.3">
      <c r="A125" s="67">
        <f>Status!A125</f>
        <v>112</v>
      </c>
      <c r="B125" s="15" t="str">
        <f>Status!D125</f>
        <v>완료</v>
      </c>
      <c r="C125" s="16" t="str">
        <f>Status!C125</f>
        <v>AKARLPA-2503-21</v>
      </c>
      <c r="D125" s="17">
        <f>Status!H125</f>
        <v>45747</v>
      </c>
      <c r="E125" s="17">
        <f>Status!T125</f>
        <v>45768</v>
      </c>
      <c r="F125" s="18">
        <f>Status!I125</f>
        <v>0</v>
      </c>
      <c r="G125" s="19"/>
      <c r="H125" s="20" t="str">
        <f>Status!M125</f>
        <v>YST-107N_108N ARL Board KIT (Socket Base Kit 포함)</v>
      </c>
      <c r="I125" s="21">
        <f>Status!N125</f>
        <v>16</v>
      </c>
      <c r="DN125" s="22" t="s">
        <v>53</v>
      </c>
      <c r="DO125" s="178"/>
      <c r="DP125" s="178"/>
      <c r="DQ125" s="178"/>
      <c r="DR125" s="391" t="s">
        <v>935</v>
      </c>
      <c r="DS125" s="178"/>
      <c r="DT125" s="178"/>
      <c r="DU125" s="178"/>
      <c r="DV125" s="178"/>
      <c r="DW125" s="178"/>
      <c r="DX125" s="178"/>
      <c r="DY125" s="178"/>
      <c r="DZ125" s="178"/>
      <c r="EA125" s="178"/>
      <c r="EB125" s="178"/>
      <c r="EC125" s="397" t="s">
        <v>971</v>
      </c>
      <c r="ED125" s="178"/>
      <c r="EE125" s="203"/>
      <c r="EF125" s="203"/>
      <c r="EG125" s="203"/>
      <c r="EH125" s="203"/>
      <c r="EI125" s="134" t="s">
        <v>833</v>
      </c>
      <c r="EJ125" s="436" t="s">
        <v>1102</v>
      </c>
      <c r="EL125" s="278" t="s">
        <v>1041</v>
      </c>
      <c r="EM125" s="197" t="s">
        <v>61</v>
      </c>
    </row>
    <row r="126" spans="1:156" x14ac:dyDescent="0.3">
      <c r="A126" s="67">
        <f>Status!A126</f>
        <v>113</v>
      </c>
      <c r="B126" s="15" t="str">
        <f>Status!D126</f>
        <v>완료</v>
      </c>
      <c r="C126" s="16" t="str">
        <f>Status!C126</f>
        <v>AS</v>
      </c>
      <c r="D126" s="17">
        <f>Status!H126</f>
        <v>45742</v>
      </c>
      <c r="E126" s="17">
        <f>Status!T126</f>
        <v>45744</v>
      </c>
      <c r="F126" s="18">
        <f>Status!I126</f>
        <v>0</v>
      </c>
      <c r="G126" s="19"/>
      <c r="H126" s="20" t="str">
        <f>Status!M126</f>
        <v>Rack T/C Socket 검증용 Hinge Block 제작</v>
      </c>
      <c r="I126" s="21">
        <f>Status!N126</f>
        <v>2</v>
      </c>
      <c r="DI126" s="22" t="s">
        <v>53</v>
      </c>
      <c r="DJ126" s="6"/>
      <c r="DK126" s="182" t="s">
        <v>883</v>
      </c>
      <c r="EL126" s="241"/>
    </row>
    <row r="127" spans="1:156" x14ac:dyDescent="0.3">
      <c r="A127" s="67">
        <f>Status!A127</f>
        <v>114</v>
      </c>
      <c r="B127" s="15" t="str">
        <f>Status!D127</f>
        <v>완료</v>
      </c>
      <c r="C127" s="16" t="str">
        <f>Status!C127</f>
        <v>AS</v>
      </c>
      <c r="D127" s="17">
        <f>Status!H127</f>
        <v>45749</v>
      </c>
      <c r="E127" s="17">
        <f>Status!T127</f>
        <v>45750</v>
      </c>
      <c r="F127" s="18">
        <f>Status!I127</f>
        <v>0</v>
      </c>
      <c r="G127" s="19"/>
      <c r="H127" s="20" t="str">
        <f>Status!M127</f>
        <v>T/C Socket Modify</v>
      </c>
      <c r="I127" s="21">
        <f>Status!N127</f>
        <v>8</v>
      </c>
      <c r="DO127" s="256" t="s">
        <v>870</v>
      </c>
      <c r="DP127" s="193"/>
      <c r="DQ127" s="203" t="s">
        <v>934</v>
      </c>
      <c r="EL127" s="241"/>
    </row>
    <row r="128" spans="1:156" x14ac:dyDescent="0.3">
      <c r="A128" s="67">
        <f>Status!A128</f>
        <v>115</v>
      </c>
      <c r="B128" s="15" t="str">
        <f>Status!D128</f>
        <v>완료</v>
      </c>
      <c r="C128" s="16" t="str">
        <f>Status!C128</f>
        <v>AS</v>
      </c>
      <c r="D128" s="17">
        <f>Status!H128</f>
        <v>45744</v>
      </c>
      <c r="E128" s="17">
        <f>Status!T128</f>
        <v>45758</v>
      </c>
      <c r="F128" s="18">
        <f>Status!I128</f>
        <v>45758</v>
      </c>
      <c r="G128" s="19"/>
      <c r="H128" s="20" t="str">
        <f>Status!M128</f>
        <v>Height JIG 용 부품 7종 가공 건</v>
      </c>
      <c r="I128" s="21">
        <f>Status!N128</f>
        <v>1</v>
      </c>
      <c r="DK128" s="22" t="s">
        <v>53</v>
      </c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134" t="s">
        <v>900</v>
      </c>
      <c r="EL128" s="241"/>
    </row>
    <row r="129" spans="1:178" x14ac:dyDescent="0.3">
      <c r="A129" s="67">
        <f>Status!A129</f>
        <v>116</v>
      </c>
      <c r="B129" s="15" t="str">
        <f>Status!D129</f>
        <v>완료</v>
      </c>
      <c r="C129" s="16" t="str">
        <f>Status!C129</f>
        <v>ET8250A-2504-01</v>
      </c>
      <c r="D129" s="17">
        <f>Status!H129</f>
        <v>45749</v>
      </c>
      <c r="E129" s="17">
        <f>Status!T129</f>
        <v>45751</v>
      </c>
      <c r="F129" s="18">
        <f>Status!I129</f>
        <v>0</v>
      </c>
      <c r="G129" s="19">
        <v>45757</v>
      </c>
      <c r="H129" s="20" t="str">
        <f>Status!M129</f>
        <v>SM8250 153B (11.5x13.0) Socket Guide</v>
      </c>
      <c r="I129" s="21">
        <f>Status!N129</f>
        <v>1</v>
      </c>
      <c r="DP129" s="22" t="s">
        <v>53</v>
      </c>
      <c r="DQ129" s="22"/>
      <c r="DR129" s="134" t="s">
        <v>45</v>
      </c>
      <c r="DX129" s="160" t="s">
        <v>61</v>
      </c>
      <c r="EL129" s="241"/>
    </row>
    <row r="130" spans="1:178" x14ac:dyDescent="0.3">
      <c r="A130" s="67">
        <f>Status!A130</f>
        <v>117</v>
      </c>
      <c r="B130" s="15" t="str">
        <f>Status!D130</f>
        <v>완료</v>
      </c>
      <c r="C130" s="16" t="str">
        <f>Status!C130</f>
        <v>AKARLPA-2504-03</v>
      </c>
      <c r="D130" s="17">
        <f>Status!H130</f>
        <v>45749</v>
      </c>
      <c r="E130" s="17">
        <f>Status!T130</f>
        <v>45770</v>
      </c>
      <c r="F130" s="18">
        <f>Status!I130</f>
        <v>0</v>
      </c>
      <c r="G130" s="19"/>
      <c r="H130" s="20" t="str">
        <f>Status!M130</f>
        <v>ARL SOCAMM RSS Board kit (Socket Header 포함)</v>
      </c>
      <c r="I130" s="21">
        <f>Status!N130</f>
        <v>10</v>
      </c>
      <c r="DP130" s="22" t="s">
        <v>53</v>
      </c>
      <c r="DQ130" s="22"/>
      <c r="DR130" s="22"/>
      <c r="DS130" s="6"/>
      <c r="DT130" s="6"/>
      <c r="DU130" s="389"/>
      <c r="DV130" s="178"/>
      <c r="DW130" s="178"/>
      <c r="DX130" s="178"/>
      <c r="DY130" s="178"/>
      <c r="DZ130" s="178"/>
      <c r="EA130" s="178"/>
      <c r="EB130" s="178"/>
      <c r="EC130" s="178"/>
      <c r="ED130" s="178"/>
      <c r="EE130" s="203"/>
      <c r="EF130" s="203"/>
      <c r="EG130" s="203"/>
      <c r="EH130" s="203"/>
      <c r="EI130" s="203"/>
      <c r="EJ130" s="434" t="s">
        <v>1104</v>
      </c>
      <c r="EK130" s="435"/>
      <c r="EL130" s="446" t="s">
        <v>1107</v>
      </c>
      <c r="EP130" s="197" t="s">
        <v>61</v>
      </c>
    </row>
    <row r="131" spans="1:178" x14ac:dyDescent="0.3">
      <c r="A131" s="67">
        <f>Status!A131</f>
        <v>118</v>
      </c>
      <c r="B131" s="15" t="str">
        <f>Status!D131</f>
        <v>완료</v>
      </c>
      <c r="C131" s="16" t="str">
        <f>Status!C131</f>
        <v>SOAROL-2504-04</v>
      </c>
      <c r="D131" s="17">
        <f>Status!H131</f>
        <v>45750</v>
      </c>
      <c r="E131" s="17">
        <f>Status!T131</f>
        <v>45771</v>
      </c>
      <c r="F131" s="18">
        <f>Status!I131</f>
        <v>0</v>
      </c>
      <c r="G131" s="19"/>
      <c r="H131" s="20" t="str">
        <f>Status!M131</f>
        <v>ARL SOCAMM HTS Socket</v>
      </c>
      <c r="I131" s="21">
        <f>Status!N131</f>
        <v>2</v>
      </c>
      <c r="DQ131" s="22" t="s">
        <v>53</v>
      </c>
      <c r="DR131" s="8"/>
      <c r="DS131" s="8"/>
      <c r="DT131" s="8"/>
      <c r="DU131" s="8"/>
      <c r="DV131" s="178"/>
      <c r="DW131" s="178"/>
      <c r="DX131" s="178"/>
      <c r="DY131" s="406" t="s">
        <v>1019</v>
      </c>
      <c r="DZ131" s="178"/>
      <c r="EA131" s="178"/>
      <c r="EB131" s="178"/>
      <c r="EC131" s="178"/>
      <c r="ED131" s="178"/>
      <c r="EE131" s="178"/>
      <c r="EF131" s="178"/>
      <c r="EG131" s="178"/>
      <c r="EH131" s="178"/>
      <c r="EI131" s="178"/>
      <c r="EJ131" s="432" t="s">
        <v>150</v>
      </c>
      <c r="EK131" s="438" t="s">
        <v>80</v>
      </c>
      <c r="EL131" s="439" t="s">
        <v>1106</v>
      </c>
      <c r="EM131" s="435" t="s">
        <v>1109</v>
      </c>
      <c r="EN131" s="435"/>
      <c r="EP131" s="197" t="s">
        <v>61</v>
      </c>
    </row>
    <row r="132" spans="1:178" x14ac:dyDescent="0.3">
      <c r="A132" s="102">
        <f>Status!A132</f>
        <v>119</v>
      </c>
      <c r="B132" s="103" t="str">
        <f>Status!D132</f>
        <v>완료</v>
      </c>
      <c r="C132" s="104" t="str">
        <f>Status!C132</f>
        <v>1P8750A-2504-05</v>
      </c>
      <c r="D132" s="105">
        <f>Status!H132</f>
        <v>45750</v>
      </c>
      <c r="E132" s="105">
        <f>Status!T132</f>
        <v>45771</v>
      </c>
      <c r="F132" s="106">
        <f>Status!I132</f>
        <v>0</v>
      </c>
      <c r="G132" s="107"/>
      <c r="H132" s="108" t="str">
        <f>Status!M132</f>
        <v>SM8750 245B 1P Full Housing 실장기 (Ejector 제외)</v>
      </c>
      <c r="I132" s="109">
        <f>Status!N132</f>
        <v>1</v>
      </c>
      <c r="DQ132" s="22" t="s">
        <v>53</v>
      </c>
      <c r="DR132" s="8"/>
      <c r="DS132" s="8"/>
      <c r="DT132" s="8"/>
      <c r="DU132" s="8"/>
      <c r="DV132" s="178"/>
      <c r="DW132" s="178"/>
      <c r="DX132" s="178"/>
      <c r="DY132" s="407"/>
      <c r="DZ132" s="178"/>
      <c r="EA132" s="178"/>
      <c r="EB132" s="178"/>
      <c r="EC132" s="178"/>
      <c r="ED132" s="178"/>
      <c r="EE132" s="178"/>
      <c r="EF132" s="178"/>
      <c r="EG132" s="178"/>
      <c r="EH132" s="178"/>
      <c r="EI132" s="178"/>
      <c r="EJ132" s="440"/>
      <c r="EK132" s="432" t="s">
        <v>45</v>
      </c>
      <c r="EL132" s="439" t="s">
        <v>1115</v>
      </c>
      <c r="EM132" s="435" t="s">
        <v>1109</v>
      </c>
      <c r="EN132" s="435"/>
      <c r="EP132" s="197" t="s">
        <v>61</v>
      </c>
    </row>
    <row r="133" spans="1:178" x14ac:dyDescent="0.3">
      <c r="A133" s="67">
        <f>Status!A133</f>
        <v>120</v>
      </c>
      <c r="B133" s="15" t="str">
        <f>Status!D133</f>
        <v>완료</v>
      </c>
      <c r="C133" s="16" t="str">
        <f>Status!C133</f>
        <v>1P8750A-2504-05</v>
      </c>
      <c r="D133" s="17">
        <f>Status!H133</f>
        <v>45750</v>
      </c>
      <c r="E133" s="17">
        <f>Status!T133</f>
        <v>45771</v>
      </c>
      <c r="F133" s="18">
        <f>Status!I133</f>
        <v>0</v>
      </c>
      <c r="G133" s="19"/>
      <c r="H133" s="20" t="str">
        <f>Status!M133</f>
        <v>SM8750 AP Kit (RFID 제거)</v>
      </c>
      <c r="I133" s="21">
        <f>Status!N133</f>
        <v>1</v>
      </c>
      <c r="DQ133" s="22" t="s">
        <v>53</v>
      </c>
      <c r="DR133" s="8"/>
      <c r="DS133" s="8"/>
      <c r="DT133" s="8"/>
      <c r="DU133" s="8"/>
      <c r="DV133" s="178"/>
      <c r="DW133" s="178"/>
      <c r="DX133" s="178"/>
      <c r="DY133" s="243"/>
      <c r="DZ133" s="178"/>
      <c r="EA133" s="178"/>
      <c r="EB133" s="178"/>
      <c r="EC133" s="178"/>
      <c r="ED133" s="178"/>
      <c r="EE133" s="178"/>
      <c r="EF133" s="178"/>
      <c r="EG133" s="178"/>
      <c r="EH133" s="178"/>
      <c r="EI133" s="178"/>
      <c r="EJ133" s="440"/>
      <c r="EK133" s="432" t="s">
        <v>45</v>
      </c>
      <c r="EL133" s="439" t="s">
        <v>179</v>
      </c>
      <c r="EM133" s="435" t="s">
        <v>1109</v>
      </c>
      <c r="EN133" s="435"/>
      <c r="EP133" s="197" t="s">
        <v>61</v>
      </c>
    </row>
    <row r="134" spans="1:178" x14ac:dyDescent="0.3">
      <c r="A134" s="110">
        <f>Status!A134</f>
        <v>121</v>
      </c>
      <c r="B134" s="111" t="str">
        <f>Status!D134</f>
        <v>완료</v>
      </c>
      <c r="C134" s="112" t="str">
        <f>Status!C134</f>
        <v>1P8750A-2504-05</v>
      </c>
      <c r="D134" s="113">
        <f>Status!H134</f>
        <v>45750</v>
      </c>
      <c r="E134" s="113">
        <f>Status!T134</f>
        <v>45771</v>
      </c>
      <c r="F134" s="114">
        <f>Status!I134</f>
        <v>0</v>
      </c>
      <c r="G134" s="115"/>
      <c r="H134" s="116" t="str">
        <f>Status!M134</f>
        <v>SM8750 245B Slim Socket (Dual Pusher)</v>
      </c>
      <c r="I134" s="117">
        <f>Status!N134</f>
        <v>1</v>
      </c>
      <c r="DQ134" s="22" t="s">
        <v>53</v>
      </c>
      <c r="DR134" s="8"/>
      <c r="DS134" s="8"/>
      <c r="DT134" s="8"/>
      <c r="DU134" s="8"/>
      <c r="DV134" s="178"/>
      <c r="DW134" s="178"/>
      <c r="DX134" s="178"/>
      <c r="DY134" s="243"/>
      <c r="DZ134" s="178"/>
      <c r="EA134" s="178"/>
      <c r="EB134" s="178"/>
      <c r="EC134" s="178"/>
      <c r="ED134" s="178"/>
      <c r="EE134" s="178"/>
      <c r="EF134" s="178"/>
      <c r="EG134" s="178"/>
      <c r="EH134" s="178"/>
      <c r="EI134" s="178"/>
      <c r="EJ134" s="440"/>
      <c r="EK134" s="432" t="s">
        <v>45</v>
      </c>
      <c r="EL134" s="439" t="s">
        <v>179</v>
      </c>
      <c r="EM134" s="435" t="s">
        <v>1110</v>
      </c>
      <c r="EN134" s="435"/>
      <c r="EP134" s="197" t="s">
        <v>61</v>
      </c>
    </row>
    <row r="135" spans="1:178" x14ac:dyDescent="0.3">
      <c r="A135" s="67">
        <f>Status!A135</f>
        <v>122</v>
      </c>
      <c r="B135" s="15" t="str">
        <f>Status!D135</f>
        <v>완료</v>
      </c>
      <c r="C135" s="16" t="str">
        <f>Status!C135</f>
        <v>ETMTLPA-2504-02</v>
      </c>
      <c r="D135" s="17">
        <f>Status!H135</f>
        <v>45750</v>
      </c>
      <c r="E135" s="17">
        <f>Status!T135</f>
        <v>45765</v>
      </c>
      <c r="F135" s="18">
        <f>Status!I135</f>
        <v>0</v>
      </c>
      <c r="G135" s="19"/>
      <c r="H135" s="20" t="str">
        <f>Status!M135</f>
        <v>M.2 SSD Hook</v>
      </c>
      <c r="I135" s="21">
        <f>Status!N135</f>
        <v>200</v>
      </c>
      <c r="DQ135" s="22" t="s">
        <v>53</v>
      </c>
      <c r="DR135" s="128"/>
      <c r="DS135" s="128"/>
      <c r="DT135" s="128"/>
      <c r="DU135" s="128"/>
      <c r="DV135" s="128"/>
      <c r="DW135" s="128"/>
      <c r="DX135" s="128"/>
      <c r="DY135" s="243"/>
      <c r="DZ135" s="128"/>
      <c r="EA135" s="128"/>
      <c r="EB135" s="128"/>
      <c r="EC135" s="128"/>
      <c r="ED135" s="128"/>
      <c r="EE135" s="128"/>
      <c r="EF135" s="203" t="s">
        <v>1052</v>
      </c>
      <c r="EI135" s="160" t="s">
        <v>61</v>
      </c>
      <c r="EL135" s="435"/>
      <c r="EM135" s="435"/>
    </row>
    <row r="136" spans="1:178" x14ac:dyDescent="0.3">
      <c r="A136" s="102">
        <f>Status!A136</f>
        <v>123</v>
      </c>
      <c r="B136" s="103" t="str">
        <f>Status!D136</f>
        <v>완료</v>
      </c>
      <c r="C136" s="104" t="str">
        <f>Status!C136</f>
        <v>AS</v>
      </c>
      <c r="D136" s="105">
        <f>Status!H136</f>
        <v>45755</v>
      </c>
      <c r="E136" s="105">
        <f>Status!T136</f>
        <v>45768</v>
      </c>
      <c r="F136" s="106">
        <f>Status!I136</f>
        <v>0</v>
      </c>
      <c r="G136" s="107">
        <v>45768</v>
      </c>
      <c r="H136" s="108" t="str">
        <f>Status!M136</f>
        <v>AHCT-009F Inner Bottom-II(M2.5 TAP)</v>
      </c>
      <c r="I136" s="109">
        <f>Status!N136</f>
        <v>6</v>
      </c>
      <c r="DU136" s="22" t="s">
        <v>53</v>
      </c>
      <c r="DV136" s="128"/>
      <c r="DW136" s="128"/>
      <c r="DX136" s="128"/>
      <c r="DY136" s="243"/>
      <c r="DZ136" s="128"/>
      <c r="EA136" s="128"/>
      <c r="EB136" s="128"/>
      <c r="EC136" s="128"/>
      <c r="ED136" s="128"/>
      <c r="EE136" s="128"/>
      <c r="EF136" s="128"/>
      <c r="EG136" s="128"/>
      <c r="EH136" s="128"/>
      <c r="EI136" s="394" t="s">
        <v>964</v>
      </c>
      <c r="EL136" s="435"/>
      <c r="EM136" s="435"/>
    </row>
    <row r="137" spans="1:178" x14ac:dyDescent="0.3">
      <c r="A137" s="67">
        <f>Status!A137</f>
        <v>124</v>
      </c>
      <c r="B137" s="15" t="str">
        <f>Status!D137</f>
        <v>완료</v>
      </c>
      <c r="C137" s="16" t="str">
        <f>Status!C137</f>
        <v>AS</v>
      </c>
      <c r="D137" s="17">
        <f>Status!H137</f>
        <v>45755</v>
      </c>
      <c r="E137" s="17">
        <f>Status!T137</f>
        <v>45768</v>
      </c>
      <c r="F137" s="18">
        <f>Status!I137</f>
        <v>0</v>
      </c>
      <c r="G137" s="19">
        <v>45768</v>
      </c>
      <c r="H137" s="20" t="str">
        <f>Status!M137</f>
        <v>AHCT-009C1 Inner Bottom (Air Hole 신규)</v>
      </c>
      <c r="I137" s="21">
        <f>Status!N137</f>
        <v>2</v>
      </c>
      <c r="DU137" s="22" t="s">
        <v>53</v>
      </c>
      <c r="DV137" s="128"/>
      <c r="DW137" s="128"/>
      <c r="DX137" s="128"/>
      <c r="DY137" s="243"/>
      <c r="DZ137" s="128"/>
      <c r="EA137" s="128"/>
      <c r="EB137" s="128"/>
      <c r="EC137" s="128"/>
      <c r="ED137" s="128"/>
      <c r="EE137" s="128"/>
      <c r="EF137" s="128"/>
      <c r="EG137" s="128"/>
      <c r="EH137" s="128"/>
      <c r="EI137" s="394" t="s">
        <v>964</v>
      </c>
      <c r="EL137" s="435"/>
      <c r="EM137" s="435"/>
    </row>
    <row r="138" spans="1:178" x14ac:dyDescent="0.3">
      <c r="A138" s="67">
        <f>Status!A138</f>
        <v>125</v>
      </c>
      <c r="B138" s="15" t="str">
        <f>Status!D138</f>
        <v>완료</v>
      </c>
      <c r="C138" s="16" t="str">
        <f>Status!C138</f>
        <v>AS</v>
      </c>
      <c r="D138" s="17">
        <f>Status!H138</f>
        <v>45754</v>
      </c>
      <c r="E138" s="17">
        <f>Status!T138</f>
        <v>45758</v>
      </c>
      <c r="F138" s="18">
        <f>Status!I138</f>
        <v>0</v>
      </c>
      <c r="G138" s="19">
        <v>45763</v>
      </c>
      <c r="H138" s="20" t="str">
        <f>Status!M138</f>
        <v>SA8295 Rack Type T/C Socket Modify (hinge Block &amp; Bottom Case-L 수정가공)</v>
      </c>
      <c r="I138" s="21">
        <f>Status!N138</f>
        <v>1</v>
      </c>
      <c r="DU138" s="22" t="s">
        <v>53</v>
      </c>
      <c r="DV138" s="128" t="s">
        <v>963</v>
      </c>
      <c r="DW138" s="128"/>
      <c r="DX138" s="128"/>
      <c r="DY138" s="412" t="s">
        <v>1027</v>
      </c>
      <c r="DZ138" s="170"/>
      <c r="EA138" s="170"/>
      <c r="EB138" s="171" t="s">
        <v>80</v>
      </c>
      <c r="ED138" s="160" t="s">
        <v>61</v>
      </c>
      <c r="EL138" s="435"/>
      <c r="EM138" s="435"/>
    </row>
    <row r="139" spans="1:178" x14ac:dyDescent="0.3">
      <c r="A139" s="102">
        <f>Status!A139</f>
        <v>126</v>
      </c>
      <c r="B139" s="103" t="str">
        <f>Status!D139</f>
        <v>완료</v>
      </c>
      <c r="C139" s="104" t="str">
        <f>Status!C139</f>
        <v>AS</v>
      </c>
      <c r="D139" s="105">
        <f>Status!H139</f>
        <v>45755</v>
      </c>
      <c r="E139" s="105">
        <f>Status!T139</f>
        <v>45761</v>
      </c>
      <c r="F139" s="106">
        <f>Status!I139</f>
        <v>0</v>
      </c>
      <c r="G139" s="107">
        <v>45761</v>
      </c>
      <c r="H139" s="108" t="str">
        <f>Status!M139</f>
        <v>MTK25D-SOCAMM AP Guide 3종 (0.70T / 0.75T / 0.80T)</v>
      </c>
      <c r="I139" s="109">
        <f>Status!N139</f>
        <v>4</v>
      </c>
      <c r="DU139" s="22" t="s">
        <v>53</v>
      </c>
      <c r="DV139" s="22"/>
      <c r="DW139" s="128" t="s">
        <v>988</v>
      </c>
      <c r="DX139" s="128"/>
      <c r="DY139" s="245" t="s">
        <v>45</v>
      </c>
      <c r="EB139" s="414" t="s">
        <v>1033</v>
      </c>
      <c r="EC139" s="394" t="s">
        <v>1042</v>
      </c>
      <c r="ED139" s="197" t="s">
        <v>61</v>
      </c>
      <c r="EE139" s="401" t="s">
        <v>1060</v>
      </c>
      <c r="EF139" s="128" t="s">
        <v>1066</v>
      </c>
      <c r="EL139" s="435"/>
      <c r="EM139" s="435"/>
    </row>
    <row r="140" spans="1:178" x14ac:dyDescent="0.3">
      <c r="A140" s="110">
        <f>Status!A140</f>
        <v>127</v>
      </c>
      <c r="B140" s="111" t="str">
        <f>Status!D140</f>
        <v>완료</v>
      </c>
      <c r="C140" s="112" t="str">
        <f>Status!C140</f>
        <v>AS</v>
      </c>
      <c r="D140" s="113">
        <f>Status!H140</f>
        <v>45755</v>
      </c>
      <c r="E140" s="113">
        <f>Status!T140</f>
        <v>45761</v>
      </c>
      <c r="F140" s="114">
        <f>Status!I140</f>
        <v>0</v>
      </c>
      <c r="G140" s="115">
        <v>45757</v>
      </c>
      <c r="H140" s="116" t="str">
        <f>Status!M140</f>
        <v>MTK25D Board Cover Frame 수정가공</v>
      </c>
      <c r="I140" s="117">
        <f>Status!N140</f>
        <v>2</v>
      </c>
      <c r="DU140" s="22" t="s">
        <v>53</v>
      </c>
      <c r="DV140" s="22"/>
      <c r="DW140" s="128"/>
      <c r="DX140" s="202" t="s">
        <v>1028</v>
      </c>
      <c r="DY140" s="413"/>
      <c r="DZ140" s="169"/>
      <c r="EA140" s="169"/>
      <c r="EB140" s="378" t="s">
        <v>45</v>
      </c>
      <c r="ED140" s="197" t="s">
        <v>61</v>
      </c>
      <c r="EE140" s="424"/>
      <c r="EF140" s="425"/>
      <c r="EL140" s="435"/>
      <c r="EM140" s="435"/>
      <c r="ET140" s="430"/>
    </row>
    <row r="141" spans="1:178" x14ac:dyDescent="0.3">
      <c r="A141" s="102">
        <f>Status!A141</f>
        <v>128</v>
      </c>
      <c r="B141" s="103" t="str">
        <f>Status!D141</f>
        <v>완료</v>
      </c>
      <c r="C141" s="104" t="str">
        <f>Status!C141</f>
        <v>AKTHETA-2504-07</v>
      </c>
      <c r="D141" s="105">
        <f>Status!H141</f>
        <v>45756</v>
      </c>
      <c r="E141" s="105">
        <f>Status!T141</f>
        <v>45775</v>
      </c>
      <c r="F141" s="106">
        <f>Status!I141</f>
        <v>0</v>
      </c>
      <c r="G141" s="107"/>
      <c r="H141" s="108" t="str">
        <f>Status!M141</f>
        <v>LSI Thetis 563B AP KIT(B-2LW1)</v>
      </c>
      <c r="I141" s="109">
        <f>Status!N141</f>
        <v>160</v>
      </c>
      <c r="DW141" s="22" t="s">
        <v>53</v>
      </c>
      <c r="DX141" s="8"/>
      <c r="DY141" s="243"/>
      <c r="DZ141" s="128"/>
      <c r="EA141" s="128"/>
      <c r="EB141" s="128"/>
      <c r="EC141" s="128"/>
      <c r="ED141" s="128"/>
      <c r="EE141" s="178"/>
      <c r="EF141" s="426"/>
      <c r="EG141" s="128"/>
      <c r="EH141" s="128"/>
      <c r="EI141" s="128"/>
      <c r="EJ141" s="128"/>
      <c r="EK141" s="128"/>
      <c r="EL141" s="178"/>
      <c r="EM141" s="178"/>
      <c r="EN141" s="128"/>
      <c r="EO141" s="128"/>
      <c r="EP141" s="221" t="s">
        <v>1167</v>
      </c>
      <c r="EQ141" s="451" t="s">
        <v>1177</v>
      </c>
      <c r="ER141" s="450" t="s">
        <v>1181</v>
      </c>
      <c r="ES141" s="430"/>
      <c r="ET141" s="430"/>
      <c r="EU141" s="456"/>
      <c r="EV141" s="456"/>
      <c r="EW141" s="456"/>
      <c r="EX141" s="456"/>
      <c r="EY141" s="430"/>
      <c r="EZ141" s="192" t="s">
        <v>1249</v>
      </c>
      <c r="FA141" s="435"/>
      <c r="FB141" s="435"/>
      <c r="FC141" s="435"/>
      <c r="FD141" s="256" t="s">
        <v>1293</v>
      </c>
      <c r="FE141" s="435"/>
      <c r="FF141" s="222"/>
      <c r="FG141" s="433" t="s">
        <v>1346</v>
      </c>
      <c r="FH141" s="435"/>
      <c r="FI141" s="435"/>
      <c r="FJ141" s="435"/>
      <c r="FT141" s="476" t="s">
        <v>1451</v>
      </c>
      <c r="FU141" s="192" t="s">
        <v>1408</v>
      </c>
      <c r="FV141" s="435" t="s">
        <v>1463</v>
      </c>
    </row>
    <row r="142" spans="1:178" x14ac:dyDescent="0.3">
      <c r="A142" s="67">
        <f>Status!A142</f>
        <v>129</v>
      </c>
      <c r="B142" s="15" t="str">
        <f>Status!D142</f>
        <v>완료</v>
      </c>
      <c r="C142" s="16" t="str">
        <f>Status!C142</f>
        <v>SSTHETA-2504-08</v>
      </c>
      <c r="D142" s="17">
        <f>Status!H142</f>
        <v>45756</v>
      </c>
      <c r="E142" s="17">
        <f>Status!T142</f>
        <v>45775</v>
      </c>
      <c r="F142" s="18">
        <f>Status!I142</f>
        <v>0</v>
      </c>
      <c r="G142" s="19"/>
      <c r="H142" s="20" t="str">
        <f>Status!M142</f>
        <v>LSI Thetis 563B Slim Socket Header (Dual)</v>
      </c>
      <c r="I142" s="21">
        <f>Status!N142</f>
        <v>16</v>
      </c>
      <c r="DW142" s="22" t="s">
        <v>53</v>
      </c>
      <c r="DX142" s="8"/>
      <c r="DY142" s="243"/>
      <c r="DZ142" s="128"/>
      <c r="EA142" s="128"/>
      <c r="EB142" s="128"/>
      <c r="EC142" s="128"/>
      <c r="ED142" s="128"/>
      <c r="EE142" s="178"/>
      <c r="EF142" s="426"/>
      <c r="EG142" s="128"/>
      <c r="EH142" s="128"/>
      <c r="EI142" s="128"/>
      <c r="EJ142" s="128"/>
      <c r="EK142" s="128"/>
      <c r="EL142" s="178"/>
      <c r="EM142" s="178"/>
      <c r="EN142" s="128"/>
      <c r="EO142" s="128"/>
      <c r="EP142" s="440" t="s">
        <v>1161</v>
      </c>
      <c r="EQ142" s="432" t="s">
        <v>1164</v>
      </c>
      <c r="ER142" s="437" t="s">
        <v>61</v>
      </c>
      <c r="ES142" s="430"/>
      <c r="ET142" s="430"/>
      <c r="EU142" s="430"/>
      <c r="EV142" s="430"/>
      <c r="EW142" s="430"/>
      <c r="EX142" s="430"/>
      <c r="EY142" s="430"/>
      <c r="EZ142" s="158" t="s">
        <v>1169</v>
      </c>
      <c r="FA142" s="430"/>
      <c r="FB142" s="430"/>
      <c r="FC142" s="430"/>
    </row>
    <row r="143" spans="1:178" x14ac:dyDescent="0.3">
      <c r="A143" s="110">
        <f>Status!A143</f>
        <v>130</v>
      </c>
      <c r="B143" s="111" t="str">
        <f>Status!D143</f>
        <v>완료</v>
      </c>
      <c r="C143" s="112" t="str">
        <f>Status!C143</f>
        <v>ETTHETA-2504-09</v>
      </c>
      <c r="D143" s="113">
        <f>Status!H143</f>
        <v>45756</v>
      </c>
      <c r="E143" s="113">
        <f>Status!T143</f>
        <v>45775</v>
      </c>
      <c r="F143" s="114">
        <f>Status!I143</f>
        <v>0</v>
      </c>
      <c r="G143" s="115"/>
      <c r="H143" s="116" t="str">
        <f>Status!M143</f>
        <v>LSI Thetis 563B Pusher Adaptor</v>
      </c>
      <c r="I143" s="117">
        <f>Status!N143</f>
        <v>128</v>
      </c>
      <c r="DW143" s="22" t="s">
        <v>53</v>
      </c>
      <c r="DX143" s="8"/>
      <c r="DY143" s="243"/>
      <c r="DZ143" s="128"/>
      <c r="EA143" s="128"/>
      <c r="EB143" s="128"/>
      <c r="EC143" s="128"/>
      <c r="ED143" s="128"/>
      <c r="EE143" s="178"/>
      <c r="EF143" s="426"/>
      <c r="EG143" s="128"/>
      <c r="EH143" s="128"/>
      <c r="EI143" s="253" t="s">
        <v>1040</v>
      </c>
      <c r="EJ143" s="178"/>
      <c r="EK143" s="128"/>
      <c r="EL143" s="178"/>
      <c r="EM143" s="178"/>
      <c r="EN143" s="128"/>
      <c r="EO143" s="128"/>
      <c r="EP143" s="449" t="s">
        <v>1162</v>
      </c>
      <c r="EQ143" s="432" t="s">
        <v>1163</v>
      </c>
      <c r="ER143" s="437" t="s">
        <v>61</v>
      </c>
      <c r="ES143" s="430"/>
      <c r="ET143" s="430"/>
      <c r="EU143" s="430"/>
      <c r="EV143" s="430"/>
      <c r="EW143" s="430"/>
      <c r="EX143" s="430"/>
      <c r="EY143" s="430"/>
      <c r="EZ143" s="158" t="s">
        <v>1169</v>
      </c>
      <c r="FA143" s="430"/>
      <c r="FB143" s="430"/>
      <c r="FC143" s="430"/>
    </row>
    <row r="144" spans="1:178" x14ac:dyDescent="0.3">
      <c r="A144" s="67">
        <f>Status!A144</f>
        <v>131</v>
      </c>
      <c r="B144" s="211" t="str">
        <f>Status!D144</f>
        <v>완료</v>
      </c>
      <c r="C144" s="16" t="str">
        <f>Status!C144</f>
        <v>SOAROL-2504-06</v>
      </c>
      <c r="D144" s="17">
        <f>Status!H144</f>
        <v>45757</v>
      </c>
      <c r="E144" s="17">
        <f>Status!T144</f>
        <v>45776</v>
      </c>
      <c r="F144" s="18">
        <f>Status!I144</f>
        <v>45779</v>
      </c>
      <c r="G144" s="19">
        <v>45777</v>
      </c>
      <c r="H144" s="20" t="str">
        <f>Status!M144</f>
        <v xml:space="preserve">All_In_One SOCAMM Link Socket 5P (최종 검증용) </v>
      </c>
      <c r="I144" s="21">
        <f>Status!N144</f>
        <v>1</v>
      </c>
      <c r="DW144" s="22" t="s">
        <v>53</v>
      </c>
      <c r="DX144" s="8"/>
      <c r="DY144" s="243"/>
      <c r="DZ144" s="128"/>
      <c r="EA144" s="128"/>
      <c r="EB144" s="128"/>
      <c r="EC144" s="128"/>
      <c r="ED144" s="128"/>
      <c r="EE144" s="178"/>
      <c r="EF144" s="426"/>
      <c r="EG144" s="128"/>
      <c r="EH144" s="128"/>
      <c r="EI144" s="128"/>
      <c r="EJ144" s="128"/>
      <c r="EK144" s="128"/>
      <c r="EL144" s="178"/>
      <c r="EM144" s="178"/>
      <c r="EN144" s="128"/>
      <c r="EO144" s="128"/>
      <c r="EP144" s="128"/>
      <c r="EQ144" s="172" t="s">
        <v>150</v>
      </c>
      <c r="ER144" s="453" t="s">
        <v>1183</v>
      </c>
      <c r="ES144" s="6"/>
      <c r="ET144" s="455" t="s">
        <v>1224</v>
      </c>
      <c r="EY144" s="153" t="s">
        <v>1233</v>
      </c>
      <c r="EZ144" s="186"/>
      <c r="FA144" s="172" t="s">
        <v>666</v>
      </c>
      <c r="FB144" s="430"/>
      <c r="FC144" s="430"/>
      <c r="FD144" s="433" t="s">
        <v>61</v>
      </c>
    </row>
    <row r="145" spans="1:224" x14ac:dyDescent="0.3">
      <c r="A145" s="67">
        <f>Status!A145</f>
        <v>132</v>
      </c>
      <c r="B145" s="15" t="str">
        <f>Status!D145</f>
        <v>완료</v>
      </c>
      <c r="C145" s="16" t="str">
        <f>Status!C145</f>
        <v>ETRACKA-2504-11</v>
      </c>
      <c r="D145" s="17">
        <f>Status!H145</f>
        <v>45757</v>
      </c>
      <c r="E145" s="17">
        <f>Status!T145</f>
        <v>45775</v>
      </c>
      <c r="F145" s="18">
        <f>Status!I145</f>
        <v>0</v>
      </c>
      <c r="G145" s="19">
        <v>45777</v>
      </c>
      <c r="H145" s="20" t="str">
        <f>Status!M145</f>
        <v>(Qualcomm Auto향 → mobile향 전환) Rack Type 153B T/C Socket Modify</v>
      </c>
      <c r="I145" s="21">
        <f>Status!N145</f>
        <v>16</v>
      </c>
      <c r="DX145" s="401" t="s">
        <v>1012</v>
      </c>
      <c r="DY145" s="408"/>
      <c r="DZ145" s="128"/>
      <c r="EA145" s="128"/>
      <c r="EB145" s="128"/>
      <c r="EC145" s="128"/>
      <c r="ED145" s="128"/>
      <c r="EE145" s="178"/>
      <c r="EF145" s="426"/>
      <c r="EG145" s="128"/>
      <c r="EH145" s="128"/>
      <c r="EI145" s="128"/>
      <c r="EJ145" s="128"/>
      <c r="EK145" s="128"/>
      <c r="EL145" s="178"/>
      <c r="EM145" s="178"/>
      <c r="EN145" s="128"/>
      <c r="EO145" s="128"/>
      <c r="EP145" s="134" t="s">
        <v>1174</v>
      </c>
      <c r="EQ145" s="430"/>
      <c r="ER145" s="433" t="s">
        <v>61</v>
      </c>
    </row>
    <row r="146" spans="1:224" x14ac:dyDescent="0.3">
      <c r="A146" s="67">
        <f>Status!A146</f>
        <v>133</v>
      </c>
      <c r="B146" s="15" t="str">
        <f>Status!D146</f>
        <v>완료</v>
      </c>
      <c r="C146" s="16" t="str">
        <f>Status!C146</f>
        <v>HSLPCMA-2504-10</v>
      </c>
      <c r="D146" s="17">
        <f>Status!H146</f>
        <v>45758</v>
      </c>
      <c r="E146" s="17">
        <f>Status!T146</f>
        <v>45771</v>
      </c>
      <c r="F146" s="18">
        <f>Status!I146</f>
        <v>0</v>
      </c>
      <c r="G146" s="19">
        <v>45771</v>
      </c>
      <c r="H146" s="20" t="str">
        <f>Status!M146</f>
        <v>Meteor Lake LPCAMM HTS Socket</v>
      </c>
      <c r="I146" s="21">
        <f>Status!N146</f>
        <v>2</v>
      </c>
      <c r="DY146" s="409" t="s">
        <v>1025</v>
      </c>
      <c r="DZ146" s="178"/>
      <c r="EA146" s="178"/>
      <c r="EB146" s="178"/>
      <c r="EC146" s="178"/>
      <c r="ED146" s="178"/>
      <c r="EE146" s="178"/>
      <c r="EF146" s="426"/>
      <c r="EG146" s="178"/>
      <c r="EH146" s="178"/>
      <c r="EI146" s="178"/>
      <c r="EJ146" s="432" t="s">
        <v>145</v>
      </c>
      <c r="EK146" s="438" t="s">
        <v>1103</v>
      </c>
      <c r="EL146" s="439" t="s">
        <v>179</v>
      </c>
      <c r="EM146" s="435" t="s">
        <v>1111</v>
      </c>
      <c r="EP146" s="197" t="s">
        <v>61</v>
      </c>
    </row>
    <row r="147" spans="1:224" x14ac:dyDescent="0.3">
      <c r="A147" s="67">
        <f>Status!A147</f>
        <v>134</v>
      </c>
      <c r="B147" s="15" t="str">
        <f>Status!D147</f>
        <v>완료</v>
      </c>
      <c r="C147" s="16" t="str">
        <f>Status!C147</f>
        <v>AKMT25A-2504-13</v>
      </c>
      <c r="D147" s="17">
        <f>Status!H147</f>
        <v>45763</v>
      </c>
      <c r="E147" s="17">
        <f>Status!T147</f>
        <v>45775</v>
      </c>
      <c r="F147" s="18" t="str">
        <f>Status!I147</f>
        <v>ASAP</v>
      </c>
      <c r="G147" s="19">
        <v>45777</v>
      </c>
      <c r="H147" s="20" t="str">
        <f>Status!M147</f>
        <v>MTK25D 496B AP Kit (Socket Base Kit 포함, G-LWN2)</v>
      </c>
      <c r="I147" s="21">
        <f>Status!N147</f>
        <v>10</v>
      </c>
      <c r="ED147" s="22" t="s">
        <v>53</v>
      </c>
      <c r="EE147" s="427"/>
      <c r="EF147" s="423"/>
      <c r="EG147" s="178"/>
      <c r="EH147" s="178"/>
      <c r="EI147" s="178"/>
      <c r="EJ147" s="178"/>
      <c r="EK147" s="178"/>
      <c r="EL147" s="178"/>
      <c r="EM147" s="178"/>
      <c r="EN147" s="178"/>
      <c r="EO147" s="178"/>
      <c r="EP147" s="440" t="s">
        <v>150</v>
      </c>
      <c r="EQ147" s="130" t="s">
        <v>1180</v>
      </c>
      <c r="ER147" s="454" t="s">
        <v>1189</v>
      </c>
      <c r="ES147" s="435"/>
      <c r="ET147" s="435"/>
      <c r="EU147" s="435"/>
      <c r="EV147" s="435"/>
      <c r="EW147" s="435"/>
      <c r="EX147" s="435"/>
      <c r="EY147" s="435"/>
      <c r="EZ147" s="192" t="s">
        <v>135</v>
      </c>
    </row>
    <row r="148" spans="1:224" x14ac:dyDescent="0.3">
      <c r="A148" s="102">
        <f>Status!A148</f>
        <v>135</v>
      </c>
      <c r="B148" s="103" t="str">
        <f>Status!D148</f>
        <v>완료</v>
      </c>
      <c r="C148" s="104" t="str">
        <f>Status!C148</f>
        <v>AS</v>
      </c>
      <c r="D148" s="105">
        <f>Status!H148</f>
        <v>45764</v>
      </c>
      <c r="E148" s="105">
        <f>Status!T148</f>
        <v>45765</v>
      </c>
      <c r="F148" s="106" t="str">
        <f>Status!I148</f>
        <v>ASAP</v>
      </c>
      <c r="G148" s="107"/>
      <c r="H148" s="108" t="str">
        <f>Status!M148</f>
        <v>MTK25D SOCAMM 실장기용 Interposer Guide 수정 (0.65T → 0.6T)</v>
      </c>
      <c r="I148" s="109">
        <f>Status!N148</f>
        <v>3</v>
      </c>
      <c r="EE148" s="420" t="s">
        <v>1060</v>
      </c>
      <c r="EF148" s="429" t="s">
        <v>1080</v>
      </c>
      <c r="EI148" s="118" t="s">
        <v>1081</v>
      </c>
    </row>
    <row r="149" spans="1:224" x14ac:dyDescent="0.3">
      <c r="A149" s="67">
        <f>Status!A149</f>
        <v>136</v>
      </c>
      <c r="B149" s="15" t="str">
        <f>Status!D149</f>
        <v>완료</v>
      </c>
      <c r="C149" s="16" t="str">
        <f>Status!C149</f>
        <v>AS</v>
      </c>
      <c r="D149" s="17">
        <f>Status!H149</f>
        <v>45764</v>
      </c>
      <c r="E149" s="17">
        <f>Status!T149</f>
        <v>45765</v>
      </c>
      <c r="F149" s="18" t="str">
        <f>Status!I149</f>
        <v>ASAP</v>
      </c>
      <c r="G149" s="19"/>
      <c r="H149" s="20" t="str">
        <f>Status!M149</f>
        <v>MTK25D SOCAMM 실장기용 Interposer Guide 수정 (0.7T → 0.6T)</v>
      </c>
      <c r="I149" s="21">
        <f>Status!N149</f>
        <v>4</v>
      </c>
      <c r="EE149" s="421" t="s">
        <v>1060</v>
      </c>
      <c r="EF149" s="443" t="s">
        <v>1080</v>
      </c>
      <c r="EI149" s="118" t="s">
        <v>1082</v>
      </c>
    </row>
    <row r="150" spans="1:224" x14ac:dyDescent="0.3">
      <c r="A150" s="110">
        <f>Status!A150</f>
        <v>137</v>
      </c>
      <c r="B150" s="111" t="str">
        <f>Status!D150</f>
        <v>완료</v>
      </c>
      <c r="C150" s="112" t="str">
        <f>Status!C150</f>
        <v>추가제작</v>
      </c>
      <c r="D150" s="113">
        <f>Status!H150</f>
        <v>45764</v>
      </c>
      <c r="E150" s="113">
        <f>Status!T150</f>
        <v>45768</v>
      </c>
      <c r="F150" s="114" t="str">
        <f>Status!I150</f>
        <v>ASAP</v>
      </c>
      <c r="G150" s="115"/>
      <c r="H150" s="116" t="str">
        <f>Status!M150</f>
        <v>MTK25D SOCAMM 실장기용 Interposer Guide 제작 (0.6T)</v>
      </c>
      <c r="I150" s="117">
        <f>Status!N150</f>
        <v>3</v>
      </c>
      <c r="EE150" s="422" t="s">
        <v>53</v>
      </c>
      <c r="EF150" s="442"/>
      <c r="EG150" s="134" t="s">
        <v>45</v>
      </c>
      <c r="EH150" s="197" t="s">
        <v>929</v>
      </c>
      <c r="EI150" s="160" t="s">
        <v>61</v>
      </c>
    </row>
    <row r="151" spans="1:224" x14ac:dyDescent="0.3">
      <c r="A151" s="67">
        <f>Status!A151</f>
        <v>138</v>
      </c>
      <c r="B151" s="15" t="str">
        <f>Status!D151</f>
        <v>완료</v>
      </c>
      <c r="C151" s="16" t="str">
        <f>Status!C151</f>
        <v>AS</v>
      </c>
      <c r="D151" s="17">
        <f>Status!H151</f>
        <v>45769</v>
      </c>
      <c r="E151" s="17">
        <f>Status!T151</f>
        <v>45775</v>
      </c>
      <c r="F151" s="18">
        <f>Status!I151</f>
        <v>0</v>
      </c>
      <c r="G151" s="19"/>
      <c r="H151" s="20" t="str">
        <f>Status!M151</f>
        <v>T202A 2호기용 T/C Socket Modify (펠티어 안착부 0.15T 기구물 수정)</v>
      </c>
      <c r="I151" s="21">
        <f>Status!N151</f>
        <v>8</v>
      </c>
      <c r="EK151" s="447" t="s">
        <v>1119</v>
      </c>
      <c r="EL151" s="130" t="s">
        <v>1123</v>
      </c>
      <c r="EM151" s="128"/>
      <c r="EN151" s="128"/>
      <c r="EO151" s="128"/>
      <c r="EP151" s="394" t="s">
        <v>964</v>
      </c>
    </row>
    <row r="152" spans="1:224" x14ac:dyDescent="0.3">
      <c r="A152" s="102">
        <f>Status!A152</f>
        <v>139</v>
      </c>
      <c r="B152" s="103" t="str">
        <f>Status!D152</f>
        <v>완료</v>
      </c>
      <c r="C152" s="104" t="str">
        <f>Status!C152</f>
        <v>ACT100A-2504-16</v>
      </c>
      <c r="D152" s="105">
        <f>Status!H152</f>
        <v>45772</v>
      </c>
      <c r="E152" s="105">
        <f>Status!T152</f>
        <v>45804</v>
      </c>
      <c r="F152" s="106">
        <f>Status!I152</f>
        <v>45817</v>
      </c>
      <c r="G152" s="107"/>
      <c r="H152" s="108" t="str">
        <f>Status!M152</f>
        <v>YST-T100 CHAMBER (A TYPE)</v>
      </c>
      <c r="I152" s="109">
        <f>Status!N152</f>
        <v>12</v>
      </c>
      <c r="EM152" s="22" t="s">
        <v>53</v>
      </c>
      <c r="EN152" s="128"/>
      <c r="EO152" s="128"/>
      <c r="EP152" s="253" t="s">
        <v>1160</v>
      </c>
      <c r="EQ152" s="452"/>
      <c r="ER152" s="452"/>
      <c r="ES152" s="6"/>
      <c r="ET152" s="6"/>
      <c r="EU152" s="6"/>
      <c r="EV152" s="6"/>
      <c r="EW152" s="6"/>
      <c r="EX152" s="6"/>
      <c r="EY152" s="6"/>
      <c r="EZ152" s="452"/>
      <c r="FA152" s="452"/>
      <c r="FB152" s="6"/>
      <c r="FC152" s="6"/>
      <c r="FD152" s="6"/>
      <c r="FE152" s="6"/>
      <c r="FF152" s="6"/>
      <c r="FG152" s="6"/>
      <c r="FH152" s="465"/>
      <c r="FI152" s="6"/>
      <c r="FJ152" s="6"/>
      <c r="FK152" s="6"/>
      <c r="FL152" s="6"/>
      <c r="FM152" s="128"/>
      <c r="FN152" s="6"/>
      <c r="FO152" s="6" t="s">
        <v>1165</v>
      </c>
      <c r="FP152" s="6"/>
      <c r="FQ152" s="6"/>
      <c r="FR152" s="171" t="s">
        <v>1166</v>
      </c>
      <c r="FS152" s="171" t="s">
        <v>1421</v>
      </c>
      <c r="FT152" s="161"/>
      <c r="FU152" s="161"/>
      <c r="FV152" s="130" t="s">
        <v>1489</v>
      </c>
      <c r="FY152" s="130"/>
      <c r="GA152" s="481" t="s">
        <v>1531</v>
      </c>
      <c r="GB152" s="256" t="s">
        <v>1532</v>
      </c>
      <c r="GC152" s="435"/>
      <c r="GD152" s="435"/>
      <c r="GE152" s="435"/>
      <c r="GF152" s="255" t="s">
        <v>1541</v>
      </c>
      <c r="GG152" s="483" t="s">
        <v>1516</v>
      </c>
      <c r="GI152" s="433" t="s">
        <v>1298</v>
      </c>
      <c r="GJ152" s="435"/>
      <c r="GW152" s="14" t="s">
        <v>1542</v>
      </c>
      <c r="HD152" s="435"/>
      <c r="HE152" s="435"/>
      <c r="HF152" s="435"/>
      <c r="HG152" s="255" t="s">
        <v>1785</v>
      </c>
      <c r="HH152" s="255" t="s">
        <v>1516</v>
      </c>
      <c r="HI152" s="255" t="s">
        <v>1516</v>
      </c>
      <c r="HJ152" s="435"/>
      <c r="HK152" s="439" t="s">
        <v>1917</v>
      </c>
      <c r="HL152" s="435"/>
      <c r="HM152" s="435"/>
      <c r="HN152" s="435"/>
      <c r="HO152" s="435"/>
      <c r="HP152" s="14" t="s">
        <v>1880</v>
      </c>
    </row>
    <row r="153" spans="1:224" x14ac:dyDescent="0.3">
      <c r="A153" s="67">
        <f>Status!A153</f>
        <v>140</v>
      </c>
      <c r="B153" s="15" t="str">
        <f>Status!D153</f>
        <v>완료</v>
      </c>
      <c r="C153" s="16" t="str">
        <f>Status!C153</f>
        <v>ACT100A-2504-16</v>
      </c>
      <c r="D153" s="17">
        <f>Status!H153</f>
        <v>45772</v>
      </c>
      <c r="E153" s="17">
        <f>Status!T153</f>
        <v>45804</v>
      </c>
      <c r="F153" s="18">
        <f>Status!I153</f>
        <v>45817</v>
      </c>
      <c r="G153" s="19"/>
      <c r="H153" s="20" t="str">
        <f>Status!M153</f>
        <v>YST-T100 CHAMBER (B TYPE)</v>
      </c>
      <c r="I153" s="21">
        <f>Status!N153</f>
        <v>12</v>
      </c>
      <c r="EM153" s="22" t="s">
        <v>53</v>
      </c>
      <c r="EN153" s="128"/>
      <c r="EO153" s="128"/>
      <c r="EP153" s="253" t="s">
        <v>1160</v>
      </c>
      <c r="EQ153" s="452"/>
      <c r="ER153" s="452"/>
      <c r="ES153" s="6"/>
      <c r="ET153" s="6"/>
      <c r="EU153" s="6"/>
      <c r="EV153" s="6"/>
      <c r="EW153" s="6"/>
      <c r="EX153" s="6"/>
      <c r="EY153" s="6"/>
      <c r="EZ153" s="452"/>
      <c r="FA153" s="452"/>
      <c r="FB153" s="6"/>
      <c r="FC153" s="6"/>
      <c r="FD153" s="6"/>
      <c r="FE153" s="6"/>
      <c r="FF153" s="6"/>
      <c r="FG153" s="6"/>
      <c r="FH153" s="465"/>
      <c r="FI153" s="6"/>
      <c r="FJ153" s="6"/>
      <c r="FK153" s="6"/>
      <c r="FL153" s="6"/>
      <c r="FM153" s="6"/>
      <c r="FN153" s="6"/>
      <c r="FO153" s="6" t="s">
        <v>1165</v>
      </c>
      <c r="FP153" s="6"/>
      <c r="FQ153" s="6"/>
      <c r="FR153" s="171" t="s">
        <v>83</v>
      </c>
      <c r="FS153" s="171" t="s">
        <v>1422</v>
      </c>
      <c r="FT153" s="161"/>
      <c r="FU153" s="161"/>
      <c r="FV153" s="161"/>
      <c r="FW153" s="130" t="s">
        <v>1489</v>
      </c>
      <c r="FY153" s="130"/>
      <c r="GA153" s="481" t="s">
        <v>1531</v>
      </c>
      <c r="GB153" s="256" t="s">
        <v>1532</v>
      </c>
      <c r="GC153" s="435"/>
      <c r="GD153" s="435"/>
      <c r="GE153" s="435"/>
      <c r="GF153" s="255" t="s">
        <v>1541</v>
      </c>
      <c r="GG153" s="483" t="s">
        <v>1516</v>
      </c>
      <c r="GI153" s="433" t="s">
        <v>1298</v>
      </c>
      <c r="GJ153" s="435"/>
      <c r="GW153" s="14" t="s">
        <v>1299</v>
      </c>
      <c r="HD153" s="435"/>
      <c r="HE153" s="435"/>
      <c r="HF153" s="435"/>
      <c r="HG153" s="255" t="s">
        <v>1785</v>
      </c>
      <c r="HH153" s="255" t="s">
        <v>1516</v>
      </c>
      <c r="HI153" s="255" t="s">
        <v>1516</v>
      </c>
      <c r="HJ153" s="435"/>
      <c r="HK153" s="439" t="s">
        <v>1917</v>
      </c>
      <c r="HL153" s="435"/>
      <c r="HM153" s="435"/>
      <c r="HN153" s="435"/>
      <c r="HO153" s="435"/>
      <c r="HP153" s="14" t="s">
        <v>1881</v>
      </c>
    </row>
    <row r="154" spans="1:224" x14ac:dyDescent="0.3">
      <c r="A154" s="67">
        <f>Status!A154</f>
        <v>141</v>
      </c>
      <c r="B154" s="15" t="str">
        <f>Status!D154</f>
        <v>완료</v>
      </c>
      <c r="C154" s="16" t="str">
        <f>Status!C154</f>
        <v>ATT100A-2504-17</v>
      </c>
      <c r="D154" s="17">
        <f>Status!H154</f>
        <v>45772</v>
      </c>
      <c r="E154" s="17">
        <f>Status!T154</f>
        <v>45798</v>
      </c>
      <c r="F154" s="18">
        <f>Status!I154</f>
        <v>45817</v>
      </c>
      <c r="G154" s="19"/>
      <c r="H154" s="20" t="str">
        <f>Status!M154</f>
        <v>YST-T100 Auto Handler TC(4520) - Pusher Adaptor 제외</v>
      </c>
      <c r="I154" s="21">
        <f>Status!N154</f>
        <v>384</v>
      </c>
      <c r="EM154" s="22" t="s">
        <v>53</v>
      </c>
      <c r="EN154" s="128"/>
      <c r="EO154" s="128"/>
      <c r="EP154" s="253" t="s">
        <v>1160</v>
      </c>
      <c r="EQ154" s="6"/>
      <c r="ER154" s="6"/>
      <c r="ES154" s="6"/>
      <c r="ET154" s="6"/>
      <c r="EU154" s="6"/>
      <c r="EV154" s="6"/>
      <c r="EW154" s="6"/>
      <c r="EX154" s="6"/>
      <c r="EY154" s="6"/>
      <c r="EZ154" s="186" t="s">
        <v>145</v>
      </c>
      <c r="FA154" s="6" t="s">
        <v>1234</v>
      </c>
      <c r="FB154" s="6"/>
      <c r="FC154" s="6"/>
      <c r="FD154" s="6"/>
      <c r="FE154" s="6"/>
      <c r="FF154" s="6"/>
      <c r="FG154" s="6"/>
      <c r="FH154" s="6"/>
      <c r="FI154" s="6"/>
      <c r="FJ154" s="6"/>
      <c r="FK154" s="465"/>
      <c r="FL154" s="6"/>
      <c r="FM154" s="468" t="s">
        <v>1402</v>
      </c>
      <c r="FN154" s="249" t="s">
        <v>1407</v>
      </c>
      <c r="FO154" s="469" t="s">
        <v>1419</v>
      </c>
      <c r="FP154" s="255" t="s">
        <v>1418</v>
      </c>
      <c r="FQ154" s="281" t="s">
        <v>159</v>
      </c>
      <c r="FR154" s="451" t="s">
        <v>1420</v>
      </c>
      <c r="FS154" s="281" t="s">
        <v>159</v>
      </c>
      <c r="GF154" s="484" t="s">
        <v>1550</v>
      </c>
      <c r="GG154" s="6"/>
      <c r="GH154" s="249" t="s">
        <v>1578</v>
      </c>
      <c r="GI154" s="433" t="s">
        <v>1266</v>
      </c>
      <c r="GJ154" s="435"/>
      <c r="GW154" s="501" t="s">
        <v>1533</v>
      </c>
      <c r="HD154" s="514" t="s">
        <v>1863</v>
      </c>
      <c r="HE154" s="171"/>
      <c r="HF154" s="435"/>
      <c r="HG154" s="171" t="s">
        <v>1782</v>
      </c>
      <c r="HH154" s="435"/>
      <c r="HI154" s="435"/>
      <c r="HJ154" s="435"/>
      <c r="HK154" s="439" t="s">
        <v>1917</v>
      </c>
      <c r="HL154" s="435"/>
      <c r="HM154" s="435"/>
      <c r="HN154" s="435"/>
      <c r="HO154" s="435"/>
      <c r="HP154" s="14" t="s">
        <v>1881</v>
      </c>
    </row>
    <row r="155" spans="1:224" x14ac:dyDescent="0.3">
      <c r="A155" s="102">
        <f>Status!A155</f>
        <v>142</v>
      </c>
      <c r="B155" s="103" t="str">
        <f>Status!D155</f>
        <v>완료</v>
      </c>
      <c r="C155" s="104" t="str">
        <f>Status!C155</f>
        <v>ADT100A-2504-15</v>
      </c>
      <c r="D155" s="105">
        <f>Status!H155</f>
        <v>45772</v>
      </c>
      <c r="E155" s="105">
        <f>Status!T155</f>
        <v>45797</v>
      </c>
      <c r="F155" s="106">
        <f>Status!I155</f>
        <v>45817</v>
      </c>
      <c r="G155" s="107"/>
      <c r="H155" s="108" t="str">
        <f>Status!M155</f>
        <v>YST-T100  DUT BLOCK (A TYPE) - AP Kit  제외</v>
      </c>
      <c r="I155" s="109">
        <f>Status!N155</f>
        <v>12</v>
      </c>
      <c r="EM155" s="22" t="s">
        <v>53</v>
      </c>
      <c r="EN155" s="128"/>
      <c r="EO155" s="128"/>
      <c r="EP155" s="253" t="s">
        <v>1160</v>
      </c>
      <c r="EQ155" s="452"/>
      <c r="ER155" s="452"/>
      <c r="ES155" s="6"/>
      <c r="ET155" s="6"/>
      <c r="EU155" s="6"/>
      <c r="EV155" s="6"/>
      <c r="EW155" s="6"/>
      <c r="EX155" s="6"/>
      <c r="EY155" s="6"/>
      <c r="EZ155" s="452"/>
      <c r="FA155" s="452"/>
      <c r="FB155" s="6"/>
      <c r="FC155" s="6"/>
      <c r="FD155" s="128" t="s">
        <v>1300</v>
      </c>
      <c r="FE155" s="6"/>
      <c r="FF155" s="464" t="s">
        <v>1330</v>
      </c>
      <c r="FG155" s="464" t="s">
        <v>1331</v>
      </c>
      <c r="FH155" s="171" t="s">
        <v>1332</v>
      </c>
      <c r="FI155" s="6"/>
      <c r="FJ155" s="6"/>
      <c r="FK155" s="171" t="s">
        <v>1345</v>
      </c>
      <c r="FL155" s="171" t="s">
        <v>190</v>
      </c>
      <c r="FM155" s="171"/>
      <c r="FN155" s="171"/>
      <c r="FO155" s="171" t="s">
        <v>1415</v>
      </c>
      <c r="FP155" s="281" t="s">
        <v>159</v>
      </c>
      <c r="FQ155" s="435"/>
      <c r="FR155" s="435"/>
      <c r="FS155" s="337" t="s">
        <v>1427</v>
      </c>
      <c r="FT155" s="471" t="s">
        <v>1428</v>
      </c>
      <c r="FV155" s="433" t="s">
        <v>1487</v>
      </c>
      <c r="FW155" s="274"/>
      <c r="FX155" s="274"/>
      <c r="FY155" s="392" t="s">
        <v>1500</v>
      </c>
      <c r="FZ155" s="168"/>
      <c r="GA155" s="482" t="s">
        <v>1509</v>
      </c>
      <c r="GB155" s="483" t="s">
        <v>1516</v>
      </c>
      <c r="GC155" s="274"/>
      <c r="GD155" s="274"/>
      <c r="GE155" s="274"/>
      <c r="GF155" s="439" t="s">
        <v>1527</v>
      </c>
      <c r="GG155" s="483" t="s">
        <v>1537</v>
      </c>
      <c r="GH155" s="438" t="s">
        <v>1539</v>
      </c>
      <c r="GI155" s="433" t="s">
        <v>1529</v>
      </c>
    </row>
    <row r="156" spans="1:224" x14ac:dyDescent="0.3">
      <c r="A156" s="110">
        <f>Status!A156</f>
        <v>143</v>
      </c>
      <c r="B156" s="111" t="str">
        <f>Status!D156</f>
        <v>완료</v>
      </c>
      <c r="C156" s="112" t="str">
        <f>Status!C156</f>
        <v>ADT100A-2504-15</v>
      </c>
      <c r="D156" s="113">
        <f>Status!H156</f>
        <v>45772</v>
      </c>
      <c r="E156" s="113">
        <f>Status!T156</f>
        <v>45797</v>
      </c>
      <c r="F156" s="114">
        <f>Status!I156</f>
        <v>45817</v>
      </c>
      <c r="G156" s="115"/>
      <c r="H156" s="116" t="str">
        <f>Status!M156</f>
        <v>YST-T100  DUT BLOCK (B TYPE) - AP Kit  제외</v>
      </c>
      <c r="I156" s="117">
        <f>Status!N156</f>
        <v>12</v>
      </c>
      <c r="EM156" s="22" t="s">
        <v>53</v>
      </c>
      <c r="EN156" s="128"/>
      <c r="EO156" s="128"/>
      <c r="EP156" s="253" t="s">
        <v>1160</v>
      </c>
      <c r="EQ156" s="452"/>
      <c r="ER156" s="452"/>
      <c r="ES156" s="6"/>
      <c r="ET156" s="6"/>
      <c r="EU156" s="6"/>
      <c r="EV156" s="6"/>
      <c r="EW156" s="6"/>
      <c r="EX156" s="6"/>
      <c r="EY156" s="6"/>
      <c r="EZ156" s="452"/>
      <c r="FA156" s="452"/>
      <c r="FB156" s="6"/>
      <c r="FC156" s="6"/>
      <c r="FD156" s="128" t="s">
        <v>1300</v>
      </c>
      <c r="FE156" s="6"/>
      <c r="FF156" s="464" t="s">
        <v>1343</v>
      </c>
      <c r="FG156" s="464" t="s">
        <v>1331</v>
      </c>
      <c r="FH156" s="171" t="s">
        <v>1332</v>
      </c>
      <c r="FI156" s="6"/>
      <c r="FJ156" s="6"/>
      <c r="FK156" s="435" t="s">
        <v>1333</v>
      </c>
      <c r="FL156" s="437" t="s">
        <v>190</v>
      </c>
      <c r="FM156" s="171"/>
      <c r="FN156" s="281" t="s">
        <v>159</v>
      </c>
      <c r="FO156" s="337" t="s">
        <v>1416</v>
      </c>
      <c r="FP156" s="281" t="s">
        <v>159</v>
      </c>
      <c r="FQ156" s="435"/>
      <c r="FR156" s="435"/>
      <c r="FS156" s="337" t="s">
        <v>1427</v>
      </c>
      <c r="FT156" s="471" t="s">
        <v>1429</v>
      </c>
      <c r="FV156" s="437" t="s">
        <v>1168</v>
      </c>
      <c r="FW156" s="274"/>
      <c r="FX156" s="274"/>
      <c r="FY156" s="392" t="s">
        <v>1501</v>
      </c>
      <c r="FZ156" s="168"/>
      <c r="GA156" s="482" t="s">
        <v>1510</v>
      </c>
      <c r="GB156" s="483" t="s">
        <v>1517</v>
      </c>
      <c r="GC156" s="274"/>
      <c r="GD156" s="274"/>
      <c r="GE156" s="274"/>
      <c r="GF156" s="439" t="s">
        <v>1528</v>
      </c>
      <c r="GG156" s="483" t="s">
        <v>1538</v>
      </c>
      <c r="GH156" s="438" t="s">
        <v>1540</v>
      </c>
      <c r="GI156" s="433" t="s">
        <v>1530</v>
      </c>
    </row>
    <row r="157" spans="1:224" x14ac:dyDescent="0.3">
      <c r="A157" s="67">
        <f>Status!A157</f>
        <v>144</v>
      </c>
      <c r="B157" s="15" t="str">
        <f>Status!D157</f>
        <v>완료</v>
      </c>
      <c r="C157" s="16" t="str">
        <f>Status!C157</f>
        <v>ETARLPA-2504-14</v>
      </c>
      <c r="D157" s="17">
        <f>Status!H157</f>
        <v>45772</v>
      </c>
      <c r="E157" s="17">
        <f>Status!T157</f>
        <v>45791</v>
      </c>
      <c r="F157" s="18">
        <f>Status!I157</f>
        <v>0</v>
      </c>
      <c r="G157" s="19"/>
      <c r="H157" s="20" t="str">
        <f>Status!M157</f>
        <v>ARL SOCAMM RSS POGO Type Board kit (Pusher Block &amp; Socket Guide 포함)</v>
      </c>
      <c r="I157" s="21">
        <f>Status!N157</f>
        <v>3</v>
      </c>
      <c r="EM157" s="22" t="s">
        <v>53</v>
      </c>
      <c r="EN157" s="128"/>
      <c r="EO157" s="128"/>
      <c r="EP157" s="128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432" t="s">
        <v>833</v>
      </c>
      <c r="FG157" s="433" t="s">
        <v>61</v>
      </c>
      <c r="FP157" s="435"/>
      <c r="FR157" s="284" t="s">
        <v>336</v>
      </c>
      <c r="FS157" s="175"/>
      <c r="FT157" s="221" t="s">
        <v>1449</v>
      </c>
      <c r="FU157" s="477" t="s">
        <v>1464</v>
      </c>
      <c r="FV157" s="478" t="s">
        <v>1450</v>
      </c>
    </row>
    <row r="158" spans="1:224" x14ac:dyDescent="0.3">
      <c r="A158" s="67">
        <f>Status!A158</f>
        <v>145</v>
      </c>
      <c r="B158" s="15" t="str">
        <f>Status!D158</f>
        <v>완료</v>
      </c>
      <c r="C158" s="16" t="str">
        <f>Status!C158</f>
        <v>별도</v>
      </c>
      <c r="D158" s="17">
        <f>Status!H158</f>
        <v>45772</v>
      </c>
      <c r="E158" s="17">
        <f>Status!T158</f>
        <v>45777</v>
      </c>
      <c r="F158" s="18">
        <f>Status!I158</f>
        <v>45777</v>
      </c>
      <c r="G158" s="19"/>
      <c r="H158" s="20" t="str">
        <f>Status!M158</f>
        <v>MTK25D(DX4) SOCAMM 용 단품 3종(AP Dummy / AP Guide 2종)</v>
      </c>
      <c r="I158" s="21">
        <f>Status!N158</f>
        <v>38</v>
      </c>
      <c r="EM158" s="22" t="s">
        <v>53</v>
      </c>
      <c r="EN158" s="128"/>
      <c r="EO158" s="128"/>
      <c r="EP158" s="128"/>
      <c r="EQ158" s="128"/>
      <c r="ER158" s="382" t="s">
        <v>1154</v>
      </c>
      <c r="FP158" s="435"/>
    </row>
    <row r="159" spans="1:224" x14ac:dyDescent="0.3">
      <c r="A159" s="67">
        <f>Status!A159</f>
        <v>146</v>
      </c>
      <c r="B159" s="15" t="str">
        <f>Status!D159</f>
        <v>완료</v>
      </c>
      <c r="C159" s="16" t="str">
        <f>Status!C159</f>
        <v>ABT100A-2504-18</v>
      </c>
      <c r="D159" s="17">
        <f>Status!H159</f>
        <v>45777</v>
      </c>
      <c r="E159" s="17">
        <f>Status!T159</f>
        <v>45800</v>
      </c>
      <c r="F159" s="18" t="str">
        <f>Status!I159</f>
        <v>ASAP</v>
      </c>
      <c r="G159" s="19"/>
      <c r="H159" s="20" t="str">
        <f>Status!M159</f>
        <v>YST-T100 용 315B Pusher Adaptor (Temp monitoring)</v>
      </c>
      <c r="I159" s="21">
        <f>Status!N159</f>
        <v>128</v>
      </c>
      <c r="EM159" s="430"/>
      <c r="EN159" s="430"/>
      <c r="EO159" s="430"/>
      <c r="EP159" s="430"/>
      <c r="ER159" s="8" t="s">
        <v>1195</v>
      </c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432" t="s">
        <v>1417</v>
      </c>
      <c r="FP159" s="255" t="s">
        <v>80</v>
      </c>
      <c r="FQ159" s="435"/>
      <c r="FR159" s="435"/>
      <c r="FS159" s="435"/>
      <c r="FT159" s="435"/>
      <c r="FU159" s="439" t="s">
        <v>1457</v>
      </c>
      <c r="FV159" s="437" t="s">
        <v>61</v>
      </c>
    </row>
    <row r="160" spans="1:224" x14ac:dyDescent="0.3">
      <c r="A160" s="102">
        <f>Status!A160</f>
        <v>147</v>
      </c>
      <c r="B160" s="103" t="str">
        <f>Status!D160</f>
        <v>완료</v>
      </c>
      <c r="C160" s="104" t="str">
        <f>Status!C160</f>
        <v>HSSOLOA-2505-10</v>
      </c>
      <c r="D160" s="105">
        <f>Status!H160</f>
        <v>45777</v>
      </c>
      <c r="E160" s="105">
        <f>Status!T160</f>
        <v>45817</v>
      </c>
      <c r="F160" s="106">
        <f>Status!I160</f>
        <v>0</v>
      </c>
      <c r="G160" s="107"/>
      <c r="H160" s="108" t="str">
        <f>Status!M160</f>
        <v>LSI Solomon 315B Dual HTS Socket (Interposer Guide 포함) 左(5)/右(5)</v>
      </c>
      <c r="I160" s="109">
        <f>Status!N160</f>
        <v>10</v>
      </c>
      <c r="EM160" s="430"/>
      <c r="EN160" s="430"/>
      <c r="EO160" s="430"/>
      <c r="EP160" s="430"/>
      <c r="ER160" s="8" t="s">
        <v>1195</v>
      </c>
      <c r="ES160" s="8"/>
      <c r="ET160" s="8"/>
      <c r="EU160" s="8"/>
      <c r="EV160" s="8"/>
      <c r="EW160" s="8"/>
      <c r="EX160" s="8"/>
      <c r="EY160" s="164" t="s">
        <v>1317</v>
      </c>
      <c r="EZ160" s="279"/>
      <c r="FA160" s="279"/>
      <c r="FB160" s="279"/>
      <c r="FC160" s="279"/>
      <c r="FD160" s="462"/>
      <c r="FE160" s="129" t="s">
        <v>1314</v>
      </c>
      <c r="FF160" s="8"/>
      <c r="FG160" s="8"/>
      <c r="FH160" s="128"/>
      <c r="FI160" s="128"/>
      <c r="FJ160" s="128"/>
      <c r="FK160" s="128"/>
      <c r="FL160" s="128"/>
      <c r="FM160" s="128"/>
      <c r="FN160" s="128"/>
      <c r="FO160" s="128"/>
      <c r="FP160" s="128"/>
      <c r="FQ160" s="128"/>
      <c r="FR160" s="128"/>
      <c r="FS160" s="128"/>
      <c r="FT160" s="128"/>
      <c r="FU160" s="178"/>
      <c r="FV160" s="178"/>
      <c r="FW160" s="178"/>
      <c r="FX160" s="178"/>
      <c r="FY160" s="178"/>
      <c r="FZ160" s="178"/>
      <c r="GA160" s="178"/>
      <c r="GB160" s="130" t="s">
        <v>1536</v>
      </c>
      <c r="GC160" s="128"/>
      <c r="GD160" s="128"/>
      <c r="GE160" s="128"/>
      <c r="GF160" s="432" t="s">
        <v>1556</v>
      </c>
      <c r="GG160" s="171"/>
      <c r="GH160" s="489" t="s">
        <v>80</v>
      </c>
      <c r="GJ160" s="433" t="s">
        <v>61</v>
      </c>
    </row>
    <row r="161" spans="1:209" x14ac:dyDescent="0.3">
      <c r="A161" s="67">
        <f>Status!A161</f>
        <v>148</v>
      </c>
      <c r="B161" s="15" t="str">
        <f>Status!D161</f>
        <v>완료</v>
      </c>
      <c r="C161" s="16" t="str">
        <f>Status!C161</f>
        <v>HSSOLOA-2505-10</v>
      </c>
      <c r="D161" s="17">
        <f>Status!H161</f>
        <v>45777</v>
      </c>
      <c r="E161" s="17">
        <f>Status!T161</f>
        <v>45817</v>
      </c>
      <c r="F161" s="18">
        <f>Status!I161</f>
        <v>0</v>
      </c>
      <c r="G161" s="19"/>
      <c r="H161" s="20" t="str">
        <f>Status!M161</f>
        <v>LSI Solomon 441B Dual HTS Socket (Interposer Guide 포함) 左(5)/右(5)</v>
      </c>
      <c r="I161" s="21">
        <f>Status!N161</f>
        <v>10</v>
      </c>
      <c r="ER161" s="8" t="s">
        <v>1195</v>
      </c>
      <c r="ES161" s="8"/>
      <c r="ET161" s="8"/>
      <c r="EU161" s="8"/>
      <c r="EV161" s="8"/>
      <c r="EW161" s="8"/>
      <c r="EX161" s="8"/>
      <c r="EY161" s="164" t="s">
        <v>1317</v>
      </c>
      <c r="EZ161" s="279"/>
      <c r="FA161" s="279"/>
      <c r="FB161" s="279"/>
      <c r="FC161" s="279"/>
      <c r="FD161" s="279"/>
      <c r="FE161" s="129" t="s">
        <v>1315</v>
      </c>
      <c r="FF161" s="8"/>
      <c r="FG161" s="8"/>
      <c r="FH161" s="128"/>
      <c r="FI161" s="128"/>
      <c r="FJ161" s="128"/>
      <c r="FK161" s="128"/>
      <c r="FL161" s="128"/>
      <c r="FM161" s="128"/>
      <c r="FN161" s="128"/>
      <c r="FO161" s="128"/>
      <c r="FP161" s="128"/>
      <c r="FQ161" s="128"/>
      <c r="FR161" s="128"/>
      <c r="FS161" s="128"/>
      <c r="FT161" s="128"/>
      <c r="FU161" s="178"/>
      <c r="FV161" s="178"/>
      <c r="FW161" s="178"/>
      <c r="FX161" s="178"/>
      <c r="FY161" s="178"/>
      <c r="FZ161" s="178"/>
      <c r="GA161" s="178"/>
      <c r="GB161" s="130" t="s">
        <v>1536</v>
      </c>
      <c r="GC161" s="128"/>
      <c r="GD161" s="128"/>
      <c r="GE161" s="128"/>
      <c r="GF161" s="432" t="s">
        <v>1557</v>
      </c>
      <c r="GG161" s="171"/>
      <c r="GH161" s="489" t="s">
        <v>80</v>
      </c>
      <c r="GJ161" s="433" t="s">
        <v>61</v>
      </c>
    </row>
    <row r="162" spans="1:209" x14ac:dyDescent="0.3">
      <c r="A162" s="110">
        <f>Status!A162</f>
        <v>149</v>
      </c>
      <c r="B162" s="111" t="str">
        <f>Status!D162</f>
        <v>완료</v>
      </c>
      <c r="C162" s="112" t="str">
        <f>Status!C162</f>
        <v>HSSOLOA-2505-10</v>
      </c>
      <c r="D162" s="113">
        <f>Status!H162</f>
        <v>45777</v>
      </c>
      <c r="E162" s="113">
        <f>Status!T162</f>
        <v>45817</v>
      </c>
      <c r="F162" s="114">
        <f>Status!I162</f>
        <v>0</v>
      </c>
      <c r="G162" s="115"/>
      <c r="H162" s="116" t="str">
        <f>Status!M162</f>
        <v>LSI Solomon 561B Dual HTS Socket (Interposer Guide 포함) 左(5)/右(5)</v>
      </c>
      <c r="I162" s="117">
        <f>Status!N162</f>
        <v>10</v>
      </c>
      <c r="ER162" s="8" t="s">
        <v>1195</v>
      </c>
      <c r="ES162" s="8"/>
      <c r="ET162" s="8"/>
      <c r="EU162" s="8"/>
      <c r="EV162" s="8"/>
      <c r="EW162" s="8"/>
      <c r="EX162" s="8"/>
      <c r="EY162" s="164" t="s">
        <v>1317</v>
      </c>
      <c r="EZ162" s="279"/>
      <c r="FA162" s="279"/>
      <c r="FB162" s="279"/>
      <c r="FC162" s="279"/>
      <c r="FD162" s="462"/>
      <c r="FE162" s="129" t="s">
        <v>1316</v>
      </c>
      <c r="FF162" s="8"/>
      <c r="FG162" s="8"/>
      <c r="FH162" s="128"/>
      <c r="FI162" s="128"/>
      <c r="FJ162" s="128"/>
      <c r="FK162" s="128"/>
      <c r="FL162" s="128"/>
      <c r="FM162" s="128"/>
      <c r="FN162" s="128"/>
      <c r="FO162" s="128"/>
      <c r="FP162" s="128"/>
      <c r="FQ162" s="128"/>
      <c r="FR162" s="128"/>
      <c r="FS162" s="128"/>
      <c r="FT162" s="128"/>
      <c r="FU162" s="178"/>
      <c r="FV162" s="178"/>
      <c r="FW162" s="178"/>
      <c r="FX162" s="178"/>
      <c r="FY162" s="178"/>
      <c r="FZ162" s="178"/>
      <c r="GA162" s="178"/>
      <c r="GB162" s="130" t="s">
        <v>1536</v>
      </c>
      <c r="GC162" s="128"/>
      <c r="GD162" s="128"/>
      <c r="GE162" s="128"/>
      <c r="GF162" s="432" t="s">
        <v>151</v>
      </c>
      <c r="GG162" s="171"/>
      <c r="GH162" s="489" t="s">
        <v>80</v>
      </c>
      <c r="GJ162" s="433" t="s">
        <v>61</v>
      </c>
    </row>
    <row r="163" spans="1:209" x14ac:dyDescent="0.3">
      <c r="A163" s="67">
        <f>Status!A163</f>
        <v>150</v>
      </c>
      <c r="B163" s="15" t="str">
        <f>Status!D163</f>
        <v>완료</v>
      </c>
      <c r="C163" s="16" t="str">
        <f>Status!C163</f>
        <v>ET8750A-2505-01</v>
      </c>
      <c r="D163" s="17">
        <f>Status!H163</f>
        <v>45779</v>
      </c>
      <c r="E163" s="17">
        <f>Status!T163</f>
        <v>45798</v>
      </c>
      <c r="F163" s="18" t="str">
        <f>Status!I163</f>
        <v>ASAP</v>
      </c>
      <c r="G163" s="19"/>
      <c r="H163" s="20" t="str">
        <f>Status!M163</f>
        <v>SM8750 496B Main Board Cover</v>
      </c>
      <c r="I163" s="21">
        <f>Status!N163</f>
        <v>1</v>
      </c>
      <c r="ET163" s="8" t="s">
        <v>53</v>
      </c>
      <c r="EU163" s="8"/>
      <c r="EV163" s="8"/>
      <c r="EW163" s="8"/>
      <c r="EX163" s="8"/>
      <c r="EY163" s="128"/>
      <c r="EZ163" s="128"/>
      <c r="FA163" s="128"/>
      <c r="FB163" s="128"/>
      <c r="FC163" s="128"/>
      <c r="FD163" s="128"/>
      <c r="FE163" s="128"/>
      <c r="FF163" s="128"/>
      <c r="FG163" s="128"/>
      <c r="FH163" s="128"/>
      <c r="FI163" s="128"/>
      <c r="FJ163" s="128"/>
      <c r="FK163" s="128"/>
      <c r="FL163" s="128"/>
      <c r="FM163" s="434" t="s">
        <v>1388</v>
      </c>
      <c r="FN163" s="437" t="s">
        <v>61</v>
      </c>
      <c r="FU163" s="435"/>
      <c r="FV163" s="435"/>
      <c r="FW163" s="435"/>
      <c r="FX163" s="435"/>
      <c r="FY163" s="435"/>
      <c r="FZ163" s="435"/>
      <c r="GA163" s="435"/>
    </row>
    <row r="164" spans="1:209" x14ac:dyDescent="0.3">
      <c r="A164" s="102">
        <f>Status!A164</f>
        <v>151</v>
      </c>
      <c r="B164" s="103" t="str">
        <f>Status!D164</f>
        <v>완료</v>
      </c>
      <c r="C164" s="104" t="str">
        <f>Status!C164</f>
        <v>1PSOCAA-2505-03</v>
      </c>
      <c r="D164" s="105">
        <f>Status!H164</f>
        <v>45779</v>
      </c>
      <c r="E164" s="105">
        <f>Status!T164</f>
        <v>45803</v>
      </c>
      <c r="F164" s="106" t="str">
        <f>Status!I164</f>
        <v>ASAP</v>
      </c>
      <c r="G164" s="107">
        <v>45813</v>
      </c>
      <c r="H164" s="108" t="str">
        <f>Status!M164</f>
        <v>MTK25D SOCAMM Full Housing 실장기</v>
      </c>
      <c r="I164" s="109">
        <f>Status!N164</f>
        <v>1</v>
      </c>
      <c r="ET164" s="8" t="s">
        <v>53</v>
      </c>
      <c r="EU164" s="8"/>
      <c r="EV164" s="8"/>
      <c r="EW164" s="8"/>
      <c r="EX164" s="8"/>
      <c r="EY164" s="8"/>
      <c r="EZ164" s="8"/>
      <c r="FA164" s="128"/>
      <c r="FB164" s="128"/>
      <c r="FC164" s="128"/>
      <c r="FD164" s="128"/>
      <c r="FE164" s="128"/>
      <c r="FF164" s="128"/>
      <c r="FG164" s="128"/>
      <c r="FH164" s="128"/>
      <c r="FI164" s="128"/>
      <c r="FJ164" s="128"/>
      <c r="FK164" s="128"/>
      <c r="FL164" s="128"/>
      <c r="FM164" s="128"/>
      <c r="FN164" s="128"/>
      <c r="FO164" s="128"/>
      <c r="FP164" s="128"/>
      <c r="FQ164" s="128"/>
      <c r="FR164" s="449" t="s">
        <v>1423</v>
      </c>
      <c r="FS164" s="281" t="s">
        <v>159</v>
      </c>
      <c r="FT164" s="473" t="s">
        <v>1452</v>
      </c>
      <c r="FU164" s="474" t="s">
        <v>1460</v>
      </c>
      <c r="FV164" s="437" t="s">
        <v>61</v>
      </c>
      <c r="FW164" s="435"/>
      <c r="FX164" s="435"/>
      <c r="FY164" s="435"/>
      <c r="FZ164" s="435"/>
      <c r="GA164" s="435"/>
      <c r="GB164" s="192" t="s">
        <v>135</v>
      </c>
    </row>
    <row r="165" spans="1:209" x14ac:dyDescent="0.3">
      <c r="A165" s="67">
        <f>Status!A165</f>
        <v>152</v>
      </c>
      <c r="B165" s="15" t="str">
        <f>Status!D165</f>
        <v>완료</v>
      </c>
      <c r="C165" s="16" t="str">
        <f>Status!C165</f>
        <v>ALSOCAB-2505-02</v>
      </c>
      <c r="D165" s="17">
        <f>Status!H165</f>
        <v>45779</v>
      </c>
      <c r="E165" s="17">
        <f>Status!T165</f>
        <v>45803</v>
      </c>
      <c r="F165" s="18" t="str">
        <f>Status!I165</f>
        <v>ASAP</v>
      </c>
      <c r="G165" s="19">
        <v>45813</v>
      </c>
      <c r="H165" s="20" t="str">
        <f>Status!M165</f>
        <v>MTK25D SOCAMM Board Kit</v>
      </c>
      <c r="I165" s="21">
        <f>Status!N165</f>
        <v>1</v>
      </c>
      <c r="ET165" s="8" t="s">
        <v>53</v>
      </c>
      <c r="EU165" s="8"/>
      <c r="EV165" s="8"/>
      <c r="EW165" s="8"/>
      <c r="EX165" s="8"/>
      <c r="EY165" s="8"/>
      <c r="EZ165" s="8"/>
      <c r="FA165" s="128"/>
      <c r="FB165" s="128"/>
      <c r="FC165" s="128"/>
      <c r="FD165" s="128"/>
      <c r="FE165" s="128"/>
      <c r="FF165" s="128"/>
      <c r="FG165" s="128"/>
      <c r="FH165" s="128"/>
      <c r="FI165" s="128"/>
      <c r="FJ165" s="128"/>
      <c r="FK165" s="128"/>
      <c r="FL165" s="128"/>
      <c r="FM165" s="128"/>
      <c r="FN165" s="128"/>
      <c r="FO165" s="128"/>
      <c r="FP165" s="128"/>
      <c r="FQ165" s="128"/>
      <c r="FR165" s="449" t="s">
        <v>1424</v>
      </c>
      <c r="FS165" s="281" t="s">
        <v>159</v>
      </c>
      <c r="FT165" s="473" t="s">
        <v>1453</v>
      </c>
      <c r="FU165" s="475" t="s">
        <v>1459</v>
      </c>
      <c r="FV165" s="186" t="s">
        <v>61</v>
      </c>
      <c r="FW165" s="186"/>
      <c r="FX165" s="186"/>
      <c r="FY165" s="432" t="s">
        <v>1502</v>
      </c>
      <c r="FZ165" s="435"/>
      <c r="GA165" s="435"/>
      <c r="GB165" s="192" t="s">
        <v>135</v>
      </c>
    </row>
    <row r="166" spans="1:209" x14ac:dyDescent="0.3">
      <c r="A166" s="110">
        <f>Status!A166</f>
        <v>153</v>
      </c>
      <c r="B166" s="111" t="str">
        <f>Status!D166</f>
        <v>완료</v>
      </c>
      <c r="C166" s="112" t="str">
        <f>Status!C166</f>
        <v>ALSOCAB-2505-02</v>
      </c>
      <c r="D166" s="113">
        <f>Status!H166</f>
        <v>45779</v>
      </c>
      <c r="E166" s="113">
        <f>Status!T166</f>
        <v>45803</v>
      </c>
      <c r="F166" s="114" t="str">
        <f>Status!I166</f>
        <v>ASAP</v>
      </c>
      <c r="G166" s="115">
        <v>45813</v>
      </c>
      <c r="H166" s="116" t="str">
        <f>Status!M166</f>
        <v>MTK25D SOCAMM 가변 Socket Header</v>
      </c>
      <c r="I166" s="117">
        <f>Status!N166</f>
        <v>1</v>
      </c>
      <c r="ET166" s="8" t="s">
        <v>53</v>
      </c>
      <c r="EU166" s="8"/>
      <c r="EV166" s="8"/>
      <c r="EW166" s="8"/>
      <c r="EX166" s="8"/>
      <c r="EY166" s="8"/>
      <c r="EZ166" s="8"/>
      <c r="FA166" s="128"/>
      <c r="FB166" s="128"/>
      <c r="FC166" s="128"/>
      <c r="FD166" s="128"/>
      <c r="FE166" s="128"/>
      <c r="FF166" s="128"/>
      <c r="FG166" s="128"/>
      <c r="FH166" s="128"/>
      <c r="FI166" s="128"/>
      <c r="FJ166" s="128"/>
      <c r="FK166" s="128"/>
      <c r="FL166" s="128"/>
      <c r="FM166" s="128"/>
      <c r="FN166" s="128"/>
      <c r="FO166" s="128"/>
      <c r="FP166" s="128"/>
      <c r="FQ166" s="128"/>
      <c r="FR166" s="432" t="s">
        <v>1425</v>
      </c>
      <c r="FS166" s="470"/>
      <c r="FT166" s="251"/>
      <c r="FU166" s="251"/>
      <c r="FV166" s="437" t="s">
        <v>61</v>
      </c>
      <c r="FW166" s="435"/>
      <c r="FX166" s="435"/>
      <c r="FY166" s="435"/>
      <c r="FZ166" s="435"/>
      <c r="GA166" s="435"/>
      <c r="GB166" s="192" t="s">
        <v>135</v>
      </c>
    </row>
    <row r="167" spans="1:209" x14ac:dyDescent="0.3">
      <c r="A167" s="67">
        <f>Status!A167</f>
        <v>154</v>
      </c>
      <c r="B167" s="15" t="str">
        <f>Status!D167</f>
        <v>완료</v>
      </c>
      <c r="C167" s="16" t="str">
        <f>Status!C167</f>
        <v>1PSOCAA-2506-09</v>
      </c>
      <c r="D167" s="17">
        <f>Status!H167</f>
        <v>45779</v>
      </c>
      <c r="E167" s="17">
        <f>Status!T167</f>
        <v>45834</v>
      </c>
      <c r="F167" s="18" t="str">
        <f>Status!I167</f>
        <v>ASAP</v>
      </c>
      <c r="G167" s="19"/>
      <c r="H167" s="20" t="str">
        <f>Status!M167</f>
        <v>MTK25D SOCAMM Full Housing 실장기</v>
      </c>
      <c r="I167" s="21">
        <f>Status!N167</f>
        <v>1</v>
      </c>
      <c r="ET167" s="8" t="s">
        <v>53</v>
      </c>
      <c r="EU167" s="8"/>
      <c r="EV167" s="8"/>
      <c r="EW167" s="8"/>
      <c r="EX167" s="8"/>
      <c r="EY167" s="164" t="s">
        <v>1317</v>
      </c>
      <c r="EZ167" s="14"/>
      <c r="FA167" s="14"/>
      <c r="FB167" s="14"/>
      <c r="FC167" s="14"/>
      <c r="FD167" s="169"/>
      <c r="FE167" s="169"/>
      <c r="FF167" s="169"/>
      <c r="FG167" s="169"/>
      <c r="FH167" s="169"/>
      <c r="FR167" s="435"/>
      <c r="FS167" s="435"/>
      <c r="FT167" s="435"/>
      <c r="FU167" s="435"/>
      <c r="FV167" s="435"/>
      <c r="FW167" s="435"/>
      <c r="FX167" s="435"/>
      <c r="FY167" s="435"/>
      <c r="FZ167" s="435"/>
      <c r="GA167" s="435"/>
      <c r="GJ167" s="129" t="s">
        <v>1647</v>
      </c>
      <c r="GK167" s="6"/>
      <c r="GL167" s="6"/>
      <c r="GM167" s="6"/>
      <c r="GN167" s="128"/>
      <c r="GO167" s="128"/>
      <c r="GP167" s="128"/>
      <c r="GQ167" s="128"/>
      <c r="GR167" s="128"/>
      <c r="GS167" s="128"/>
      <c r="GT167" s="128"/>
      <c r="GU167" s="128"/>
      <c r="GV167" s="128"/>
      <c r="GW167" s="432" t="s">
        <v>1757</v>
      </c>
      <c r="HA167" s="229" t="s">
        <v>1806</v>
      </c>
    </row>
    <row r="168" spans="1:209" x14ac:dyDescent="0.3">
      <c r="A168" s="67">
        <f>Status!A168</f>
        <v>155</v>
      </c>
      <c r="B168" s="15" t="str">
        <f>Status!D168</f>
        <v>완료</v>
      </c>
      <c r="C168" s="16" t="str">
        <f>Status!C168</f>
        <v>ALSOCAB-2506-08</v>
      </c>
      <c r="D168" s="17">
        <f>Status!H168</f>
        <v>45779</v>
      </c>
      <c r="E168" s="17">
        <f>Status!T168</f>
        <v>45834</v>
      </c>
      <c r="F168" s="18" t="str">
        <f>Status!I168</f>
        <v>ASAP</v>
      </c>
      <c r="G168" s="19"/>
      <c r="H168" s="20" t="str">
        <f>Status!M168</f>
        <v>MTK25D Board Kit</v>
      </c>
      <c r="I168" s="21">
        <f>Status!N168</f>
        <v>1</v>
      </c>
      <c r="ET168" s="8" t="s">
        <v>53</v>
      </c>
      <c r="EU168" s="8"/>
      <c r="EV168" s="8"/>
      <c r="EW168" s="8"/>
      <c r="EX168" s="8"/>
      <c r="EY168" s="164" t="s">
        <v>1317</v>
      </c>
      <c r="EZ168" s="14"/>
      <c r="FA168" s="14"/>
      <c r="FB168" s="14"/>
      <c r="FC168" s="14"/>
      <c r="FD168" s="169"/>
      <c r="FE168" s="169"/>
      <c r="FF168" s="169"/>
      <c r="FG168" s="169"/>
      <c r="FH168" s="169"/>
      <c r="FR168" s="435"/>
      <c r="FS168" s="435"/>
      <c r="FT168" s="435"/>
      <c r="FU168" s="435"/>
      <c r="FV168" s="435"/>
      <c r="FW168" s="435"/>
      <c r="FX168" s="435"/>
      <c r="FY168" s="435"/>
      <c r="FZ168" s="435"/>
      <c r="GA168" s="435"/>
      <c r="GJ168" s="129" t="s">
        <v>1647</v>
      </c>
      <c r="GK168" s="6"/>
      <c r="GL168" s="6"/>
      <c r="GM168" s="6"/>
      <c r="GN168" s="128"/>
      <c r="GO168" s="128"/>
      <c r="GP168" s="128"/>
      <c r="GQ168" s="128"/>
      <c r="GR168" s="128"/>
      <c r="GS168" s="128"/>
      <c r="GT168" s="128"/>
      <c r="GU168" s="128"/>
      <c r="GV168" s="128"/>
      <c r="GW168" s="221" t="s">
        <v>1758</v>
      </c>
      <c r="GX168" s="500" t="s">
        <v>1776</v>
      </c>
      <c r="HA168" s="433" t="s">
        <v>61</v>
      </c>
    </row>
    <row r="169" spans="1:209" x14ac:dyDescent="0.3">
      <c r="A169" s="110">
        <f>Status!A169</f>
        <v>156</v>
      </c>
      <c r="B169" s="111" t="str">
        <f>Status!D169</f>
        <v>완료</v>
      </c>
      <c r="C169" s="112" t="str">
        <f>Status!C169</f>
        <v>ALSOCAB-2506-08</v>
      </c>
      <c r="D169" s="113">
        <f>Status!H169</f>
        <v>45779</v>
      </c>
      <c r="E169" s="113">
        <f>Status!T169</f>
        <v>45834</v>
      </c>
      <c r="F169" s="114" t="str">
        <f>Status!I169</f>
        <v>ASAP</v>
      </c>
      <c r="G169" s="115"/>
      <c r="H169" s="116" t="str">
        <f>Status!M169</f>
        <v>MTK25D 가변 Socket</v>
      </c>
      <c r="I169" s="117">
        <f>Status!N169</f>
        <v>1</v>
      </c>
      <c r="ET169" s="8" t="s">
        <v>53</v>
      </c>
      <c r="EU169" s="8"/>
      <c r="EV169" s="8"/>
      <c r="EW169" s="8"/>
      <c r="EX169" s="8"/>
      <c r="EY169" s="164" t="s">
        <v>1317</v>
      </c>
      <c r="EZ169" s="14"/>
      <c r="FA169" s="14"/>
      <c r="FB169" s="14"/>
      <c r="FC169" s="14"/>
      <c r="FD169" s="169"/>
      <c r="FE169" s="169"/>
      <c r="FF169" s="169"/>
      <c r="FG169" s="169"/>
      <c r="FH169" s="169"/>
      <c r="FR169" s="435"/>
      <c r="FS169" s="435"/>
      <c r="FT169" s="435"/>
      <c r="FU169" s="435"/>
      <c r="FV169" s="435"/>
      <c r="FW169" s="435"/>
      <c r="FX169" s="435"/>
      <c r="FY169" s="435"/>
      <c r="FZ169" s="435"/>
      <c r="GA169" s="435"/>
      <c r="GJ169" s="129" t="s">
        <v>1647</v>
      </c>
      <c r="GK169" s="6"/>
      <c r="GL169" s="6"/>
      <c r="GM169" s="6"/>
      <c r="GN169" s="128"/>
      <c r="GO169" s="128"/>
      <c r="GP169" s="129" t="s">
        <v>1681</v>
      </c>
      <c r="GQ169" s="128"/>
      <c r="GR169" s="128"/>
      <c r="GS169" s="128"/>
      <c r="GT169" s="128"/>
      <c r="GU169" s="128"/>
      <c r="GV169" s="128"/>
      <c r="GW169" s="432" t="s">
        <v>1784</v>
      </c>
      <c r="HA169" s="433" t="s">
        <v>61</v>
      </c>
    </row>
    <row r="170" spans="1:209" x14ac:dyDescent="0.3">
      <c r="A170" s="67">
        <f>Status!A170</f>
        <v>157</v>
      </c>
      <c r="B170" s="15" t="str">
        <f>Status!D170</f>
        <v>완료</v>
      </c>
      <c r="C170" s="16" t="str">
        <f>Status!C170</f>
        <v>AS</v>
      </c>
      <c r="D170" s="17">
        <f>Status!H170</f>
        <v>45779</v>
      </c>
      <c r="E170" s="17">
        <f>Status!T170</f>
        <v>45790</v>
      </c>
      <c r="F170" s="18" t="str">
        <f>Status!I170</f>
        <v>ASAP</v>
      </c>
      <c r="G170" s="19"/>
      <c r="H170" s="20" t="str">
        <f>Status!M170</f>
        <v>2P Interposer Guide (496XB_TO_SOCAMM_V5.0)</v>
      </c>
      <c r="I170" s="21">
        <f>Status!N170</f>
        <v>8</v>
      </c>
      <c r="ET170" s="8" t="s">
        <v>53</v>
      </c>
      <c r="EU170" s="8"/>
      <c r="EV170" s="8"/>
      <c r="EW170" s="8"/>
      <c r="EX170" s="8"/>
      <c r="EY170" s="8"/>
      <c r="EZ170" s="128"/>
      <c r="FA170" s="128"/>
      <c r="FB170" s="128"/>
      <c r="FC170" s="128"/>
      <c r="FD170" s="459" t="s">
        <v>1289</v>
      </c>
      <c r="FE170" s="437"/>
      <c r="FG170" s="437" t="s">
        <v>61</v>
      </c>
      <c r="FR170" s="435"/>
      <c r="FS170" s="435"/>
      <c r="FT170" s="435"/>
      <c r="FU170" s="435"/>
      <c r="FV170" s="435"/>
      <c r="FW170" s="435"/>
      <c r="FX170" s="435"/>
      <c r="FY170" s="435"/>
      <c r="FZ170" s="435"/>
      <c r="GA170" s="435"/>
    </row>
    <row r="171" spans="1:209" x14ac:dyDescent="0.3">
      <c r="A171" s="102">
        <f>Status!A171</f>
        <v>158</v>
      </c>
      <c r="B171" s="103" t="str">
        <f>Status!D171</f>
        <v>완료</v>
      </c>
      <c r="C171" s="104" t="str">
        <f>Status!C171</f>
        <v>AS</v>
      </c>
      <c r="D171" s="105">
        <f>Status!H171</f>
        <v>45784</v>
      </c>
      <c r="E171" s="105">
        <f>Status!T171</f>
        <v>45790</v>
      </c>
      <c r="F171" s="106" t="str">
        <f>Status!I171</f>
        <v>ASAP</v>
      </c>
      <c r="G171" s="107"/>
      <c r="H171" s="108" t="str">
        <f>Status!M171</f>
        <v>AP Guide (0.8T)</v>
      </c>
      <c r="I171" s="109">
        <f>Status!N171</f>
        <v>16</v>
      </c>
      <c r="EY171" s="8" t="s">
        <v>53</v>
      </c>
      <c r="EZ171" s="128"/>
      <c r="FA171" s="128"/>
      <c r="FB171" s="128"/>
      <c r="FC171" s="128"/>
      <c r="FD171" s="459" t="s">
        <v>1289</v>
      </c>
      <c r="FE171" s="437"/>
      <c r="FG171" s="437" t="s">
        <v>61</v>
      </c>
      <c r="FR171" s="435"/>
      <c r="FS171" s="435"/>
      <c r="FT171" s="435"/>
      <c r="FU171" s="435"/>
      <c r="FV171" s="435"/>
      <c r="FW171" s="435"/>
      <c r="FX171" s="435"/>
      <c r="FY171" s="435"/>
      <c r="FZ171" s="435"/>
      <c r="GA171" s="435"/>
    </row>
    <row r="172" spans="1:209" x14ac:dyDescent="0.3">
      <c r="A172" s="67">
        <f>Status!A172</f>
        <v>159</v>
      </c>
      <c r="B172" s="15" t="str">
        <f>Status!D172</f>
        <v>완료</v>
      </c>
      <c r="C172" s="16" t="str">
        <f>Status!C172</f>
        <v>AS</v>
      </c>
      <c r="D172" s="17">
        <f>Status!H172</f>
        <v>45784</v>
      </c>
      <c r="E172" s="17">
        <f>Status!T172</f>
        <v>45790</v>
      </c>
      <c r="F172" s="18" t="str">
        <f>Status!I172</f>
        <v>ASAP</v>
      </c>
      <c r="G172" s="19"/>
      <c r="H172" s="20" t="str">
        <f>Status!M172</f>
        <v>AP Guide (0.75T)</v>
      </c>
      <c r="I172" s="21">
        <f>Status!N172</f>
        <v>16</v>
      </c>
      <c r="EY172" s="8" t="s">
        <v>53</v>
      </c>
      <c r="EZ172" s="128"/>
      <c r="FA172" s="128"/>
      <c r="FB172" s="128"/>
      <c r="FC172" s="128"/>
      <c r="FD172" s="459" t="s">
        <v>1289</v>
      </c>
      <c r="FE172" s="437"/>
      <c r="FG172" s="437" t="s">
        <v>61</v>
      </c>
      <c r="FR172" s="435"/>
      <c r="FS172" s="435"/>
      <c r="FT172" s="435"/>
      <c r="FU172" s="435"/>
      <c r="FV172" s="435"/>
      <c r="FW172" s="435"/>
      <c r="FX172" s="435"/>
      <c r="FY172" s="435"/>
      <c r="FZ172" s="435"/>
      <c r="GA172" s="435"/>
    </row>
    <row r="173" spans="1:209" x14ac:dyDescent="0.3">
      <c r="A173" s="110">
        <f>Status!A173</f>
        <v>160</v>
      </c>
      <c r="B173" s="111" t="str">
        <f>Status!D173</f>
        <v>완료</v>
      </c>
      <c r="C173" s="112" t="str">
        <f>Status!C173</f>
        <v>AS</v>
      </c>
      <c r="D173" s="113">
        <f>Status!H173</f>
        <v>45784</v>
      </c>
      <c r="E173" s="113">
        <f>Status!T173</f>
        <v>45790</v>
      </c>
      <c r="F173" s="114" t="str">
        <f>Status!I173</f>
        <v>ASAP</v>
      </c>
      <c r="G173" s="115"/>
      <c r="H173" s="116" t="str">
        <f>Status!M173</f>
        <v>AP Guide (0.7T)</v>
      </c>
      <c r="I173" s="117">
        <f>Status!N173</f>
        <v>16</v>
      </c>
      <c r="EY173" s="8" t="s">
        <v>53</v>
      </c>
      <c r="EZ173" s="128"/>
      <c r="FA173" s="128"/>
      <c r="FB173" s="128"/>
      <c r="FC173" s="128"/>
      <c r="FD173" s="459" t="s">
        <v>1289</v>
      </c>
      <c r="FE173" s="437"/>
      <c r="FG173" s="437" t="s">
        <v>61</v>
      </c>
      <c r="FR173" s="435"/>
      <c r="FS173" s="435"/>
      <c r="FT173" s="435"/>
      <c r="FU173" s="435"/>
      <c r="FV173" s="435"/>
      <c r="FW173" s="435"/>
      <c r="FX173" s="435"/>
      <c r="FY173" s="435"/>
      <c r="FZ173" s="435"/>
      <c r="GA173" s="435"/>
    </row>
    <row r="174" spans="1:209" x14ac:dyDescent="0.3">
      <c r="A174" s="67">
        <f>Status!A174</f>
        <v>161</v>
      </c>
      <c r="B174" s="15" t="str">
        <f>Status!D174</f>
        <v>완료</v>
      </c>
      <c r="C174" s="16" t="str">
        <f>Status!C174</f>
        <v>-</v>
      </c>
      <c r="D174" s="17">
        <f>Status!H174</f>
        <v>45786</v>
      </c>
      <c r="E174" s="17">
        <f>Status!T174</f>
        <v>45798</v>
      </c>
      <c r="F174" s="18">
        <f>Status!I174</f>
        <v>45798</v>
      </c>
      <c r="G174" s="19"/>
      <c r="H174" s="20" t="str">
        <f>Status!M174</f>
        <v>T/C 써멀구리스 도포용 JIG 2종</v>
      </c>
      <c r="I174" s="21">
        <f>Status!N174</f>
        <v>4</v>
      </c>
      <c r="FA174" s="8" t="s">
        <v>53</v>
      </c>
      <c r="FB174" s="128"/>
      <c r="FC174" s="128"/>
      <c r="FD174" s="128"/>
      <c r="FE174" s="128"/>
      <c r="FF174" s="128"/>
      <c r="FG174" s="128"/>
      <c r="FH174" s="128"/>
      <c r="FI174" s="128"/>
      <c r="FJ174" s="128"/>
      <c r="FK174" s="128"/>
      <c r="FL174" s="128"/>
      <c r="FM174" s="178"/>
      <c r="FN174" s="178"/>
      <c r="FO174" s="394" t="s">
        <v>1251</v>
      </c>
      <c r="FR174" s="435"/>
      <c r="FS174" s="435"/>
      <c r="FT174" s="435"/>
      <c r="FU174" s="435"/>
      <c r="FV174" s="435"/>
      <c r="FW174" s="435"/>
      <c r="FX174" s="435"/>
      <c r="FY174" s="435" t="s">
        <v>1455</v>
      </c>
      <c r="FZ174" s="435"/>
      <c r="GA174" s="435"/>
    </row>
    <row r="175" spans="1:209" x14ac:dyDescent="0.3">
      <c r="A175" s="102">
        <f>Status!A175</f>
        <v>162</v>
      </c>
      <c r="B175" s="103" t="str">
        <f>Status!D175</f>
        <v>완료</v>
      </c>
      <c r="C175" s="104" t="str">
        <f>Status!C175</f>
        <v>ETSOCAA-2505-04</v>
      </c>
      <c r="D175" s="105">
        <f>Status!H175</f>
        <v>45786</v>
      </c>
      <c r="E175" s="105">
        <f>Status!T175</f>
        <v>45806</v>
      </c>
      <c r="F175" s="106">
        <f>Status!I175</f>
        <v>0</v>
      </c>
      <c r="G175" s="107">
        <v>45806</v>
      </c>
      <c r="H175" s="108" t="str">
        <f>Status!M175</f>
        <v>N-GB_SOCAMM 실장기 (검증용)</v>
      </c>
      <c r="I175" s="109">
        <f>Status!N175</f>
        <v>1</v>
      </c>
      <c r="FA175" s="8" t="s">
        <v>53</v>
      </c>
      <c r="FB175" s="128"/>
      <c r="FC175" s="128"/>
      <c r="FD175" s="128"/>
      <c r="FE175" s="128"/>
      <c r="FF175" s="128"/>
      <c r="FG175" s="128"/>
      <c r="FH175" s="128"/>
      <c r="FI175" s="128"/>
      <c r="FJ175" s="128"/>
      <c r="FK175" s="128" t="s">
        <v>1376</v>
      </c>
      <c r="FL175" s="128"/>
      <c r="FM175" s="178"/>
      <c r="FN175" s="178"/>
      <c r="FO175" s="178"/>
      <c r="FP175" s="128"/>
      <c r="FQ175" s="128"/>
      <c r="FR175" s="178"/>
      <c r="FS175" s="178"/>
      <c r="FT175" s="432" t="s">
        <v>45</v>
      </c>
      <c r="FU175" s="439" t="s">
        <v>1446</v>
      </c>
      <c r="FV175" s="435"/>
      <c r="FW175" s="435"/>
      <c r="FX175" s="435"/>
      <c r="FY175" s="435"/>
      <c r="FZ175" s="435"/>
      <c r="GA175" s="435"/>
      <c r="GB175" s="437" t="s">
        <v>61</v>
      </c>
    </row>
    <row r="176" spans="1:209" x14ac:dyDescent="0.3">
      <c r="A176" s="110">
        <f>Status!A176</f>
        <v>163</v>
      </c>
      <c r="B176" s="111" t="str">
        <f>Status!D176</f>
        <v>완료</v>
      </c>
      <c r="C176" s="112" t="str">
        <f>Status!C176</f>
        <v>ETSOCAA-2505-04</v>
      </c>
      <c r="D176" s="113">
        <f>Status!H176</f>
        <v>45786</v>
      </c>
      <c r="E176" s="113">
        <f>Status!T176</f>
        <v>45806</v>
      </c>
      <c r="F176" s="114">
        <f>Status!I176</f>
        <v>0</v>
      </c>
      <c r="G176" s="115">
        <v>45806</v>
      </c>
      <c r="H176" s="116" t="str">
        <f>Status!M176</f>
        <v>SOCAMM 4P Dual Link Socket Header</v>
      </c>
      <c r="I176" s="117">
        <f>Status!N176</f>
        <v>2</v>
      </c>
      <c r="FA176" s="8" t="s">
        <v>53</v>
      </c>
      <c r="FB176" s="128"/>
      <c r="FC176" s="128"/>
      <c r="FD176" s="128"/>
      <c r="FE176" s="128"/>
      <c r="FF176" s="128"/>
      <c r="FG176" s="128"/>
      <c r="FH176" s="128"/>
      <c r="FI176" s="128"/>
      <c r="FJ176" s="128"/>
      <c r="FK176" s="128"/>
      <c r="FL176" s="128"/>
      <c r="FM176" s="128"/>
      <c r="FN176" s="128"/>
      <c r="FO176" s="128"/>
      <c r="FP176" s="128"/>
      <c r="FQ176" s="128"/>
      <c r="FR176" s="178"/>
      <c r="FS176" s="178"/>
      <c r="FT176" s="432" t="s">
        <v>45</v>
      </c>
      <c r="FU176" s="439" t="s">
        <v>1447</v>
      </c>
      <c r="FV176" s="435"/>
      <c r="FW176" s="435"/>
      <c r="FX176" s="435"/>
      <c r="FY176" s="435"/>
      <c r="FZ176" s="435"/>
      <c r="GA176" s="435"/>
      <c r="GB176" s="437" t="s">
        <v>61</v>
      </c>
    </row>
    <row r="177" spans="1:199" x14ac:dyDescent="0.3">
      <c r="A177" s="67">
        <f>Status!A177</f>
        <v>164</v>
      </c>
      <c r="B177" s="15" t="str">
        <f>Status!D177</f>
        <v>완료</v>
      </c>
      <c r="C177" s="16" t="str">
        <f>Status!C177</f>
        <v>AS</v>
      </c>
      <c r="D177" s="17">
        <f>Status!H177</f>
        <v>45786</v>
      </c>
      <c r="E177" s="17">
        <f>Status!T177</f>
        <v>45791</v>
      </c>
      <c r="F177" s="18">
        <f>Status!I177</f>
        <v>0</v>
      </c>
      <c r="G177" s="19"/>
      <c r="H177" s="20" t="str">
        <f>Status!M177</f>
        <v>T/C Socket Base Modify</v>
      </c>
      <c r="I177" s="21">
        <f>Status!N177</f>
        <v>16</v>
      </c>
      <c r="FA177" s="8" t="s">
        <v>53</v>
      </c>
      <c r="FD177" s="337" t="s">
        <v>1297</v>
      </c>
      <c r="FE177" s="178"/>
      <c r="FF177" s="432" t="s">
        <v>666</v>
      </c>
      <c r="FR177" s="435"/>
      <c r="FS177" s="435"/>
      <c r="FT177" s="435"/>
      <c r="FU177" s="435"/>
      <c r="FV177" s="435"/>
      <c r="FW177" s="435"/>
      <c r="FX177" s="435"/>
      <c r="FY177" s="435"/>
      <c r="FZ177" s="435"/>
      <c r="GA177" s="435"/>
    </row>
    <row r="178" spans="1:199" x14ac:dyDescent="0.3">
      <c r="A178" s="102">
        <f>Status!A178</f>
        <v>165</v>
      </c>
      <c r="B178" s="103" t="str">
        <f>Status!D178</f>
        <v>완료</v>
      </c>
      <c r="C178" s="104" t="str">
        <f>Status!C178</f>
        <v>1PSOCAA-2505-06</v>
      </c>
      <c r="D178" s="105">
        <f>Status!H178</f>
        <v>45789</v>
      </c>
      <c r="E178" s="105">
        <f>Status!T178</f>
        <v>45803</v>
      </c>
      <c r="F178" s="106">
        <f>Status!I178</f>
        <v>0</v>
      </c>
      <c r="G178" s="107">
        <v>45813</v>
      </c>
      <c r="H178" s="108" t="str">
        <f>Status!M178</f>
        <v>MTK25D SOCAMM Full Housing 실장기</v>
      </c>
      <c r="I178" s="109">
        <f>Status!N178</f>
        <v>2</v>
      </c>
      <c r="FD178" s="8" t="s">
        <v>1281</v>
      </c>
      <c r="FE178" s="128"/>
      <c r="FF178" s="128"/>
      <c r="FG178" s="128"/>
      <c r="FH178" s="128"/>
      <c r="FI178" s="128"/>
      <c r="FJ178" s="128"/>
      <c r="FK178" s="128"/>
      <c r="FL178" s="128"/>
      <c r="FM178" s="128"/>
      <c r="FN178" s="128"/>
      <c r="FO178" s="128"/>
      <c r="FP178" s="128"/>
      <c r="FQ178" s="128"/>
      <c r="FR178" s="449" t="s">
        <v>1423</v>
      </c>
      <c r="FS178" s="281" t="s">
        <v>159</v>
      </c>
      <c r="FT178" s="473" t="s">
        <v>1452</v>
      </c>
      <c r="FU178" s="474" t="s">
        <v>1460</v>
      </c>
      <c r="FV178" s="437" t="s">
        <v>61</v>
      </c>
      <c r="FW178" s="435"/>
      <c r="FX178" s="435"/>
      <c r="FY178" s="435"/>
      <c r="FZ178" s="435"/>
      <c r="GA178" s="435"/>
      <c r="GB178" s="192" t="s">
        <v>135</v>
      </c>
    </row>
    <row r="179" spans="1:199" x14ac:dyDescent="0.3">
      <c r="A179" s="67">
        <f>Status!A179</f>
        <v>166</v>
      </c>
      <c r="B179" s="15" t="str">
        <f>Status!D179</f>
        <v>완료</v>
      </c>
      <c r="C179" s="16" t="str">
        <f>Status!C179</f>
        <v>ALSOCAB-2505-05</v>
      </c>
      <c r="D179" s="17">
        <f>Status!H179</f>
        <v>45789</v>
      </c>
      <c r="E179" s="17">
        <f>Status!T179</f>
        <v>45803</v>
      </c>
      <c r="F179" s="18">
        <f>Status!I179</f>
        <v>0</v>
      </c>
      <c r="G179" s="19">
        <v>45813</v>
      </c>
      <c r="H179" s="20" t="str">
        <f>Status!M179</f>
        <v>MTK25D SOCAMM Board Kit</v>
      </c>
      <c r="I179" s="21">
        <f>Status!N179</f>
        <v>2</v>
      </c>
      <c r="FD179" s="8" t="s">
        <v>1281</v>
      </c>
      <c r="FE179" s="128"/>
      <c r="FF179" s="128"/>
      <c r="FG179" s="128"/>
      <c r="FH179" s="128"/>
      <c r="FI179" s="128"/>
      <c r="FJ179" s="128"/>
      <c r="FK179" s="128"/>
      <c r="FL179" s="128"/>
      <c r="FM179" s="128"/>
      <c r="FN179" s="128"/>
      <c r="FO179" s="128"/>
      <c r="FP179" s="128"/>
      <c r="FQ179" s="128"/>
      <c r="FR179" s="449" t="s">
        <v>1424</v>
      </c>
      <c r="FS179" s="281" t="s">
        <v>159</v>
      </c>
      <c r="FT179" s="473" t="s">
        <v>1452</v>
      </c>
      <c r="FU179" s="475" t="s">
        <v>1459</v>
      </c>
      <c r="FV179" s="186" t="s">
        <v>61</v>
      </c>
      <c r="FW179" s="186"/>
      <c r="FX179" s="186"/>
      <c r="FY179" s="432" t="s">
        <v>1502</v>
      </c>
      <c r="FZ179" s="435"/>
      <c r="GA179" s="435"/>
      <c r="GB179" s="192" t="s">
        <v>135</v>
      </c>
    </row>
    <row r="180" spans="1:199" x14ac:dyDescent="0.3">
      <c r="A180" s="110">
        <f>Status!A180</f>
        <v>167</v>
      </c>
      <c r="B180" s="111" t="str">
        <f>Status!D180</f>
        <v>완료</v>
      </c>
      <c r="C180" s="112" t="str">
        <f>Status!C180</f>
        <v>ALSOCAB-2505-05</v>
      </c>
      <c r="D180" s="113">
        <f>Status!H180</f>
        <v>45789</v>
      </c>
      <c r="E180" s="113">
        <f>Status!T180</f>
        <v>45803</v>
      </c>
      <c r="F180" s="114">
        <f>Status!I180</f>
        <v>0</v>
      </c>
      <c r="G180" s="115">
        <v>45813</v>
      </c>
      <c r="H180" s="116" t="str">
        <f>Status!M180</f>
        <v>MTK25D SOCAMM 가변 Socket Header</v>
      </c>
      <c r="I180" s="117">
        <f>Status!N180</f>
        <v>2</v>
      </c>
      <c r="FD180" s="8" t="s">
        <v>1281</v>
      </c>
      <c r="FE180" s="128"/>
      <c r="FF180" s="128"/>
      <c r="FG180" s="128"/>
      <c r="FH180" s="128"/>
      <c r="FI180" s="128"/>
      <c r="FJ180" s="128"/>
      <c r="FK180" s="128"/>
      <c r="FL180" s="128"/>
      <c r="FM180" s="128"/>
      <c r="FN180" s="128"/>
      <c r="FO180" s="128"/>
      <c r="FP180" s="128"/>
      <c r="FQ180" s="128"/>
      <c r="FR180" s="432" t="s">
        <v>1425</v>
      </c>
      <c r="FS180" s="470"/>
      <c r="FT180" s="251"/>
      <c r="FU180" s="251"/>
      <c r="FV180" s="437" t="s">
        <v>61</v>
      </c>
      <c r="FW180" s="435"/>
      <c r="FX180" s="435"/>
      <c r="FY180" s="435"/>
      <c r="FZ180" s="435"/>
      <c r="GA180" s="435"/>
      <c r="GB180" s="192" t="s">
        <v>135</v>
      </c>
    </row>
    <row r="181" spans="1:199" x14ac:dyDescent="0.3">
      <c r="A181" s="67">
        <f>Status!A181</f>
        <v>168</v>
      </c>
      <c r="B181" s="15" t="str">
        <f>Status!D181</f>
        <v>완료</v>
      </c>
      <c r="C181" s="16" t="str">
        <f>Status!C181</f>
        <v>HS0496A-2505-16</v>
      </c>
      <c r="D181" s="17">
        <f>Status!H181</f>
        <v>45790</v>
      </c>
      <c r="E181" s="17">
        <f>Status!T181</f>
        <v>45810</v>
      </c>
      <c r="F181" s="18">
        <f>Status!I181</f>
        <v>0</v>
      </c>
      <c r="G181" s="19">
        <v>45827</v>
      </c>
      <c r="H181" s="20" t="str">
        <f>Status!M181</f>
        <v>SM8850 496B HTS Socket</v>
      </c>
      <c r="I181" s="21">
        <f>Status!N181</f>
        <v>2</v>
      </c>
      <c r="FE181" s="8" t="s">
        <v>166</v>
      </c>
      <c r="FF181" s="8"/>
      <c r="FG181" s="8"/>
      <c r="FH181" s="8"/>
      <c r="FI181" s="128"/>
      <c r="FJ181" s="128"/>
      <c r="FK181" s="128"/>
      <c r="FL181" s="128"/>
      <c r="FM181" s="128"/>
      <c r="FN181" s="128"/>
      <c r="FO181" s="128"/>
      <c r="FP181" s="128"/>
      <c r="FQ181" s="128"/>
      <c r="FR181" s="128"/>
      <c r="FS181" s="128"/>
      <c r="FT181" s="128"/>
      <c r="FU181" s="178"/>
      <c r="FV181" s="178"/>
      <c r="FW181" s="178"/>
      <c r="FX181" s="178"/>
      <c r="FY181" s="432" t="s">
        <v>1498</v>
      </c>
      <c r="FZ181" s="435"/>
      <c r="GA181" s="130" t="s">
        <v>80</v>
      </c>
      <c r="GF181" s="435"/>
      <c r="GG181" s="435"/>
      <c r="GH181" s="435"/>
      <c r="GI181" s="435"/>
      <c r="GJ181" s="437" t="s">
        <v>61</v>
      </c>
      <c r="GK181" s="435"/>
      <c r="GL181" s="435"/>
      <c r="GM181" s="435"/>
      <c r="GN181" s="435"/>
      <c r="GP181" s="433" t="s">
        <v>61</v>
      </c>
    </row>
    <row r="182" spans="1:199" x14ac:dyDescent="0.3">
      <c r="A182" s="67">
        <f>Status!A182</f>
        <v>169</v>
      </c>
      <c r="B182" s="15" t="str">
        <f>Status!D182</f>
        <v>완료</v>
      </c>
      <c r="C182" s="16" t="str">
        <f>Status!C182</f>
        <v>4P8850A-2505-09</v>
      </c>
      <c r="D182" s="17">
        <f>Status!H182</f>
        <v>45790</v>
      </c>
      <c r="E182" s="17">
        <f>Status!T182</f>
        <v>45813</v>
      </c>
      <c r="F182" s="18">
        <f>Status!I182</f>
        <v>0</v>
      </c>
      <c r="G182" s="19">
        <v>45827</v>
      </c>
      <c r="H182" s="20" t="str">
        <f>Status!M182</f>
        <v>SM8850 496B 2x2 4Para Housing (Auto Eject Type)</v>
      </c>
      <c r="I182" s="21">
        <f>Status!N182</f>
        <v>1</v>
      </c>
      <c r="FE182" s="8" t="s">
        <v>166</v>
      </c>
      <c r="FF182" s="8"/>
      <c r="FG182" s="128"/>
      <c r="FH182" s="6"/>
      <c r="FI182" s="128"/>
      <c r="FJ182" s="128"/>
      <c r="FK182" s="128"/>
      <c r="FL182" s="6"/>
      <c r="FM182" s="6"/>
      <c r="FN182" s="6"/>
      <c r="FO182" s="6"/>
      <c r="FP182" s="6"/>
      <c r="FQ182" s="6"/>
      <c r="FR182" s="6"/>
      <c r="FS182" s="6"/>
      <c r="FT182" s="6"/>
      <c r="FU182" s="186"/>
      <c r="FV182" s="186"/>
      <c r="FW182" s="186"/>
      <c r="FX182" s="186"/>
      <c r="FY182" s="186"/>
      <c r="FZ182" s="186"/>
      <c r="GA182" s="186"/>
      <c r="GB182" s="440" t="s">
        <v>150</v>
      </c>
      <c r="GC182" s="164" t="s">
        <v>1534</v>
      </c>
      <c r="GF182" s="171" t="s">
        <v>1567</v>
      </c>
      <c r="GG182" s="255" t="s">
        <v>1569</v>
      </c>
      <c r="GH182" s="435"/>
      <c r="GI182" s="337" t="s">
        <v>1606</v>
      </c>
      <c r="GJ182" s="255" t="s">
        <v>1616</v>
      </c>
      <c r="GK182" s="435"/>
      <c r="GL182" s="435"/>
      <c r="GM182" s="435"/>
      <c r="GN182" s="435"/>
      <c r="GP182" s="433" t="s">
        <v>61</v>
      </c>
    </row>
    <row r="183" spans="1:199" x14ac:dyDescent="0.3">
      <c r="A183" s="67">
        <f>Status!A183</f>
        <v>170</v>
      </c>
      <c r="B183" s="15" t="str">
        <f>Status!D183</f>
        <v>완료</v>
      </c>
      <c r="C183" s="16" t="str">
        <f>Status!C183</f>
        <v>AP8850A-2505-12</v>
      </c>
      <c r="D183" s="17">
        <f>Status!H183</f>
        <v>45790</v>
      </c>
      <c r="E183" s="17">
        <f>Status!T183</f>
        <v>45817</v>
      </c>
      <c r="F183" s="18">
        <f>Status!I183</f>
        <v>0</v>
      </c>
      <c r="G183" s="19">
        <v>45827</v>
      </c>
      <c r="H183" s="20" t="str">
        <f>Status!M183</f>
        <v>SM8850 496B AP Kit</v>
      </c>
      <c r="I183" s="21">
        <f>Status!N183</f>
        <v>4</v>
      </c>
      <c r="FE183" s="8" t="s">
        <v>166</v>
      </c>
      <c r="FF183" s="8"/>
      <c r="FG183" s="8"/>
      <c r="FH183" s="128"/>
      <c r="FI183" s="128"/>
      <c r="FJ183" s="128"/>
      <c r="FK183" s="128"/>
      <c r="FL183" s="128"/>
      <c r="FM183" s="128"/>
      <c r="FN183" s="128"/>
      <c r="FO183" s="128"/>
      <c r="FP183" s="128"/>
      <c r="FQ183" s="128"/>
      <c r="FR183" s="128"/>
      <c r="FS183" s="128"/>
      <c r="FT183" s="128"/>
      <c r="FU183" s="178"/>
      <c r="FV183" s="178"/>
      <c r="FW183" s="178"/>
      <c r="FX183" s="178"/>
      <c r="FY183" s="178"/>
      <c r="FZ183" s="178"/>
      <c r="GA183" s="432" t="s">
        <v>833</v>
      </c>
      <c r="GB183" s="435" t="s">
        <v>1503</v>
      </c>
      <c r="GC183" s="435" t="s">
        <v>1503</v>
      </c>
      <c r="GD183" s="435" t="s">
        <v>1503</v>
      </c>
      <c r="GE183" s="435" t="s">
        <v>1503</v>
      </c>
      <c r="GF183" s="435" t="s">
        <v>1503</v>
      </c>
      <c r="GG183" s="435" t="s">
        <v>1503</v>
      </c>
      <c r="GH183" s="435"/>
      <c r="GI183" s="435"/>
      <c r="GJ183" s="437" t="s">
        <v>61</v>
      </c>
      <c r="GK183" s="435"/>
      <c r="GL183" s="435"/>
      <c r="GM183" s="435"/>
      <c r="GN183" s="435"/>
      <c r="GO183" s="435"/>
      <c r="GP183" s="433" t="s">
        <v>61</v>
      </c>
      <c r="GQ183" s="435"/>
    </row>
    <row r="184" spans="1:199" x14ac:dyDescent="0.3">
      <c r="A184" s="308">
        <f>Status!A184</f>
        <v>171</v>
      </c>
      <c r="B184" s="461" t="str">
        <f>Status!D184</f>
        <v>완료</v>
      </c>
      <c r="C184" s="309" t="str">
        <f>Status!C184</f>
        <v>AK8850A-2505-14</v>
      </c>
      <c r="D184" s="310">
        <f>Status!H184</f>
        <v>45790</v>
      </c>
      <c r="E184" s="310">
        <f>Status!T184</f>
        <v>45818</v>
      </c>
      <c r="F184" s="311">
        <f>Status!I184</f>
        <v>0</v>
      </c>
      <c r="G184" s="312">
        <v>45827</v>
      </c>
      <c r="H184" s="313" t="str">
        <f>Status!M184</f>
        <v>SM8850 496B AP Kit (Socket Base Kit 포함)-Rosegold2 색상</v>
      </c>
      <c r="I184" s="314">
        <f>Status!N184</f>
        <v>130</v>
      </c>
      <c r="FE184" s="8" t="s">
        <v>166</v>
      </c>
      <c r="FF184" s="8"/>
      <c r="FG184" s="8"/>
      <c r="FH184" s="8"/>
      <c r="FI184" s="128"/>
      <c r="FJ184" s="128"/>
      <c r="FK184" s="128"/>
      <c r="FL184" s="128"/>
      <c r="FM184" s="128"/>
      <c r="FN184" s="128"/>
      <c r="FO184" s="128"/>
      <c r="FP184" s="128"/>
      <c r="FQ184" s="128"/>
      <c r="FR184" s="128"/>
      <c r="FS184" s="128"/>
      <c r="FT184" s="128"/>
      <c r="FU184" s="178"/>
      <c r="FV184" s="178"/>
      <c r="FW184" s="178"/>
      <c r="FX184" s="178"/>
      <c r="FY184" s="178"/>
      <c r="FZ184" s="178"/>
      <c r="GA184" s="178"/>
      <c r="GB184" s="178"/>
      <c r="GC184" s="178"/>
      <c r="GD184" s="178"/>
      <c r="GE184" s="178"/>
      <c r="GF184" s="440" t="s">
        <v>1570</v>
      </c>
      <c r="GG184" s="488" t="s">
        <v>618</v>
      </c>
      <c r="GH184" s="435"/>
      <c r="GI184" s="435"/>
      <c r="GJ184" s="437" t="s">
        <v>61</v>
      </c>
      <c r="GK184" s="435"/>
      <c r="GL184" s="435"/>
      <c r="GM184" s="435"/>
      <c r="GN184" s="435"/>
      <c r="GO184" s="435"/>
      <c r="GP184" s="433">
        <v>3</v>
      </c>
      <c r="GQ184" s="435"/>
    </row>
    <row r="185" spans="1:199" x14ac:dyDescent="0.3">
      <c r="A185" s="67">
        <f>Status!A185</f>
        <v>172</v>
      </c>
      <c r="B185" s="15" t="str">
        <f>Status!D185</f>
        <v>완료</v>
      </c>
      <c r="C185" s="16" t="str">
        <f>Status!C185</f>
        <v>4P8850A-2505-09</v>
      </c>
      <c r="D185" s="17">
        <f>Status!H185</f>
        <v>45790</v>
      </c>
      <c r="E185" s="17">
        <f>Status!T185</f>
        <v>45813</v>
      </c>
      <c r="F185" s="18">
        <f>Status!I185</f>
        <v>0</v>
      </c>
      <c r="G185" s="19">
        <v>45827</v>
      </c>
      <c r="H185" s="20" t="str">
        <f>Status!M185</f>
        <v>SM8850 496B 2x2 4Para Housing (Auto Eject Type)</v>
      </c>
      <c r="I185" s="21">
        <f>Status!N185</f>
        <v>10</v>
      </c>
      <c r="FE185" s="8" t="s">
        <v>166</v>
      </c>
      <c r="FF185" s="8"/>
      <c r="FG185" s="128"/>
      <c r="FH185" s="6"/>
      <c r="FI185" s="128"/>
      <c r="FJ185" s="128"/>
      <c r="FK185" s="128"/>
      <c r="FL185" s="128"/>
      <c r="FM185" s="128"/>
      <c r="FN185" s="128"/>
      <c r="FO185" s="128"/>
      <c r="FP185" s="128"/>
      <c r="FQ185" s="128"/>
      <c r="FR185" s="128"/>
      <c r="FS185" s="128"/>
      <c r="FT185" s="128"/>
      <c r="FU185" s="178"/>
      <c r="FV185" s="178"/>
      <c r="FW185" s="178"/>
      <c r="FX185" s="178"/>
      <c r="FY185" s="178"/>
      <c r="FZ185" s="178"/>
      <c r="GA185" s="178"/>
      <c r="GB185" s="440" t="s">
        <v>1344</v>
      </c>
      <c r="GC185" s="164" t="s">
        <v>1534</v>
      </c>
      <c r="GD185" s="435"/>
      <c r="GE185" s="435"/>
      <c r="GF185" s="171" t="s">
        <v>1568</v>
      </c>
      <c r="GG185" s="255" t="s">
        <v>1569</v>
      </c>
      <c r="GH185" s="435"/>
      <c r="GI185" s="337" t="s">
        <v>1606</v>
      </c>
      <c r="GJ185" s="255" t="s">
        <v>1616</v>
      </c>
      <c r="GK185" s="435"/>
      <c r="GL185" s="435"/>
      <c r="GM185" s="435"/>
      <c r="GN185" s="435"/>
      <c r="GO185" s="435"/>
      <c r="GP185" s="433" t="s">
        <v>61</v>
      </c>
      <c r="GQ185" s="491"/>
    </row>
    <row r="186" spans="1:199" x14ac:dyDescent="0.3">
      <c r="A186" s="67">
        <f>Status!A186</f>
        <v>173</v>
      </c>
      <c r="B186" s="15" t="str">
        <f>Status!D186</f>
        <v>완료</v>
      </c>
      <c r="C186" s="16" t="str">
        <f>Status!C186</f>
        <v>AP8850A-2505-12</v>
      </c>
      <c r="D186" s="17">
        <f>Status!H186</f>
        <v>45790</v>
      </c>
      <c r="E186" s="17">
        <f>Status!T186</f>
        <v>45817</v>
      </c>
      <c r="F186" s="18">
        <f>Status!I186</f>
        <v>0</v>
      </c>
      <c r="G186" s="19">
        <v>45827</v>
      </c>
      <c r="H186" s="20" t="str">
        <f>Status!M186</f>
        <v>SM8850 496B AP Kit</v>
      </c>
      <c r="I186" s="21">
        <f>Status!N186</f>
        <v>40</v>
      </c>
      <c r="FE186" s="8" t="s">
        <v>166</v>
      </c>
      <c r="FF186" s="8"/>
      <c r="FG186" s="8"/>
      <c r="FH186" s="128"/>
      <c r="FI186" s="128"/>
      <c r="FJ186" s="128"/>
      <c r="FK186" s="128"/>
      <c r="FL186" s="128"/>
      <c r="FM186" s="128"/>
      <c r="FN186" s="128"/>
      <c r="FO186" s="128"/>
      <c r="FP186" s="128"/>
      <c r="FQ186" s="128"/>
      <c r="FR186" s="128"/>
      <c r="FS186" s="128"/>
      <c r="FT186" s="128"/>
      <c r="FU186" s="178"/>
      <c r="FV186" s="178"/>
      <c r="FW186" s="178"/>
      <c r="FX186" s="178"/>
      <c r="FY186" s="178"/>
      <c r="FZ186" s="178"/>
      <c r="GA186" s="432" t="s">
        <v>833</v>
      </c>
      <c r="GB186" s="435" t="s">
        <v>1503</v>
      </c>
      <c r="GC186" s="435" t="s">
        <v>1503</v>
      </c>
      <c r="GD186" s="435" t="s">
        <v>1503</v>
      </c>
      <c r="GE186" s="435" t="s">
        <v>1503</v>
      </c>
      <c r="GF186" s="435" t="s">
        <v>1503</v>
      </c>
      <c r="GG186" s="435" t="s">
        <v>1503</v>
      </c>
      <c r="GH186" s="435"/>
      <c r="GI186" s="435"/>
      <c r="GJ186" s="437" t="s">
        <v>61</v>
      </c>
      <c r="GK186" s="435"/>
      <c r="GL186" s="435"/>
      <c r="GM186" s="435"/>
      <c r="GN186" s="435"/>
      <c r="GO186" s="435"/>
      <c r="GP186" s="433" t="s">
        <v>61</v>
      </c>
      <c r="GQ186" s="435"/>
    </row>
    <row r="187" spans="1:199" x14ac:dyDescent="0.3">
      <c r="A187" s="110">
        <f>Status!A187</f>
        <v>174</v>
      </c>
      <c r="B187" s="111" t="str">
        <f>Status!D187</f>
        <v>완료</v>
      </c>
      <c r="C187" s="112" t="str">
        <f>Status!C187</f>
        <v>AL8850A-2505-15</v>
      </c>
      <c r="D187" s="113">
        <f>Status!H187</f>
        <v>45790</v>
      </c>
      <c r="E187" s="113">
        <f>Status!T187</f>
        <v>45818</v>
      </c>
      <c r="F187" s="114">
        <f>Status!I187</f>
        <v>0</v>
      </c>
      <c r="G187" s="115">
        <v>45827</v>
      </c>
      <c r="H187" s="116" t="str">
        <f>Status!M187</f>
        <v>SM8850 496B 가변 Socket</v>
      </c>
      <c r="I187" s="117">
        <f>Status!N187</f>
        <v>40</v>
      </c>
      <c r="FE187" s="8" t="s">
        <v>166</v>
      </c>
      <c r="FF187" s="8"/>
      <c r="FG187" s="8"/>
      <c r="FH187" s="8"/>
      <c r="FI187" s="128"/>
      <c r="FJ187" s="128"/>
      <c r="FK187" s="128"/>
      <c r="FL187" s="128"/>
      <c r="FM187" s="128"/>
      <c r="FN187" s="128"/>
      <c r="FO187" s="128"/>
      <c r="FP187" s="128"/>
      <c r="FQ187" s="128"/>
      <c r="FR187" s="128"/>
      <c r="FS187" s="128"/>
      <c r="FT187" s="128"/>
      <c r="FU187" s="178"/>
      <c r="FV187" s="178"/>
      <c r="FW187" s="178"/>
      <c r="FX187" s="178"/>
      <c r="FY187" s="178"/>
      <c r="FZ187" s="178"/>
      <c r="GA187" s="178"/>
      <c r="GB187" s="178"/>
      <c r="GC187" s="178"/>
      <c r="GD187" s="178"/>
      <c r="GE187" s="178"/>
      <c r="GF187" s="178"/>
      <c r="GG187" s="440" t="s">
        <v>150</v>
      </c>
      <c r="GH187" s="171" t="s">
        <v>1572</v>
      </c>
      <c r="GI187" s="435"/>
      <c r="GJ187" s="437" t="s">
        <v>61</v>
      </c>
      <c r="GK187" s="435"/>
      <c r="GL187" s="435"/>
      <c r="GM187" s="435"/>
      <c r="GN187" s="435"/>
      <c r="GO187" s="435"/>
      <c r="GP187" s="433" t="s">
        <v>61</v>
      </c>
      <c r="GQ187" s="435"/>
    </row>
    <row r="188" spans="1:199" x14ac:dyDescent="0.3">
      <c r="A188" s="67">
        <f>Status!A188</f>
        <v>175</v>
      </c>
      <c r="B188" s="15" t="str">
        <f>Status!D188</f>
        <v>완료</v>
      </c>
      <c r="C188" s="16" t="str">
        <f>Status!C188</f>
        <v>LPMETLA-2505-07</v>
      </c>
      <c r="D188" s="17">
        <f>Status!H188</f>
        <v>45790</v>
      </c>
      <c r="E188" s="17">
        <f>Status!T188</f>
        <v>45804</v>
      </c>
      <c r="F188" s="18">
        <f>Status!I188</f>
        <v>45806</v>
      </c>
      <c r="G188" s="19">
        <v>45805</v>
      </c>
      <c r="H188" s="20" t="str">
        <f>Status!M188</f>
        <v>MTL LPCAMM2 Socket</v>
      </c>
      <c r="I188" s="21">
        <f>Status!N188</f>
        <v>26</v>
      </c>
      <c r="FE188" s="8" t="s">
        <v>166</v>
      </c>
      <c r="FF188" s="128"/>
      <c r="FG188" s="128"/>
      <c r="FH188" s="128"/>
      <c r="FI188" s="128"/>
      <c r="FJ188" s="128"/>
      <c r="FK188" s="128"/>
      <c r="FL188" s="128"/>
      <c r="FM188" s="128"/>
      <c r="FN188" s="128"/>
      <c r="FO188" s="128"/>
      <c r="FP188" s="128"/>
      <c r="FQ188" s="128"/>
      <c r="FR188" s="128"/>
      <c r="FS188" s="440" t="s">
        <v>1430</v>
      </c>
      <c r="FT188" s="434" t="s">
        <v>1448</v>
      </c>
      <c r="FU188" s="437" t="s">
        <v>61</v>
      </c>
      <c r="FV188" s="435"/>
      <c r="FW188" s="435"/>
      <c r="FX188" s="435"/>
      <c r="FY188" s="435"/>
      <c r="FZ188" s="435"/>
      <c r="GA188" s="435"/>
      <c r="GB188" s="435"/>
      <c r="GC188" s="435"/>
      <c r="GD188" s="435"/>
      <c r="GE188" s="435"/>
      <c r="GF188" s="435"/>
      <c r="GG188" s="435"/>
      <c r="GI188" s="435"/>
      <c r="GJ188" s="435"/>
      <c r="GK188" s="435"/>
      <c r="GL188" s="435"/>
      <c r="GM188" s="435"/>
      <c r="GN188" s="435"/>
      <c r="GO188" s="435"/>
      <c r="GP188" s="435"/>
      <c r="GQ188" s="435"/>
    </row>
    <row r="189" spans="1:199" x14ac:dyDescent="0.3">
      <c r="A189" s="102">
        <f>Status!A189</f>
        <v>176</v>
      </c>
      <c r="B189" s="103" t="str">
        <f>Status!D189</f>
        <v>완료</v>
      </c>
      <c r="C189" s="104" t="str">
        <f>Status!C189</f>
        <v>APMTKDB-2505-08</v>
      </c>
      <c r="D189" s="105">
        <f>Status!H189</f>
        <v>45790</v>
      </c>
      <c r="E189" s="105">
        <f>Status!T189</f>
        <v>45806</v>
      </c>
      <c r="F189" s="106" t="str">
        <f>Status!I189</f>
        <v>ASAP</v>
      </c>
      <c r="G189" s="107">
        <v>45807</v>
      </c>
      <c r="H189" s="108" t="str">
        <f>Status!M189</f>
        <v>MTK24D 496B AP KIT(Socket Base Kit 제외)</v>
      </c>
      <c r="I189" s="109">
        <f>Status!N189</f>
        <v>32</v>
      </c>
      <c r="FE189" s="8" t="s">
        <v>166</v>
      </c>
      <c r="FF189" s="8"/>
      <c r="FG189" s="128"/>
      <c r="FH189" s="128"/>
      <c r="FI189" s="128"/>
      <c r="FJ189" s="128"/>
      <c r="FK189" s="447" t="s">
        <v>1375</v>
      </c>
      <c r="FL189" s="128"/>
      <c r="FM189" s="128"/>
      <c r="FN189" s="128"/>
      <c r="FO189" s="128"/>
      <c r="FP189" s="128"/>
      <c r="FQ189" s="128"/>
      <c r="FR189" s="128"/>
      <c r="FS189" s="128"/>
      <c r="FT189" s="128"/>
      <c r="FU189" s="432" t="s">
        <v>45</v>
      </c>
      <c r="FV189" s="463" t="s">
        <v>1461</v>
      </c>
      <c r="FW189" s="435"/>
      <c r="FX189" s="435"/>
      <c r="FY189" s="435"/>
      <c r="FZ189" s="435"/>
      <c r="GA189" s="435"/>
      <c r="GB189" s="435"/>
      <c r="GC189" s="435"/>
      <c r="GD189" s="435"/>
      <c r="GE189" s="435"/>
      <c r="GF189" s="435"/>
      <c r="GG189" s="435"/>
      <c r="GI189" s="435"/>
      <c r="GJ189" s="435"/>
      <c r="GK189" s="435"/>
      <c r="GL189" s="435"/>
      <c r="GM189" s="435"/>
      <c r="GN189" s="435"/>
      <c r="GO189" s="435"/>
      <c r="GP189" s="435"/>
      <c r="GQ189" s="435"/>
    </row>
    <row r="190" spans="1:199" x14ac:dyDescent="0.3">
      <c r="A190" s="110">
        <f>Status!A190</f>
        <v>177</v>
      </c>
      <c r="B190" s="111" t="str">
        <f>Status!D190</f>
        <v>완료</v>
      </c>
      <c r="C190" s="112" t="str">
        <f>Status!C190</f>
        <v>APMTKDB-2505-08</v>
      </c>
      <c r="D190" s="113">
        <f>Status!H190</f>
        <v>45790</v>
      </c>
      <c r="E190" s="113">
        <f>Status!T190</f>
        <v>45806</v>
      </c>
      <c r="F190" s="114" t="str">
        <f>Status!I190</f>
        <v>ASAP</v>
      </c>
      <c r="G190" s="115">
        <v>45807</v>
      </c>
      <c r="H190" s="116" t="str">
        <f>Status!M190</f>
        <v>MTK24D 496B Slim Socket (14x12.4)</v>
      </c>
      <c r="I190" s="117">
        <f>Status!N190</f>
        <v>32</v>
      </c>
      <c r="FE190" s="8" t="s">
        <v>166</v>
      </c>
      <c r="FF190" s="8"/>
      <c r="FG190" s="128"/>
      <c r="FH190" s="128"/>
      <c r="FI190" s="128"/>
      <c r="FJ190" s="128"/>
      <c r="FK190" s="128"/>
      <c r="FL190" s="128"/>
      <c r="FM190" s="128"/>
      <c r="FN190" s="447" t="s">
        <v>1377</v>
      </c>
      <c r="FO190" s="128"/>
      <c r="FP190" s="128"/>
      <c r="FQ190" s="128"/>
      <c r="FR190" s="128"/>
      <c r="FS190" s="128"/>
      <c r="FT190" s="128"/>
      <c r="FU190" s="432" t="s">
        <v>666</v>
      </c>
      <c r="FV190" s="463" t="s">
        <v>1462</v>
      </c>
      <c r="FW190" s="435"/>
      <c r="FX190" s="435"/>
      <c r="FY190" s="435"/>
      <c r="FZ190" s="435"/>
      <c r="GA190" s="435"/>
      <c r="GB190" s="435"/>
      <c r="GC190" s="435"/>
      <c r="GD190" s="435"/>
      <c r="GE190" s="435"/>
      <c r="GF190" s="435"/>
      <c r="GG190" s="435"/>
      <c r="GI190" s="435"/>
      <c r="GJ190" s="435"/>
      <c r="GK190" s="435"/>
      <c r="GL190" s="435"/>
      <c r="GM190" s="435"/>
      <c r="GN190" s="435"/>
      <c r="GO190" s="435"/>
      <c r="GP190" s="435"/>
      <c r="GQ190" s="435"/>
    </row>
    <row r="191" spans="1:199" x14ac:dyDescent="0.3">
      <c r="A191" s="102">
        <f>Status!A191</f>
        <v>178</v>
      </c>
      <c r="B191" s="103" t="str">
        <f>Status!D191</f>
        <v>완료</v>
      </c>
      <c r="C191" s="104" t="str">
        <f>Status!C191</f>
        <v>AD104NA-2505-17</v>
      </c>
      <c r="D191" s="105">
        <f>Status!H191</f>
        <v>45791</v>
      </c>
      <c r="E191" s="105">
        <f>Status!T191</f>
        <v>45821</v>
      </c>
      <c r="F191" s="106">
        <f>Status!I191</f>
        <v>0</v>
      </c>
      <c r="G191" s="107">
        <v>45827</v>
      </c>
      <c r="H191" s="108" t="str">
        <f>Status!M191</f>
        <v>YST-104N (LSI Thetis 563B) DUT BLOCK</v>
      </c>
      <c r="I191" s="109">
        <f>Status!N191</f>
        <v>1</v>
      </c>
      <c r="FF191" s="8" t="s">
        <v>53</v>
      </c>
      <c r="FG191" s="8"/>
      <c r="FH191" s="8"/>
      <c r="FI191" s="8"/>
      <c r="FJ191" s="8"/>
      <c r="FK191" s="8"/>
      <c r="FL191" s="128"/>
      <c r="FM191" s="128"/>
      <c r="FN191" s="128"/>
      <c r="FO191" s="128"/>
      <c r="FP191" s="128"/>
      <c r="FQ191" s="128"/>
      <c r="FR191" s="128"/>
      <c r="FS191" s="128"/>
      <c r="FT191" s="128"/>
      <c r="FU191" s="178"/>
      <c r="FV191" s="178"/>
      <c r="FW191" s="178"/>
      <c r="FX191" s="178"/>
      <c r="FY191" s="178"/>
      <c r="FZ191" s="178"/>
      <c r="GA191" s="178"/>
      <c r="GB191" s="178"/>
      <c r="GC191" s="178"/>
      <c r="GD191" s="178"/>
      <c r="GE191" s="178"/>
      <c r="GF191" s="178"/>
      <c r="GG191" s="178"/>
      <c r="GH191" s="128"/>
      <c r="GI191" s="490" t="s">
        <v>1610</v>
      </c>
      <c r="GJ191" s="440" t="s">
        <v>1611</v>
      </c>
      <c r="GK191" s="435"/>
      <c r="GL191" s="435"/>
      <c r="GM191" s="255" t="s">
        <v>1387</v>
      </c>
      <c r="GN191" s="435"/>
      <c r="GO191" s="435"/>
      <c r="GP191" s="433" t="s">
        <v>61</v>
      </c>
      <c r="GQ191" s="435"/>
    </row>
    <row r="192" spans="1:199" x14ac:dyDescent="0.3">
      <c r="A192" s="67">
        <f>Status!A192</f>
        <v>179</v>
      </c>
      <c r="B192" s="15" t="str">
        <f>Status!D192</f>
        <v>완료</v>
      </c>
      <c r="C192" s="16" t="str">
        <f>Status!C192</f>
        <v>AKTHETA-2505-18</v>
      </c>
      <c r="D192" s="17">
        <f>Status!H192</f>
        <v>45791</v>
      </c>
      <c r="E192" s="17">
        <f>Status!T192</f>
        <v>45812</v>
      </c>
      <c r="F192" s="18">
        <f>Status!I192</f>
        <v>0</v>
      </c>
      <c r="G192" s="19">
        <v>45820</v>
      </c>
      <c r="H192" s="20" t="str">
        <f>Status!M192</f>
        <v>LSI Thetis 563B AP KIT(B-2LW1)</v>
      </c>
      <c r="I192" s="21">
        <f>Status!N192</f>
        <v>2</v>
      </c>
      <c r="FF192" s="8" t="s">
        <v>53</v>
      </c>
      <c r="FG192" s="8"/>
      <c r="FH192" s="8"/>
      <c r="FI192" s="8"/>
      <c r="FJ192" s="8"/>
      <c r="FK192" s="8"/>
      <c r="FL192" s="128"/>
      <c r="FM192" s="128"/>
      <c r="FN192" s="128"/>
      <c r="FO192" s="128"/>
      <c r="FP192" s="128"/>
      <c r="FQ192" s="128"/>
      <c r="FR192" s="128"/>
      <c r="FS192" s="128"/>
      <c r="FT192" s="128"/>
      <c r="FU192" s="178"/>
      <c r="FV192" s="178"/>
      <c r="FW192" s="178"/>
      <c r="FX192" s="178"/>
      <c r="FY192" s="178"/>
      <c r="FZ192" s="178"/>
      <c r="GA192" s="432" t="s">
        <v>1505</v>
      </c>
      <c r="GB192" s="435"/>
      <c r="GC192" s="435"/>
      <c r="GD192" s="435"/>
      <c r="GE192" s="435"/>
      <c r="GF192" s="435"/>
      <c r="GG192" s="435"/>
      <c r="GI192" s="435"/>
      <c r="GJ192" s="435"/>
      <c r="GM192" s="435"/>
      <c r="GN192" s="435"/>
      <c r="GP192" s="433" t="s">
        <v>61</v>
      </c>
    </row>
    <row r="193" spans="1:205" x14ac:dyDescent="0.3">
      <c r="A193" s="110">
        <f>Status!A193</f>
        <v>180</v>
      </c>
      <c r="B193" s="111" t="str">
        <f>Status!D193</f>
        <v>완료</v>
      </c>
      <c r="C193" s="112" t="str">
        <f>Status!C193</f>
        <v>SSTHETA-2505-19</v>
      </c>
      <c r="D193" s="113">
        <f>Status!H193</f>
        <v>45791</v>
      </c>
      <c r="E193" s="113">
        <f>Status!T193</f>
        <v>45818</v>
      </c>
      <c r="F193" s="114">
        <f>Status!I193</f>
        <v>0</v>
      </c>
      <c r="G193" s="115">
        <v>45820</v>
      </c>
      <c r="H193" s="116" t="str">
        <f>Status!M193</f>
        <v>LSI Thetis 563B Dual Slim Socket</v>
      </c>
      <c r="I193" s="117">
        <f>Status!N193</f>
        <v>2</v>
      </c>
      <c r="FF193" s="8" t="s">
        <v>53</v>
      </c>
      <c r="FG193" s="8"/>
      <c r="FH193" s="8"/>
      <c r="FI193" s="8"/>
      <c r="FJ193" s="8"/>
      <c r="FK193" s="8"/>
      <c r="FL193" s="128"/>
      <c r="FM193" s="128"/>
      <c r="FN193" s="128"/>
      <c r="FO193" s="128"/>
      <c r="FP193" s="128"/>
      <c r="FQ193" s="128"/>
      <c r="FR193" s="128"/>
      <c r="FS193" s="128"/>
      <c r="FT193" s="128"/>
      <c r="FU193" s="253" t="s">
        <v>1488</v>
      </c>
      <c r="FV193" s="384" t="s">
        <v>1496</v>
      </c>
      <c r="FW193" s="178"/>
      <c r="FX193" s="178"/>
      <c r="FY193" s="178"/>
      <c r="FZ193" s="178"/>
      <c r="GA193" s="440" t="s">
        <v>1490</v>
      </c>
      <c r="GB193" s="440"/>
      <c r="GC193" s="440"/>
      <c r="GD193" s="440"/>
      <c r="GE193" s="440"/>
      <c r="GF193" s="221" t="s">
        <v>1560</v>
      </c>
      <c r="GG193" s="435"/>
      <c r="GI193" s="435"/>
      <c r="GJ193" s="435"/>
      <c r="GM193" s="435"/>
      <c r="GN193" s="435"/>
      <c r="GP193" s="433" t="s">
        <v>61</v>
      </c>
    </row>
    <row r="194" spans="1:205" x14ac:dyDescent="0.3">
      <c r="A194" s="67">
        <f>Status!A194</f>
        <v>181</v>
      </c>
      <c r="B194" s="15" t="str">
        <f>Status!D194</f>
        <v>완료</v>
      </c>
      <c r="C194" s="16" t="str">
        <f>Status!C194</f>
        <v>ALSOCAB-2505-11</v>
      </c>
      <c r="D194" s="17">
        <f>Status!H194</f>
        <v>45792</v>
      </c>
      <c r="E194" s="17">
        <f>Status!T194</f>
        <v>45806</v>
      </c>
      <c r="F194" s="18" t="str">
        <f>Status!I194</f>
        <v>ASAP</v>
      </c>
      <c r="G194" s="19">
        <v>45813</v>
      </c>
      <c r="H194" s="20" t="str">
        <f>Status!M194</f>
        <v>MTK25D SOCAMM Board Kit (Okins Rubber 검증용)</v>
      </c>
      <c r="I194" s="21">
        <f>Status!N194</f>
        <v>1</v>
      </c>
      <c r="FG194" s="8" t="s">
        <v>53</v>
      </c>
      <c r="FH194" s="128"/>
      <c r="FI194" s="128"/>
      <c r="FJ194" s="128"/>
      <c r="FK194" s="128"/>
      <c r="FL194" s="128"/>
      <c r="FM194" s="128"/>
      <c r="FN194" s="128"/>
      <c r="FO194" s="128"/>
      <c r="FP194" s="128"/>
      <c r="FQ194" s="128"/>
      <c r="FR194" s="128"/>
      <c r="FS194" s="128"/>
      <c r="FT194" s="128"/>
      <c r="FU194" s="475" t="s">
        <v>1465</v>
      </c>
      <c r="FV194" s="186" t="s">
        <v>61</v>
      </c>
      <c r="FW194" s="186"/>
      <c r="FX194" s="186"/>
      <c r="FY194" s="432" t="s">
        <v>1502</v>
      </c>
      <c r="FZ194" s="435"/>
      <c r="GA194" s="435"/>
      <c r="GB194" s="433" t="s">
        <v>61</v>
      </c>
      <c r="GC194" s="435"/>
      <c r="GD194" s="435"/>
      <c r="GE194" s="435"/>
      <c r="GF194" s="435"/>
      <c r="GG194" s="435"/>
      <c r="GI194" s="435"/>
      <c r="GJ194" s="435"/>
      <c r="GM194" s="435"/>
      <c r="GN194" s="435"/>
    </row>
    <row r="195" spans="1:205" x14ac:dyDescent="0.3">
      <c r="A195" s="67">
        <f>Status!A195</f>
        <v>182</v>
      </c>
      <c r="B195" s="15" t="str">
        <f>Status!D195</f>
        <v>완료</v>
      </c>
      <c r="C195" s="16" t="str">
        <f>Status!C195</f>
        <v>SSTHETA-2505-13</v>
      </c>
      <c r="D195" s="17">
        <f>Status!H195</f>
        <v>45793</v>
      </c>
      <c r="E195" s="17">
        <f>Status!T195</f>
        <v>45797</v>
      </c>
      <c r="F195" s="18" t="str">
        <f>Status!I195</f>
        <v>ASAP</v>
      </c>
      <c r="G195" s="19">
        <v>45798</v>
      </c>
      <c r="H195" s="20" t="str">
        <f>Status!M195</f>
        <v>LSI Thetis 563B Socket Pusher Block Part 3종 개선</v>
      </c>
      <c r="I195" s="21">
        <f>Status!N195</f>
        <v>1</v>
      </c>
      <c r="FH195" s="8" t="s">
        <v>53</v>
      </c>
      <c r="FI195" s="128"/>
      <c r="FJ195" s="128"/>
      <c r="FK195" s="128"/>
      <c r="FL195" s="432" t="s">
        <v>45</v>
      </c>
      <c r="FM195" s="433" t="s">
        <v>61</v>
      </c>
      <c r="GA195" s="435"/>
      <c r="GB195" s="435"/>
      <c r="GC195" s="435"/>
      <c r="GD195" s="435"/>
      <c r="GE195" s="435"/>
      <c r="GF195" s="435"/>
      <c r="GG195" s="435"/>
      <c r="GH195" s="435"/>
      <c r="GI195" s="435"/>
      <c r="GJ195" s="435"/>
      <c r="GK195" s="435"/>
      <c r="GL195" s="435"/>
      <c r="GM195" s="435"/>
      <c r="GN195" s="435"/>
    </row>
    <row r="196" spans="1:205" x14ac:dyDescent="0.3">
      <c r="A196" s="67">
        <f>Status!A196</f>
        <v>183</v>
      </c>
      <c r="B196" s="15" t="str">
        <f>Status!D196</f>
        <v>완료</v>
      </c>
      <c r="C196" s="16" t="str">
        <f>Status!C196</f>
        <v>PA8850A-2505-20</v>
      </c>
      <c r="D196" s="17">
        <f>Status!H196</f>
        <v>45793</v>
      </c>
      <c r="E196" s="17">
        <f>Status!T196</f>
        <v>45812</v>
      </c>
      <c r="F196" s="18">
        <f>Status!I196</f>
        <v>0</v>
      </c>
      <c r="G196" s="19">
        <v>45813</v>
      </c>
      <c r="H196" s="20" t="str">
        <f>Status!M196</f>
        <v>SM8850_J Simple SI Fixture (Rosegold2 색상적용)</v>
      </c>
      <c r="I196" s="21">
        <f>Status!N196</f>
        <v>5</v>
      </c>
      <c r="FH196" s="8" t="s">
        <v>53</v>
      </c>
      <c r="FI196" s="8"/>
      <c r="FJ196" s="8"/>
      <c r="FK196" s="8"/>
      <c r="FL196" s="128"/>
      <c r="FM196" s="128"/>
      <c r="FN196" s="128"/>
      <c r="FO196" s="128"/>
      <c r="FP196" s="128"/>
      <c r="FQ196" s="128"/>
      <c r="FR196" s="128"/>
      <c r="FS196" s="128"/>
      <c r="FT196" s="128"/>
      <c r="FU196" s="128"/>
      <c r="FV196" s="128"/>
      <c r="FW196" s="128"/>
      <c r="FX196" s="128"/>
      <c r="FY196" s="128"/>
      <c r="FZ196" s="128"/>
      <c r="GA196" s="284" t="s">
        <v>1512</v>
      </c>
      <c r="GB196" s="440" t="s">
        <v>1511</v>
      </c>
      <c r="GC196" s="186"/>
      <c r="GD196" s="186"/>
      <c r="GE196" s="186"/>
      <c r="GF196" s="485" t="s">
        <v>1552</v>
      </c>
      <c r="GG196" s="435"/>
      <c r="GH196" s="435"/>
      <c r="GI196" s="435"/>
      <c r="GJ196" s="435"/>
      <c r="GK196" s="435"/>
      <c r="GL196" s="435"/>
      <c r="GM196" s="435"/>
      <c r="GN196" s="435"/>
    </row>
    <row r="197" spans="1:205" x14ac:dyDescent="0.3">
      <c r="A197" s="67">
        <f>Status!A197</f>
        <v>184</v>
      </c>
      <c r="B197" s="15" t="str">
        <f>Status!D197</f>
        <v>완료</v>
      </c>
      <c r="C197" s="16" t="str">
        <f>Status!C197</f>
        <v>LPMETLA-2505-21</v>
      </c>
      <c r="D197" s="17">
        <f>Status!H197</f>
        <v>45796</v>
      </c>
      <c r="E197" s="17">
        <f>Status!T197</f>
        <v>45824</v>
      </c>
      <c r="F197" s="18">
        <f>Status!I197</f>
        <v>45828</v>
      </c>
      <c r="G197" s="19">
        <v>45826</v>
      </c>
      <c r="H197" s="20" t="str">
        <f>Status!M197</f>
        <v>MTL LPCAMM2 Socket</v>
      </c>
      <c r="I197" s="21">
        <f>Status!N197</f>
        <v>20</v>
      </c>
      <c r="FK197" s="8" t="s">
        <v>53</v>
      </c>
      <c r="FL197" s="129"/>
      <c r="FM197" s="128"/>
      <c r="FN197" s="128"/>
      <c r="FO197" s="128"/>
      <c r="FP197" s="128"/>
      <c r="FQ197" s="128"/>
      <c r="FR197" s="128"/>
      <c r="FS197" s="128"/>
      <c r="FT197" s="128"/>
      <c r="FU197" s="128"/>
      <c r="FV197" s="128"/>
      <c r="FW197" s="128"/>
      <c r="FX197" s="128"/>
      <c r="FY197" s="128"/>
      <c r="FZ197" s="128"/>
      <c r="GA197" s="128"/>
      <c r="GB197" s="128"/>
      <c r="GC197" s="128"/>
      <c r="GD197" s="128"/>
      <c r="GE197" s="128"/>
      <c r="GF197" s="128"/>
      <c r="GG197" s="128"/>
      <c r="GH197" s="178"/>
      <c r="GI197" s="178"/>
      <c r="GJ197" s="178" t="s">
        <v>1617</v>
      </c>
      <c r="GK197" s="435" t="s">
        <v>1592</v>
      </c>
      <c r="GL197" s="435" t="s">
        <v>1592</v>
      </c>
      <c r="GM197" s="171" t="s">
        <v>1648</v>
      </c>
      <c r="GN197" s="435"/>
      <c r="GO197" s="439" t="s">
        <v>1638</v>
      </c>
      <c r="GQ197" s="437" t="s">
        <v>61</v>
      </c>
    </row>
    <row r="198" spans="1:205" x14ac:dyDescent="0.3">
      <c r="A198" s="102">
        <f>Status!A198</f>
        <v>185</v>
      </c>
      <c r="B198" s="103" t="str">
        <f>Status!D198</f>
        <v>완료</v>
      </c>
      <c r="C198" s="104" t="str">
        <f>Status!C198</f>
        <v>ADT100A-2505-22</v>
      </c>
      <c r="D198" s="105">
        <f>Status!H198</f>
        <v>45798</v>
      </c>
      <c r="E198" s="105">
        <f>Status!T198</f>
        <v>45827</v>
      </c>
      <c r="F198" s="106" t="str">
        <f>Status!I198</f>
        <v>ASAP</v>
      </c>
      <c r="G198" s="107">
        <v>45834</v>
      </c>
      <c r="H198" s="108" t="str">
        <f>Status!M198</f>
        <v>YST-T100 DUT BLOCK (A, B Type 구분)</v>
      </c>
      <c r="I198" s="109">
        <f>Status!N198</f>
        <v>8</v>
      </c>
      <c r="FM198" s="8" t="s">
        <v>53</v>
      </c>
      <c r="FN198" s="128"/>
      <c r="FO198" s="128"/>
      <c r="FP198" s="128"/>
      <c r="FQ198" s="128"/>
      <c r="FR198" s="128"/>
      <c r="FS198" s="128"/>
      <c r="FT198" s="128"/>
      <c r="FU198" s="128"/>
      <c r="FV198" s="128"/>
      <c r="FW198" s="128"/>
      <c r="FX198" s="128"/>
      <c r="FY198" s="128"/>
      <c r="FZ198" s="128"/>
      <c r="GA198" s="128"/>
      <c r="GB198" s="128"/>
      <c r="GC198" s="128"/>
      <c r="GD198" s="128"/>
      <c r="GE198" s="128"/>
      <c r="GF198" s="128"/>
      <c r="GG198" s="128"/>
      <c r="GH198" s="178"/>
      <c r="GI198" s="178"/>
      <c r="GJ198" s="178"/>
      <c r="GK198" s="178"/>
      <c r="GL198" s="178"/>
      <c r="GM198" s="178"/>
      <c r="GN198" s="178"/>
      <c r="GO198" s="128"/>
      <c r="GP198" s="221" t="s">
        <v>1683</v>
      </c>
      <c r="GQ198" s="161"/>
      <c r="GR198" s="161" t="s">
        <v>80</v>
      </c>
      <c r="GT198" s="164" t="s">
        <v>1705</v>
      </c>
      <c r="GU198" s="436" t="s">
        <v>1405</v>
      </c>
      <c r="GV198" s="130" t="s">
        <v>1744</v>
      </c>
      <c r="GW198" s="433" t="s">
        <v>61</v>
      </c>
    </row>
    <row r="199" spans="1:205" x14ac:dyDescent="0.3">
      <c r="A199" s="110">
        <f>Status!A199</f>
        <v>186</v>
      </c>
      <c r="B199" s="111" t="str">
        <f>Status!D199</f>
        <v>완료</v>
      </c>
      <c r="C199" s="112" t="str">
        <f>Status!C199</f>
        <v>APMTKDB-2505-23</v>
      </c>
      <c r="D199" s="113">
        <f>Status!H199</f>
        <v>45798</v>
      </c>
      <c r="E199" s="113">
        <f>Status!T199</f>
        <v>45813</v>
      </c>
      <c r="F199" s="114" t="str">
        <f>Status!I199</f>
        <v>ASAP</v>
      </c>
      <c r="G199" s="115"/>
      <c r="H199" s="116" t="str">
        <f>Status!M199</f>
        <v>MTK24D 496B AP Kit (Socket Base Kit 포함)</v>
      </c>
      <c r="I199" s="117">
        <f>Status!N199</f>
        <v>128</v>
      </c>
      <c r="FM199" s="8" t="s">
        <v>53</v>
      </c>
      <c r="FN199" s="128"/>
      <c r="FO199" s="128"/>
      <c r="FP199" s="128"/>
      <c r="FQ199" s="128"/>
      <c r="FR199" s="128"/>
      <c r="FS199" s="128"/>
      <c r="FT199" s="128"/>
      <c r="FU199" s="128"/>
      <c r="FV199" s="447" t="s">
        <v>1486</v>
      </c>
      <c r="FW199" s="128"/>
      <c r="FX199" s="128"/>
      <c r="FY199" s="128"/>
      <c r="FZ199" s="128"/>
      <c r="GA199" s="128"/>
      <c r="GB199" s="432" t="s">
        <v>1504</v>
      </c>
      <c r="GG199" s="437" t="s">
        <v>61</v>
      </c>
      <c r="GH199" s="435"/>
      <c r="GI199" s="435"/>
      <c r="GJ199" s="435"/>
      <c r="GK199" s="435"/>
      <c r="GL199" s="435"/>
      <c r="GM199" s="435"/>
      <c r="GN199" s="435"/>
      <c r="GQ199" s="430" t="s">
        <v>1676</v>
      </c>
      <c r="GR199" s="430" t="s">
        <v>1676</v>
      </c>
      <c r="GS199" s="430" t="s">
        <v>1676</v>
      </c>
      <c r="GT199" s="350" t="s">
        <v>1709</v>
      </c>
      <c r="GU199" s="192" t="s">
        <v>1575</v>
      </c>
    </row>
    <row r="200" spans="1:205" x14ac:dyDescent="0.3">
      <c r="A200" s="102">
        <f>Status!A200</f>
        <v>187</v>
      </c>
      <c r="B200" s="103" t="str">
        <f>Status!D200</f>
        <v>완료</v>
      </c>
      <c r="C200" s="104" t="str">
        <f>Status!C200</f>
        <v>4PMTKDA-2505-24</v>
      </c>
      <c r="D200" s="105">
        <f>Status!H200</f>
        <v>45798</v>
      </c>
      <c r="E200" s="105">
        <f>Status!T200</f>
        <v>45813</v>
      </c>
      <c r="F200" s="106" t="str">
        <f>Status!I200</f>
        <v>ASAP</v>
      </c>
      <c r="G200" s="107">
        <v>45818</v>
      </c>
      <c r="H200" s="108" t="str">
        <f>Status!M200</f>
        <v>MTK24D 496B AP Kit (Socket Base Kit 제외)</v>
      </c>
      <c r="I200" s="109">
        <f>Status!N200</f>
        <v>4</v>
      </c>
      <c r="FM200" s="8" t="s">
        <v>53</v>
      </c>
      <c r="FN200" s="128"/>
      <c r="FO200" s="128"/>
      <c r="FP200" s="128"/>
      <c r="FQ200" s="128"/>
      <c r="FR200" s="128"/>
      <c r="FS200" s="128"/>
      <c r="FT200" s="128"/>
      <c r="FU200" s="128"/>
      <c r="FV200" s="447" t="s">
        <v>1486</v>
      </c>
      <c r="FW200" s="128"/>
      <c r="FX200" s="128"/>
      <c r="FY200" s="128"/>
      <c r="FZ200" s="128"/>
      <c r="GA200" s="128"/>
      <c r="GB200" s="432" t="s">
        <v>45</v>
      </c>
      <c r="GF200" s="439" t="s">
        <v>1522</v>
      </c>
      <c r="GG200" s="437" t="s">
        <v>61</v>
      </c>
      <c r="GH200" s="435"/>
      <c r="GI200" s="435"/>
      <c r="GJ200" s="435"/>
      <c r="GK200" s="435"/>
      <c r="GL200" s="435"/>
      <c r="GM200" s="435"/>
      <c r="GN200" s="435"/>
    </row>
    <row r="201" spans="1:205" x14ac:dyDescent="0.3">
      <c r="A201" s="110">
        <f>Status!A201</f>
        <v>188</v>
      </c>
      <c r="B201" s="111" t="str">
        <f>Status!D201</f>
        <v>완료</v>
      </c>
      <c r="C201" s="112" t="str">
        <f>Status!C201</f>
        <v>4PMTKDA-2505-24</v>
      </c>
      <c r="D201" s="113">
        <f>Status!H201</f>
        <v>45798</v>
      </c>
      <c r="E201" s="113">
        <f>Status!T201</f>
        <v>45813</v>
      </c>
      <c r="F201" s="114" t="str">
        <f>Status!I201</f>
        <v>ASAP</v>
      </c>
      <c r="G201" s="115">
        <v>45818</v>
      </c>
      <c r="H201" s="116" t="str">
        <f>Status!M201</f>
        <v>MTK24D 2x2 4Para 실장기 (Auto Ejector Type)</v>
      </c>
      <c r="I201" s="117">
        <f>Status!N201</f>
        <v>1</v>
      </c>
      <c r="FM201" s="8" t="s">
        <v>53</v>
      </c>
      <c r="FN201" s="128"/>
      <c r="FO201" s="128"/>
      <c r="FP201" s="128"/>
      <c r="FQ201" s="128"/>
      <c r="FR201" s="128"/>
      <c r="FS201" s="128"/>
      <c r="FT201" s="128"/>
      <c r="FU201" s="128"/>
      <c r="FV201" s="128"/>
      <c r="FW201" s="128"/>
      <c r="FX201" s="128"/>
      <c r="FY201" s="128"/>
      <c r="FZ201" s="128"/>
      <c r="GA201" s="128"/>
      <c r="GB201" s="432" t="s">
        <v>45</v>
      </c>
      <c r="GC201" s="6"/>
      <c r="GD201" s="6"/>
      <c r="GE201" s="6"/>
      <c r="GF201" s="184" t="s">
        <v>1523</v>
      </c>
      <c r="GG201" s="437" t="s">
        <v>61</v>
      </c>
      <c r="GH201" s="435"/>
      <c r="GI201" s="435"/>
      <c r="GJ201" s="435"/>
      <c r="GK201" s="435"/>
      <c r="GL201" s="435"/>
      <c r="GM201" s="435"/>
      <c r="GN201" s="435"/>
    </row>
    <row r="202" spans="1:205" x14ac:dyDescent="0.3">
      <c r="A202" s="102">
        <f>Status!A202</f>
        <v>189</v>
      </c>
      <c r="B202" s="103" t="str">
        <f>Status!D202</f>
        <v>완료</v>
      </c>
      <c r="C202" s="104" t="str">
        <f>Status!C202</f>
        <v>1PARLLA-2505-28</v>
      </c>
      <c r="D202" s="105">
        <f>Status!H202</f>
        <v>45803</v>
      </c>
      <c r="E202" s="105">
        <f>Status!T202</f>
        <v>45824</v>
      </c>
      <c r="F202" s="106">
        <f>Status!I202</f>
        <v>45828</v>
      </c>
      <c r="G202" s="107">
        <v>45827</v>
      </c>
      <c r="H202" s="108" t="str">
        <f>Status!M202</f>
        <v>ARL LPCAMM Full Housing 실장기</v>
      </c>
      <c r="I202" s="109">
        <f>Status!N202</f>
        <v>5</v>
      </c>
      <c r="FR202" s="8" t="s">
        <v>53</v>
      </c>
      <c r="FS202" s="8"/>
      <c r="FT202" s="8"/>
      <c r="FU202" s="8"/>
      <c r="FV202" s="128"/>
      <c r="FW202" s="128"/>
      <c r="FX202" s="128"/>
      <c r="FY202" s="128"/>
      <c r="FZ202" s="128"/>
      <c r="GA202" s="128"/>
      <c r="GB202" s="128"/>
      <c r="GC202" s="128"/>
      <c r="GD202" s="128"/>
      <c r="GE202" s="128"/>
      <c r="GF202" s="178"/>
      <c r="GG202" s="178"/>
      <c r="GH202" s="178"/>
      <c r="GI202" s="178"/>
      <c r="GJ202" s="178"/>
      <c r="GK202" s="178"/>
      <c r="GL202" s="178"/>
      <c r="GM202" s="432" t="s">
        <v>150</v>
      </c>
      <c r="GN202" s="171" t="s">
        <v>152</v>
      </c>
      <c r="GP202" s="166" t="s">
        <v>1638</v>
      </c>
      <c r="GQ202" s="437" t="s">
        <v>61</v>
      </c>
    </row>
    <row r="203" spans="1:205" x14ac:dyDescent="0.3">
      <c r="A203" s="67">
        <f>Status!A203</f>
        <v>190</v>
      </c>
      <c r="B203" s="15" t="str">
        <f>Status!D203</f>
        <v>완료</v>
      </c>
      <c r="C203" s="16" t="str">
        <f>Status!C203</f>
        <v>1PARLLA-2505-28</v>
      </c>
      <c r="D203" s="17">
        <f>Status!H203</f>
        <v>45803</v>
      </c>
      <c r="E203" s="17">
        <f>Status!T203</f>
        <v>45824</v>
      </c>
      <c r="F203" s="18">
        <f>Status!I203</f>
        <v>45828</v>
      </c>
      <c r="G203" s="19">
        <v>45827</v>
      </c>
      <c r="H203" s="20" t="str">
        <f>Status!M203</f>
        <v>ARL LPCAMM Board Kit</v>
      </c>
      <c r="I203" s="21">
        <f>Status!N203</f>
        <v>8</v>
      </c>
      <c r="FR203" s="8" t="s">
        <v>53</v>
      </c>
      <c r="FS203" s="8"/>
      <c r="FT203" s="8"/>
      <c r="FU203" s="8"/>
      <c r="FV203" s="128"/>
      <c r="FW203" s="128"/>
      <c r="FX203" s="128"/>
      <c r="FY203" s="128"/>
      <c r="FZ203" s="128"/>
      <c r="GA203" s="128"/>
      <c r="GB203" s="128"/>
      <c r="GC203" s="128"/>
      <c r="GD203" s="128"/>
      <c r="GE203" s="128"/>
      <c r="GF203" s="178"/>
      <c r="GG203" s="178"/>
      <c r="GH203" s="178"/>
      <c r="GI203" s="178"/>
      <c r="GJ203" s="178"/>
      <c r="GK203" s="178"/>
      <c r="GL203" s="178"/>
      <c r="GM203" s="432" t="s">
        <v>150</v>
      </c>
      <c r="GN203" s="255" t="s">
        <v>1656</v>
      </c>
      <c r="GP203" s="166" t="s">
        <v>1638</v>
      </c>
      <c r="GQ203" s="437" t="s">
        <v>61</v>
      </c>
      <c r="GV203" s="155" t="s">
        <v>1755</v>
      </c>
      <c r="GW203" s="434" t="s">
        <v>1754</v>
      </c>
    </row>
    <row r="204" spans="1:205" x14ac:dyDescent="0.3">
      <c r="A204" s="110">
        <f>Status!A204</f>
        <v>191</v>
      </c>
      <c r="B204" s="111" t="str">
        <f>Status!D204</f>
        <v>완료</v>
      </c>
      <c r="C204" s="112" t="str">
        <f>Status!C204</f>
        <v>1PARLLA-2505-28</v>
      </c>
      <c r="D204" s="113">
        <f>Status!H204</f>
        <v>45803</v>
      </c>
      <c r="E204" s="113">
        <f>Status!T204</f>
        <v>45824</v>
      </c>
      <c r="F204" s="114">
        <f>Status!I204</f>
        <v>45828</v>
      </c>
      <c r="G204" s="115">
        <v>45827</v>
      </c>
      <c r="H204" s="116" t="str">
        <f>Status!M204</f>
        <v>ARL LPCAMM 가변 Socket</v>
      </c>
      <c r="I204" s="117">
        <f>Status!N204</f>
        <v>8</v>
      </c>
      <c r="FR204" s="8" t="s">
        <v>53</v>
      </c>
      <c r="FS204" s="8"/>
      <c r="FT204" s="8"/>
      <c r="FU204" s="8"/>
      <c r="FV204" s="128"/>
      <c r="FW204" s="128"/>
      <c r="FX204" s="128"/>
      <c r="FY204" s="128"/>
      <c r="FZ204" s="128"/>
      <c r="GA204" s="128"/>
      <c r="GB204" s="128"/>
      <c r="GC204" s="128"/>
      <c r="GD204" s="128"/>
      <c r="GE204" s="128"/>
      <c r="GF204" s="178"/>
      <c r="GG204" s="178"/>
      <c r="GH204" s="178"/>
      <c r="GI204" s="178"/>
      <c r="GJ204" s="178"/>
      <c r="GK204" s="178"/>
      <c r="GL204" s="178"/>
      <c r="GM204" s="432" t="s">
        <v>150</v>
      </c>
      <c r="GN204" s="171" t="s">
        <v>152</v>
      </c>
      <c r="GP204" s="166" t="s">
        <v>1638</v>
      </c>
      <c r="GQ204" s="437" t="s">
        <v>61</v>
      </c>
    </row>
    <row r="205" spans="1:205" x14ac:dyDescent="0.3">
      <c r="A205" s="67">
        <f>Status!A205</f>
        <v>192</v>
      </c>
      <c r="B205" s="15" t="str">
        <f>Status!D205</f>
        <v>완료</v>
      </c>
      <c r="C205" s="16" t="str">
        <f>Status!C205</f>
        <v>AS</v>
      </c>
      <c r="D205" s="17">
        <f>Status!H205</f>
        <v>45803</v>
      </c>
      <c r="E205" s="17">
        <f>Status!T205</f>
        <v>45818</v>
      </c>
      <c r="F205" s="18">
        <f>Status!I205</f>
        <v>0</v>
      </c>
      <c r="G205" s="19"/>
      <c r="H205" s="20" t="str">
        <f>Status!M205</f>
        <v>Handler T/C Socket Inner BOT CASE (크렉)</v>
      </c>
      <c r="I205" s="21">
        <f>Status!N205</f>
        <v>15</v>
      </c>
      <c r="FR205" s="8" t="s">
        <v>53</v>
      </c>
      <c r="FS205" s="129" t="s">
        <v>1432</v>
      </c>
      <c r="FT205" s="128"/>
      <c r="FU205" s="128"/>
      <c r="FV205" s="128"/>
      <c r="FW205" s="128"/>
      <c r="FX205" s="128"/>
      <c r="FY205" s="153" t="s">
        <v>1499</v>
      </c>
      <c r="FZ205" s="128"/>
      <c r="GA205" s="128"/>
      <c r="GB205" s="128"/>
      <c r="GC205" s="128"/>
      <c r="GD205" s="128"/>
      <c r="GE205" s="128"/>
      <c r="GF205" s="178"/>
      <c r="GG205" s="472" t="s">
        <v>1445</v>
      </c>
      <c r="GH205" s="435"/>
      <c r="GI205" s="435"/>
      <c r="GJ205" s="435"/>
      <c r="GK205" s="435"/>
      <c r="GL205" s="435"/>
      <c r="GM205" s="435"/>
    </row>
    <row r="206" spans="1:205" x14ac:dyDescent="0.3">
      <c r="A206" s="67">
        <f>Status!A206</f>
        <v>193</v>
      </c>
      <c r="B206" s="15" t="str">
        <f>Status!D206</f>
        <v>완료</v>
      </c>
      <c r="C206" s="16" t="str">
        <f>Status!C206</f>
        <v>ATU400A-2505-26</v>
      </c>
      <c r="D206" s="17">
        <f>Status!H206</f>
        <v>45803</v>
      </c>
      <c r="E206" s="17">
        <f>Status!T206</f>
        <v>45820</v>
      </c>
      <c r="F206" s="18">
        <f>Status!I206</f>
        <v>0</v>
      </c>
      <c r="G206" s="19">
        <v>45821</v>
      </c>
      <c r="H206" s="20" t="str">
        <f>Status!M206</f>
        <v>U40 (SM8X50) 153B 9X13 Auto T/C Socket (MFC4514 + 2단, Pusher 분리형)</v>
      </c>
      <c r="I206" s="21">
        <f>Status!N206</f>
        <v>10</v>
      </c>
      <c r="FS206" s="8" t="s">
        <v>53</v>
      </c>
      <c r="FT206" s="128"/>
      <c r="FU206" s="128"/>
      <c r="FV206" s="128"/>
      <c r="FW206" s="128"/>
      <c r="FX206" s="128"/>
      <c r="FY206" s="128"/>
      <c r="FZ206" s="128"/>
      <c r="GA206" s="128"/>
      <c r="GB206" s="128"/>
      <c r="GC206" s="128"/>
      <c r="GD206" s="128"/>
      <c r="GE206" s="128"/>
      <c r="GF206" s="178" t="s">
        <v>1559</v>
      </c>
      <c r="GG206" s="256" t="s">
        <v>1535</v>
      </c>
      <c r="GH206" s="178" t="s">
        <v>1577</v>
      </c>
      <c r="GI206" s="185" t="s">
        <v>1576</v>
      </c>
      <c r="GJ206" s="433" t="s">
        <v>61</v>
      </c>
      <c r="GK206" s="435"/>
      <c r="GL206" s="435"/>
      <c r="GM206" s="435"/>
    </row>
    <row r="207" spans="1:205" x14ac:dyDescent="0.3">
      <c r="A207" s="67">
        <f>Status!A207</f>
        <v>194</v>
      </c>
      <c r="B207" s="15" t="str">
        <f>Status!D207</f>
        <v>완료</v>
      </c>
      <c r="C207" s="16" t="str">
        <f>Status!C207</f>
        <v>RT8295A-2505-25</v>
      </c>
      <c r="D207" s="17">
        <f>Status!H207</f>
        <v>45804</v>
      </c>
      <c r="E207" s="17">
        <f>Status!T207</f>
        <v>45813</v>
      </c>
      <c r="F207" s="18">
        <f>Status!I207</f>
        <v>45826</v>
      </c>
      <c r="G207" s="19">
        <v>45821</v>
      </c>
      <c r="H207" s="20" t="str">
        <f>Status!M207</f>
        <v>SA8295 153B TC Socket(New 4520MFC)-PT100 (Left)</v>
      </c>
      <c r="I207" s="21">
        <f>Status!N207</f>
        <v>1</v>
      </c>
      <c r="FS207" s="8" t="s">
        <v>53</v>
      </c>
      <c r="FT207" s="128"/>
      <c r="FU207" s="128"/>
      <c r="FV207" s="128"/>
      <c r="FW207" s="128"/>
      <c r="FX207" s="128"/>
      <c r="FY207" s="128"/>
      <c r="FZ207" s="128"/>
      <c r="GA207" s="128"/>
      <c r="GB207" s="432" t="s">
        <v>150</v>
      </c>
      <c r="GC207" s="164" t="s">
        <v>1534</v>
      </c>
      <c r="GF207" s="435"/>
      <c r="GG207" s="256" t="s">
        <v>207</v>
      </c>
      <c r="GH207" s="435"/>
      <c r="GI207" s="171" t="s">
        <v>1573</v>
      </c>
      <c r="GJ207" s="433" t="s">
        <v>61</v>
      </c>
      <c r="GK207" s="435"/>
      <c r="GL207" s="435"/>
      <c r="GM207" s="435"/>
    </row>
    <row r="208" spans="1:205" x14ac:dyDescent="0.3">
      <c r="A208" s="67">
        <f>Status!A208</f>
        <v>195</v>
      </c>
      <c r="B208" s="15" t="str">
        <f>Status!D208</f>
        <v>완료</v>
      </c>
      <c r="C208" s="16" t="str">
        <f>Status!C208</f>
        <v>AS</v>
      </c>
      <c r="D208" s="17">
        <f>Status!H208</f>
        <v>45804</v>
      </c>
      <c r="E208" s="17">
        <f>Status!T208</f>
        <v>45805</v>
      </c>
      <c r="F208" s="18">
        <f>Status!I208</f>
        <v>0</v>
      </c>
      <c r="G208" s="19"/>
      <c r="H208" s="20" t="str">
        <f>Status!M208</f>
        <v>Rack Type T/C Socket Inner Bottom Case Modify (-0.15)</v>
      </c>
      <c r="I208" s="21">
        <f>Status!N208</f>
        <v>7</v>
      </c>
      <c r="FS208" s="8" t="s">
        <v>53</v>
      </c>
      <c r="FT208" s="472" t="s">
        <v>1445</v>
      </c>
      <c r="GH208" s="435"/>
      <c r="GI208" s="435"/>
      <c r="GJ208" s="435"/>
      <c r="GK208" s="435"/>
      <c r="GL208" s="435"/>
      <c r="GM208" s="435"/>
    </row>
    <row r="209" spans="1:226" x14ac:dyDescent="0.3">
      <c r="A209" s="102">
        <f>Status!A209</f>
        <v>196</v>
      </c>
      <c r="B209" s="103" t="str">
        <f>Status!D209</f>
        <v>완료</v>
      </c>
      <c r="C209" s="104" t="str">
        <f>Status!C209</f>
        <v>AT0153A-2505-27</v>
      </c>
      <c r="D209" s="105">
        <f>Status!H209</f>
        <v>45804</v>
      </c>
      <c r="E209" s="105">
        <f>Status!T209</f>
        <v>45820</v>
      </c>
      <c r="F209" s="106">
        <f>Status!I209</f>
        <v>0</v>
      </c>
      <c r="G209" s="107"/>
      <c r="H209" s="108" t="str">
        <f>Status!M209</f>
        <v>Handler 용 분리형 Pusher Block (9x13, Air Hole Type)</v>
      </c>
      <c r="I209" s="109">
        <f>Status!N209</f>
        <v>20</v>
      </c>
      <c r="FS209" s="8" t="s">
        <v>53</v>
      </c>
      <c r="FT209" s="8"/>
      <c r="FU209" s="8"/>
      <c r="FV209" s="128"/>
      <c r="FW209" s="128"/>
      <c r="FX209" s="128"/>
      <c r="FY209" s="128"/>
      <c r="FZ209" s="128"/>
      <c r="GA209" s="128"/>
      <c r="GB209" s="128"/>
      <c r="GC209" s="128"/>
      <c r="GD209" s="128"/>
      <c r="GE209" s="128"/>
      <c r="GF209" s="128"/>
      <c r="GG209" s="128"/>
      <c r="GH209" s="178"/>
      <c r="GI209" s="178" t="s">
        <v>1603</v>
      </c>
      <c r="GJ209" s="478" t="s">
        <v>1604</v>
      </c>
      <c r="GK209" s="435"/>
      <c r="GL209" s="435"/>
      <c r="GM209" s="435"/>
    </row>
    <row r="210" spans="1:226" x14ac:dyDescent="0.3">
      <c r="A210" s="110">
        <f>Status!A210</f>
        <v>197</v>
      </c>
      <c r="B210" s="111" t="str">
        <f>Status!D210</f>
        <v>완료</v>
      </c>
      <c r="C210" s="112" t="str">
        <f>Status!C210</f>
        <v>AT0153A-2505-27</v>
      </c>
      <c r="D210" s="113">
        <f>Status!H210</f>
        <v>45804</v>
      </c>
      <c r="E210" s="113">
        <f>Status!T210</f>
        <v>45820</v>
      </c>
      <c r="F210" s="114">
        <f>Status!I210</f>
        <v>0</v>
      </c>
      <c r="G210" s="115"/>
      <c r="H210" s="116" t="str">
        <f>Status!M210</f>
        <v>Handler 용 분리형 Pusher Block (11x13, Air Hole Type)</v>
      </c>
      <c r="I210" s="117">
        <f>Status!N210</f>
        <v>20</v>
      </c>
      <c r="FS210" s="8" t="s">
        <v>53</v>
      </c>
      <c r="FT210" s="8"/>
      <c r="FU210" s="8"/>
      <c r="FV210" s="128"/>
      <c r="FW210" s="128"/>
      <c r="FX210" s="128"/>
      <c r="FY210" s="128"/>
      <c r="FZ210" s="128"/>
      <c r="GA210" s="128"/>
      <c r="GB210" s="128"/>
      <c r="GC210" s="128"/>
      <c r="GD210" s="128"/>
      <c r="GE210" s="128"/>
      <c r="GF210" s="128"/>
      <c r="GG210" s="128"/>
      <c r="GH210" s="178"/>
      <c r="GI210" s="178" t="s">
        <v>1603</v>
      </c>
      <c r="GJ210" s="478" t="s">
        <v>1604</v>
      </c>
      <c r="GK210" s="435"/>
      <c r="GL210" s="435"/>
      <c r="GM210" s="435"/>
    </row>
    <row r="211" spans="1:226" x14ac:dyDescent="0.3">
      <c r="A211" s="67">
        <f>Status!A211</f>
        <v>198</v>
      </c>
      <c r="B211" s="15" t="str">
        <f>Status!D211</f>
        <v>완료</v>
      </c>
      <c r="C211" s="16" t="str">
        <f>Status!C211</f>
        <v>AS</v>
      </c>
      <c r="D211" s="17">
        <f>Status!H211</f>
        <v>45807</v>
      </c>
      <c r="E211" s="17">
        <f>Status!T211</f>
        <v>45824</v>
      </c>
      <c r="F211" s="18">
        <f>Status!I211</f>
        <v>0</v>
      </c>
      <c r="G211" s="19"/>
      <c r="H211" s="20" t="str">
        <f>Status!M211</f>
        <v>Handler T/C Socket Inner BOT CASE (크렉)</v>
      </c>
      <c r="I211" s="21">
        <f>Status!N211</f>
        <v>35</v>
      </c>
      <c r="FV211" s="8" t="s">
        <v>53</v>
      </c>
      <c r="FW211" s="128"/>
      <c r="FX211" s="128"/>
      <c r="FY211" s="128"/>
      <c r="FZ211" s="128"/>
      <c r="GA211" s="128"/>
      <c r="GB211" s="128"/>
      <c r="GC211" s="128"/>
      <c r="GD211" s="128"/>
      <c r="GE211" s="128"/>
      <c r="GF211" s="128"/>
      <c r="GG211" s="128"/>
      <c r="GH211" s="472" t="s">
        <v>1445</v>
      </c>
      <c r="GI211" s="435" t="s">
        <v>1592</v>
      </c>
      <c r="GJ211" s="435" t="s">
        <v>1592</v>
      </c>
      <c r="GK211" s="435" t="s">
        <v>1592</v>
      </c>
      <c r="GL211" s="435" t="s">
        <v>1592</v>
      </c>
      <c r="GM211" s="435" t="s">
        <v>1592</v>
      </c>
    </row>
    <row r="212" spans="1:226" x14ac:dyDescent="0.3">
      <c r="A212" s="67">
        <f>Status!A212</f>
        <v>199</v>
      </c>
      <c r="B212" s="15" t="str">
        <f>Status!D212</f>
        <v>완료</v>
      </c>
      <c r="C212" s="16" t="str">
        <f>Status!C212</f>
        <v>SSTHETA-2505-29</v>
      </c>
      <c r="D212" s="17">
        <f>Status!H212</f>
        <v>45807</v>
      </c>
      <c r="E212" s="17">
        <f>Status!T212</f>
        <v>45818</v>
      </c>
      <c r="F212" s="18">
        <f>Status!I212</f>
        <v>0</v>
      </c>
      <c r="G212" s="19">
        <v>45827</v>
      </c>
      <c r="H212" s="20" t="str">
        <f>Status!M212</f>
        <v>LSI Thetis 563B Dual Slim Socket Modify (Pusher Block 개선)</v>
      </c>
      <c r="I212" s="21">
        <f>Status!N212</f>
        <v>15</v>
      </c>
      <c r="FV212" s="8" t="s">
        <v>53</v>
      </c>
      <c r="FW212" s="128"/>
      <c r="FX212" s="128"/>
      <c r="FY212" s="128"/>
      <c r="FZ212" s="128"/>
      <c r="GA212" s="128"/>
      <c r="GB212" s="128"/>
      <c r="GC212" s="128"/>
      <c r="GD212" s="128"/>
      <c r="GE212" s="128"/>
      <c r="GF212" s="221" t="s">
        <v>1551</v>
      </c>
      <c r="GG212" s="487" t="s">
        <v>1571</v>
      </c>
      <c r="GI212" s="439" t="s">
        <v>1605</v>
      </c>
      <c r="GJ212" s="437" t="s">
        <v>180</v>
      </c>
      <c r="GO212" s="492" t="s">
        <v>1673</v>
      </c>
      <c r="GP212" s="433" t="s">
        <v>1674</v>
      </c>
    </row>
    <row r="213" spans="1:226" x14ac:dyDescent="0.3">
      <c r="A213" s="102">
        <f>Status!A213</f>
        <v>200</v>
      </c>
      <c r="B213" s="103" t="str">
        <f>Status!D213</f>
        <v>완료</v>
      </c>
      <c r="C213" s="104" t="str">
        <f>Status!C213</f>
        <v>ABMTKDA-2506-03</v>
      </c>
      <c r="D213" s="105">
        <f>Status!H213</f>
        <v>45812</v>
      </c>
      <c r="E213" s="105">
        <f>Status!T213</f>
        <v>45827</v>
      </c>
      <c r="F213" s="106">
        <f>Status!I213</f>
        <v>45832</v>
      </c>
      <c r="G213" s="107">
        <v>45831</v>
      </c>
      <c r="H213" s="108" t="str">
        <f>Status!M213</f>
        <v xml:space="preserve">MTK24D 496B to 315B Socket Base Kit </v>
      </c>
      <c r="I213" s="109">
        <f>Status!N213</f>
        <v>16</v>
      </c>
      <c r="GA213" s="8" t="s">
        <v>53</v>
      </c>
      <c r="GB213" s="8"/>
      <c r="GC213" s="128"/>
      <c r="GD213" s="128"/>
      <c r="GE213" s="128"/>
      <c r="GF213" s="128"/>
      <c r="GG213" s="128"/>
      <c r="GH213" s="128"/>
      <c r="GI213" s="128"/>
      <c r="GJ213" s="128"/>
      <c r="GK213" s="128"/>
      <c r="GL213" s="128"/>
      <c r="GM213" s="128"/>
      <c r="GN213" s="128"/>
      <c r="GO213" s="128"/>
      <c r="GP213" s="432" t="s">
        <v>45</v>
      </c>
      <c r="GT213" s="166" t="s">
        <v>1638</v>
      </c>
      <c r="GU213" s="14"/>
      <c r="GV213" s="14"/>
      <c r="GW213" s="437" t="s">
        <v>61</v>
      </c>
    </row>
    <row r="214" spans="1:226" x14ac:dyDescent="0.3">
      <c r="A214" s="110">
        <f>Status!A214</f>
        <v>201</v>
      </c>
      <c r="B214" s="111" t="str">
        <f>Status!D214</f>
        <v>완료</v>
      </c>
      <c r="C214" s="112" t="str">
        <f>Status!C214</f>
        <v>AL0315A-2406-04</v>
      </c>
      <c r="D214" s="113">
        <f>Status!H214</f>
        <v>45812</v>
      </c>
      <c r="E214" s="113">
        <f>Status!T214</f>
        <v>45827</v>
      </c>
      <c r="F214" s="114">
        <f>Status!I214</f>
        <v>45832</v>
      </c>
      <c r="G214" s="115">
        <v>45831</v>
      </c>
      <c r="H214" s="116" t="str">
        <f>Status!M214</f>
        <v xml:space="preserve">MTK24D 496B to 315B가변 Socket </v>
      </c>
      <c r="I214" s="117">
        <f>Status!N214</f>
        <v>1</v>
      </c>
      <c r="GA214" s="8" t="s">
        <v>53</v>
      </c>
      <c r="GB214" s="8"/>
      <c r="GC214" s="128"/>
      <c r="GD214" s="128"/>
      <c r="GE214" s="128"/>
      <c r="GF214" s="128"/>
      <c r="GG214" s="128"/>
      <c r="GH214" s="128"/>
      <c r="GI214" s="128"/>
      <c r="GJ214" s="128"/>
      <c r="GK214" s="128"/>
      <c r="GL214" s="128"/>
      <c r="GM214" s="128"/>
      <c r="GN214" s="128"/>
      <c r="GO214" s="128"/>
      <c r="GP214" s="432" t="s">
        <v>45</v>
      </c>
      <c r="GT214" s="166" t="s">
        <v>1638</v>
      </c>
      <c r="GU214" s="14"/>
      <c r="GV214" s="14"/>
      <c r="GW214" s="437" t="s">
        <v>61</v>
      </c>
    </row>
    <row r="215" spans="1:226" x14ac:dyDescent="0.3">
      <c r="A215" s="67">
        <f>Status!A215</f>
        <v>202</v>
      </c>
      <c r="B215" s="15" t="str">
        <f>Status!D215</f>
        <v>완료</v>
      </c>
      <c r="C215" s="16" t="str">
        <f>Status!C215</f>
        <v>AK8850A-2506-01</v>
      </c>
      <c r="D215" s="17">
        <f>Status!H215</f>
        <v>45812</v>
      </c>
      <c r="E215" s="17">
        <f>Status!T215</f>
        <v>45827</v>
      </c>
      <c r="F215" s="18">
        <f>Status!I215</f>
        <v>45832</v>
      </c>
      <c r="G215" s="19">
        <v>45831</v>
      </c>
      <c r="H215" s="20" t="str">
        <f>Status!M215</f>
        <v>SM8850 496B AP Kit (Socket Base Kit 포함)-Rosegold2 색상</v>
      </c>
      <c r="I215" s="21">
        <f>Status!N215</f>
        <v>35</v>
      </c>
      <c r="GA215" s="8" t="s">
        <v>53</v>
      </c>
      <c r="GB215" s="128"/>
      <c r="GC215" s="128"/>
      <c r="GD215" s="128"/>
      <c r="GE215" s="128"/>
      <c r="GF215" s="128"/>
      <c r="GG215" s="128"/>
      <c r="GH215" s="128"/>
      <c r="GI215" s="128"/>
      <c r="GJ215" s="128"/>
      <c r="GK215" s="128"/>
      <c r="GL215" s="128"/>
      <c r="GM215" s="128"/>
      <c r="GN215" s="128"/>
      <c r="GO215" s="128"/>
      <c r="GP215" s="440" t="s">
        <v>150</v>
      </c>
      <c r="GQ215" s="255" t="s">
        <v>1704</v>
      </c>
      <c r="GT215" s="166" t="s">
        <v>1638</v>
      </c>
      <c r="GU215" s="437" t="s">
        <v>61</v>
      </c>
      <c r="GV215" s="14"/>
      <c r="GW215" s="14"/>
    </row>
    <row r="216" spans="1:226" x14ac:dyDescent="0.3">
      <c r="A216" s="67">
        <f>Status!A216</f>
        <v>203</v>
      </c>
      <c r="B216" s="15" t="str">
        <f>Status!D216</f>
        <v>완료</v>
      </c>
      <c r="C216" s="16" t="str">
        <f>Status!C216</f>
        <v>ATU420A-2506-02</v>
      </c>
      <c r="D216" s="17">
        <f>Status!H216</f>
        <v>45812</v>
      </c>
      <c r="E216" s="17">
        <f>Status!T216</f>
        <v>45827</v>
      </c>
      <c r="F216" s="18">
        <f>Status!I216</f>
        <v>45831</v>
      </c>
      <c r="G216" s="19">
        <v>45831</v>
      </c>
      <c r="H216" s="20" t="str">
        <f>Status!M216</f>
        <v>U420(SM8X50) 153B T/C Socket</v>
      </c>
      <c r="I216" s="21">
        <f>Status!N216</f>
        <v>6</v>
      </c>
      <c r="GA216" s="8" t="s">
        <v>53</v>
      </c>
      <c r="GB216" s="128"/>
      <c r="GC216" s="128"/>
      <c r="GD216" s="128"/>
      <c r="GE216" s="128"/>
      <c r="GF216" s="128" t="s">
        <v>1521</v>
      </c>
      <c r="GG216" s="128"/>
      <c r="GH216" s="128"/>
      <c r="GI216" s="128"/>
      <c r="GJ216" s="128"/>
      <c r="GK216" s="128"/>
      <c r="GL216" s="128"/>
      <c r="GM216" s="128"/>
      <c r="GN216" s="128"/>
      <c r="GO216" s="128"/>
      <c r="GP216" s="432" t="s">
        <v>45</v>
      </c>
      <c r="GT216" s="433" t="s">
        <v>61</v>
      </c>
    </row>
    <row r="217" spans="1:226" x14ac:dyDescent="0.3">
      <c r="A217" s="102">
        <f>Status!A217</f>
        <v>204</v>
      </c>
      <c r="B217" s="103" t="str">
        <f>Status!D217</f>
        <v>완료</v>
      </c>
      <c r="C217" s="104" t="str">
        <f>Status!C217</f>
        <v>ADT100A-2506-05</v>
      </c>
      <c r="D217" s="105">
        <f>Status!H217</f>
        <v>45817</v>
      </c>
      <c r="E217" s="105">
        <f>Status!T217</f>
        <v>45845</v>
      </c>
      <c r="F217" s="106" t="str">
        <f>Status!I217</f>
        <v>ASAP</v>
      </c>
      <c r="G217" s="107"/>
      <c r="H217" s="108" t="str">
        <f>Status!M217</f>
        <v>YST-T100  DUT BLOCK (A TYPE) - AP Kit  제외</v>
      </c>
      <c r="I217" s="109">
        <f>Status!N217</f>
        <v>12</v>
      </c>
      <c r="GF217" s="8" t="s">
        <v>53</v>
      </c>
      <c r="GG217" s="128"/>
      <c r="GH217" s="128"/>
      <c r="GI217" s="128"/>
      <c r="GJ217" s="128"/>
      <c r="GK217" s="128"/>
      <c r="GL217" s="128"/>
      <c r="GM217" s="128"/>
      <c r="GN217" s="128"/>
      <c r="GO217" s="128"/>
      <c r="GP217" s="128"/>
      <c r="GQ217" s="128"/>
      <c r="GR217" s="128"/>
      <c r="GS217" s="128"/>
      <c r="GT217" s="128"/>
      <c r="GU217" s="128"/>
      <c r="GV217" s="128"/>
      <c r="GW217" s="128"/>
      <c r="GX217" s="128"/>
      <c r="GY217" s="128"/>
      <c r="GZ217" s="128"/>
      <c r="HA217" s="379" t="s">
        <v>1809</v>
      </c>
      <c r="HB217" s="505" t="s">
        <v>145</v>
      </c>
      <c r="HC217" s="504"/>
      <c r="HD217" s="178"/>
      <c r="HE217" s="178"/>
      <c r="HF217" s="178"/>
      <c r="HG217" s="178"/>
      <c r="HH217" s="516" t="s">
        <v>1574</v>
      </c>
      <c r="HI217" s="517"/>
      <c r="HK217" s="161" t="s">
        <v>1783</v>
      </c>
      <c r="HO217" s="337" t="s">
        <v>1953</v>
      </c>
      <c r="HP217" s="171" t="s">
        <v>1998</v>
      </c>
      <c r="HQ217" s="171" t="s">
        <v>1084</v>
      </c>
      <c r="HR217" s="11" t="s">
        <v>1679</v>
      </c>
    </row>
    <row r="218" spans="1:226" x14ac:dyDescent="0.3">
      <c r="A218" s="110">
        <f>Status!A218</f>
        <v>205</v>
      </c>
      <c r="B218" s="111" t="str">
        <f>Status!D218</f>
        <v>완료</v>
      </c>
      <c r="C218" s="112" t="str">
        <f>Status!C218</f>
        <v>ADT100A-2506-05</v>
      </c>
      <c r="D218" s="113">
        <f>Status!H218</f>
        <v>45817</v>
      </c>
      <c r="E218" s="113">
        <f>Status!T218</f>
        <v>45845</v>
      </c>
      <c r="F218" s="114" t="str">
        <f>Status!I218</f>
        <v>ASAP</v>
      </c>
      <c r="G218" s="115"/>
      <c r="H218" s="116" t="str">
        <f>Status!M218</f>
        <v>YST-T100  DUT BLOCK (B TYPE) - AP Kit  제외</v>
      </c>
      <c r="I218" s="117">
        <f>Status!N218</f>
        <v>12</v>
      </c>
      <c r="GF218" s="8" t="s">
        <v>53</v>
      </c>
      <c r="GG218" s="128"/>
      <c r="GH218" s="128"/>
      <c r="GI218" s="128"/>
      <c r="GJ218" s="128"/>
      <c r="GK218" s="128"/>
      <c r="GL218" s="128"/>
      <c r="GM218" s="128"/>
      <c r="GN218" s="128"/>
      <c r="GO218" s="128"/>
      <c r="GP218" s="128"/>
      <c r="GQ218" s="128"/>
      <c r="GR218" s="128"/>
      <c r="GS218" s="128"/>
      <c r="GT218" s="128"/>
      <c r="GU218" s="128"/>
      <c r="GV218" s="128"/>
      <c r="GW218" s="128"/>
      <c r="GX218" s="128"/>
      <c r="GY218" s="128"/>
      <c r="GZ218" s="128"/>
      <c r="HA218" s="379" t="s">
        <v>1809</v>
      </c>
      <c r="HB218" s="505" t="s">
        <v>145</v>
      </c>
      <c r="HC218" s="504"/>
      <c r="HD218" s="178"/>
      <c r="HE218" s="178"/>
      <c r="HF218" s="178"/>
      <c r="HG218" s="178"/>
      <c r="HH218" s="516" t="s">
        <v>1574</v>
      </c>
      <c r="HI218" s="255"/>
      <c r="HJ218" s="161" t="s">
        <v>80</v>
      </c>
      <c r="HO218" s="337" t="s">
        <v>1954</v>
      </c>
      <c r="HP218" s="171" t="s">
        <v>1999</v>
      </c>
      <c r="HQ218" s="171" t="s">
        <v>1539</v>
      </c>
      <c r="HR218" s="11" t="s">
        <v>1680</v>
      </c>
    </row>
    <row r="219" spans="1:226" x14ac:dyDescent="0.3">
      <c r="A219" s="67">
        <f>Status!A219</f>
        <v>206</v>
      </c>
      <c r="B219" s="15" t="str">
        <f>Status!D219</f>
        <v>완료</v>
      </c>
      <c r="C219" s="16" t="str">
        <f>Status!C219</f>
        <v>AS</v>
      </c>
      <c r="D219" s="17">
        <f>Status!H219</f>
        <v>45817</v>
      </c>
      <c r="E219" s="17">
        <f>Status!T219</f>
        <v>45818</v>
      </c>
      <c r="F219" s="18">
        <f>Status!I219</f>
        <v>0</v>
      </c>
      <c r="G219" s="19"/>
      <c r="H219" s="20" t="str">
        <f>Status!M219</f>
        <v>Rack Type T/C Socket Inner Bottom Case Modify (-0.15)</v>
      </c>
      <c r="I219" s="21">
        <f>Status!N219</f>
        <v>17</v>
      </c>
      <c r="GF219" s="8" t="s">
        <v>53</v>
      </c>
      <c r="GG219" s="486" t="s">
        <v>1558</v>
      </c>
    </row>
    <row r="220" spans="1:226" x14ac:dyDescent="0.3">
      <c r="A220" s="67">
        <f>Status!A220</f>
        <v>207</v>
      </c>
      <c r="B220" s="15" t="str">
        <f>Status!D220</f>
        <v>완료</v>
      </c>
      <c r="C220" s="16" t="str">
        <f>Status!C220</f>
        <v>AS</v>
      </c>
      <c r="D220" s="17">
        <f>Status!H220</f>
        <v>45818</v>
      </c>
      <c r="E220" s="17" t="str">
        <f>Status!T220</f>
        <v>-</v>
      </c>
      <c r="F220" s="18">
        <f>Status!I220</f>
        <v>0</v>
      </c>
      <c r="G220" s="19">
        <v>45819</v>
      </c>
      <c r="H220" s="20" t="str">
        <f>Status!M220</f>
        <v>1차분 SM8650 496B Slim Socket 영점 조정 (기준값 0.8T → 1.1T)</v>
      </c>
      <c r="I220" s="21">
        <f>Status!N220</f>
        <v>48</v>
      </c>
      <c r="GF220" s="256" t="s">
        <v>1535</v>
      </c>
      <c r="GH220" s="259" t="s">
        <v>1591</v>
      </c>
    </row>
    <row r="221" spans="1:226" x14ac:dyDescent="0.3">
      <c r="A221" s="67">
        <f>Status!A221</f>
        <v>208</v>
      </c>
      <c r="B221" s="211" t="str">
        <f>Status!D221</f>
        <v>완료</v>
      </c>
      <c r="C221" s="16" t="str">
        <f>Status!C221</f>
        <v>ETTHETA-2506-06</v>
      </c>
      <c r="D221" s="17">
        <f>Status!H221</f>
        <v>45820</v>
      </c>
      <c r="E221" s="17">
        <f>Status!T221</f>
        <v>45828</v>
      </c>
      <c r="F221" s="18" t="str">
        <f>Status!I221</f>
        <v>ASAP</v>
      </c>
      <c r="G221" s="19">
        <v>45831</v>
      </c>
      <c r="H221" s="20" t="str">
        <f>Status!M221</f>
        <v>LSI THETIS 563B Pusher Adaptor(분리형)</v>
      </c>
      <c r="I221" s="21">
        <f>Status!N221</f>
        <v>32</v>
      </c>
      <c r="GI221" s="8" t="s">
        <v>53</v>
      </c>
      <c r="GJ221" s="128"/>
      <c r="GK221" s="128"/>
      <c r="GL221" s="128"/>
      <c r="GM221" s="128"/>
      <c r="GN221" s="128"/>
      <c r="GO221" s="128"/>
      <c r="GP221" s="128"/>
      <c r="GQ221" s="432" t="s">
        <v>45</v>
      </c>
      <c r="GT221" s="433" t="s">
        <v>61</v>
      </c>
      <c r="GU221" s="284" t="s">
        <v>1732</v>
      </c>
      <c r="GV221" s="153"/>
    </row>
    <row r="222" spans="1:226" x14ac:dyDescent="0.3">
      <c r="A222" s="67">
        <f>Status!A222</f>
        <v>209</v>
      </c>
      <c r="B222" s="15" t="str">
        <f>Status!D222</f>
        <v>완료</v>
      </c>
      <c r="C222" s="16" t="str">
        <f>Status!C222</f>
        <v>AS</v>
      </c>
      <c r="D222" s="17">
        <f>Status!H222</f>
        <v>45821</v>
      </c>
      <c r="E222" s="17">
        <f>Status!T222</f>
        <v>45824</v>
      </c>
      <c r="F222" s="18">
        <f>Status!I222</f>
        <v>0</v>
      </c>
      <c r="G222" s="19"/>
      <c r="H222" s="20" t="str">
        <f>Status!M222</f>
        <v>MTK25D SOCAMM Modify (CPU Board Revision)</v>
      </c>
      <c r="I222" s="21">
        <f>Status!N222</f>
        <v>5</v>
      </c>
      <c r="GJ222" s="8" t="s">
        <v>1639</v>
      </c>
      <c r="GK222" s="128"/>
      <c r="GL222" s="128"/>
      <c r="GM222" s="432" t="s">
        <v>45</v>
      </c>
      <c r="GN222" s="433" t="s">
        <v>61</v>
      </c>
      <c r="GV222" s="495"/>
    </row>
    <row r="223" spans="1:226" x14ac:dyDescent="0.3">
      <c r="A223" s="102">
        <f>Status!A223</f>
        <v>210</v>
      </c>
      <c r="B223" s="103" t="str">
        <f>Status!D223</f>
        <v>완료</v>
      </c>
      <c r="C223" s="104" t="str">
        <f>Status!C223</f>
        <v>1PARLLA-2506-07</v>
      </c>
      <c r="D223" s="105">
        <f>Status!H223</f>
        <v>45821</v>
      </c>
      <c r="E223" s="105">
        <f>Status!T223</f>
        <v>45834</v>
      </c>
      <c r="F223" s="106">
        <f>Status!I223</f>
        <v>0</v>
      </c>
      <c r="G223" s="107">
        <v>45838</v>
      </c>
      <c r="H223" s="108" t="str">
        <f>Status!M223</f>
        <v>ARL LPCAMM Full Housing 실장기</v>
      </c>
      <c r="I223" s="109">
        <f>Status!N223</f>
        <v>2</v>
      </c>
      <c r="GJ223" s="8" t="s">
        <v>53</v>
      </c>
      <c r="GK223" s="128"/>
      <c r="GL223" s="128"/>
      <c r="GM223" s="178"/>
      <c r="GN223" s="178"/>
      <c r="GO223" s="128"/>
      <c r="GP223" s="128"/>
      <c r="GQ223" s="128"/>
      <c r="GR223" s="128"/>
      <c r="GS223" s="128"/>
      <c r="GT223" s="128"/>
      <c r="GU223" s="128"/>
      <c r="GV223" s="237"/>
      <c r="GW223" s="350" t="s">
        <v>1761</v>
      </c>
      <c r="HA223" s="433" t="s">
        <v>61</v>
      </c>
    </row>
    <row r="224" spans="1:226" x14ac:dyDescent="0.3">
      <c r="A224" s="67">
        <f>Status!A224</f>
        <v>211</v>
      </c>
      <c r="B224" s="15" t="str">
        <f>Status!D224</f>
        <v>완료</v>
      </c>
      <c r="C224" s="16" t="str">
        <f>Status!C224</f>
        <v>1PARLLA-2506-07</v>
      </c>
      <c r="D224" s="17">
        <f>Status!H224</f>
        <v>45821</v>
      </c>
      <c r="E224" s="17">
        <f>Status!T224</f>
        <v>45834</v>
      </c>
      <c r="F224" s="18">
        <f>Status!I224</f>
        <v>0</v>
      </c>
      <c r="G224" s="19">
        <v>45838</v>
      </c>
      <c r="H224" s="20" t="str">
        <f>Status!M224</f>
        <v>ARL LPCAMM Board Kit</v>
      </c>
      <c r="I224" s="21">
        <f>Status!N224</f>
        <v>2</v>
      </c>
      <c r="GJ224" s="8" t="s">
        <v>53</v>
      </c>
      <c r="GK224" s="128"/>
      <c r="GL224" s="128"/>
      <c r="GM224" s="178"/>
      <c r="GN224" s="178"/>
      <c r="GO224" s="128"/>
      <c r="GP224" s="128"/>
      <c r="GQ224" s="128"/>
      <c r="GR224" s="128"/>
      <c r="GS224" s="128"/>
      <c r="GT224" s="128"/>
      <c r="GU224" s="128"/>
      <c r="GV224" s="237"/>
      <c r="GW224" s="350" t="s">
        <v>1761</v>
      </c>
      <c r="HA224" s="433" t="s">
        <v>61</v>
      </c>
    </row>
    <row r="225" spans="1:246" x14ac:dyDescent="0.3">
      <c r="A225" s="110">
        <f>Status!A225</f>
        <v>212</v>
      </c>
      <c r="B225" s="111" t="str">
        <f>Status!D225</f>
        <v>완료</v>
      </c>
      <c r="C225" s="112" t="str">
        <f>Status!C225</f>
        <v>1PARLLA-2506-07</v>
      </c>
      <c r="D225" s="113">
        <f>Status!H225</f>
        <v>45821</v>
      </c>
      <c r="E225" s="113">
        <f>Status!T225</f>
        <v>45834</v>
      </c>
      <c r="F225" s="114">
        <f>Status!I225</f>
        <v>0</v>
      </c>
      <c r="G225" s="115">
        <v>45838</v>
      </c>
      <c r="H225" s="116" t="str">
        <f>Status!M225</f>
        <v>ARL LPCAMM 가변 Socket</v>
      </c>
      <c r="I225" s="117">
        <f>Status!N225</f>
        <v>2</v>
      </c>
      <c r="GJ225" s="8" t="s">
        <v>53</v>
      </c>
      <c r="GK225" s="128"/>
      <c r="GL225" s="128"/>
      <c r="GM225" s="178"/>
      <c r="GN225" s="178"/>
      <c r="GO225" s="128"/>
      <c r="GP225" s="128"/>
      <c r="GQ225" s="128"/>
      <c r="GR225" s="128"/>
      <c r="GS225" s="128"/>
      <c r="GT225" s="128"/>
      <c r="GU225" s="128"/>
      <c r="GV225" s="237"/>
      <c r="GW225" s="432" t="s">
        <v>45</v>
      </c>
      <c r="HA225" s="433" t="s">
        <v>61</v>
      </c>
    </row>
    <row r="226" spans="1:246" x14ac:dyDescent="0.3">
      <c r="A226" s="102">
        <f>Status!A226</f>
        <v>213</v>
      </c>
      <c r="B226" s="103" t="str">
        <f>Status!D226</f>
        <v>완료</v>
      </c>
      <c r="C226" s="104" t="str">
        <f>Status!C226</f>
        <v>AT104NA-2506-10</v>
      </c>
      <c r="D226" s="105">
        <f>Status!H226</f>
        <v>45824</v>
      </c>
      <c r="E226" s="105">
        <f>Status!T226</f>
        <v>45835</v>
      </c>
      <c r="F226" s="106">
        <f>Status!I226</f>
        <v>0</v>
      </c>
      <c r="G226" s="107">
        <v>45838</v>
      </c>
      <c r="H226" s="108" t="str">
        <f>Status!M226</f>
        <v>YST-104N T/C Socket (MFC4520)</v>
      </c>
      <c r="I226" s="109">
        <f>Status!N226</f>
        <v>2</v>
      </c>
      <c r="GM226" s="22" t="s">
        <v>53</v>
      </c>
      <c r="GN226" s="178"/>
      <c r="GO226" s="178"/>
      <c r="GP226" s="178"/>
      <c r="GQ226" s="178"/>
      <c r="GR226" s="178"/>
      <c r="GS226" s="178"/>
      <c r="GT226" s="178"/>
      <c r="GU226" s="178"/>
      <c r="GV226" s="237"/>
      <c r="GW226" s="178"/>
      <c r="GX226" s="432" t="s">
        <v>45</v>
      </c>
      <c r="HA226" s="433" t="s">
        <v>61</v>
      </c>
    </row>
    <row r="227" spans="1:246" x14ac:dyDescent="0.3">
      <c r="A227" s="110">
        <f>Status!A227</f>
        <v>214</v>
      </c>
      <c r="B227" s="111" t="str">
        <f>Status!D227</f>
        <v>완료</v>
      </c>
      <c r="C227" s="112" t="str">
        <f>Status!C227</f>
        <v>AT8295A-2506-11</v>
      </c>
      <c r="D227" s="113">
        <f>Status!H227</f>
        <v>45824</v>
      </c>
      <c r="E227" s="113">
        <f>Status!T227</f>
        <v>45835</v>
      </c>
      <c r="F227" s="114">
        <f>Status!I227</f>
        <v>0</v>
      </c>
      <c r="G227" s="115">
        <v>45838</v>
      </c>
      <c r="H227" s="116" t="str">
        <f>Status!M227</f>
        <v xml:space="preserve">YST-106A (SA8295) 153B Dual T/C Header </v>
      </c>
      <c r="I227" s="117">
        <f>Status!N227</f>
        <v>1</v>
      </c>
      <c r="GM227" s="22" t="s">
        <v>53</v>
      </c>
      <c r="GN227" s="178"/>
      <c r="GO227" s="178"/>
      <c r="GP227" s="178"/>
      <c r="GQ227" s="175" t="s">
        <v>1682</v>
      </c>
      <c r="GR227" s="178"/>
      <c r="GS227" s="178"/>
      <c r="GT227" s="178"/>
      <c r="GU227" s="178"/>
      <c r="GV227" s="237"/>
      <c r="GW227" s="178"/>
      <c r="GX227" s="432" t="s">
        <v>45</v>
      </c>
      <c r="HA227" s="433" t="s">
        <v>61</v>
      </c>
    </row>
    <row r="228" spans="1:246" x14ac:dyDescent="0.3">
      <c r="A228" s="67">
        <f>Status!A228</f>
        <v>215</v>
      </c>
      <c r="B228" s="15" t="str">
        <f>Status!D228</f>
        <v>완료</v>
      </c>
      <c r="C228" s="16" t="str">
        <f>Status!C228</f>
        <v>ATT100A-2506-12</v>
      </c>
      <c r="D228" s="17">
        <f>Status!H228</f>
        <v>45826</v>
      </c>
      <c r="E228" s="17">
        <f>Status!T228</f>
        <v>45840</v>
      </c>
      <c r="F228" s="18" t="str">
        <f>Status!I228</f>
        <v>7/1w</v>
      </c>
      <c r="G228" s="19">
        <v>45842</v>
      </c>
      <c r="H228" s="20" t="str">
        <f>Status!M228</f>
        <v>YST-T100 용 T/C Socket (MFC4514+2단)-분리형 (9x13) Pusher Adaptor 제외</v>
      </c>
      <c r="I228" s="21">
        <f>Status!N228</f>
        <v>10</v>
      </c>
      <c r="GO228" s="22" t="s">
        <v>53</v>
      </c>
      <c r="GP228" s="178"/>
      <c r="GQ228" s="178"/>
      <c r="GR228" s="178"/>
      <c r="GS228" s="178"/>
      <c r="GT228" s="178"/>
      <c r="GU228" s="178" t="s">
        <v>1736</v>
      </c>
      <c r="GV228" s="498" t="s">
        <v>1682</v>
      </c>
      <c r="GW228" s="178"/>
      <c r="GX228" s="178"/>
      <c r="GY228" s="178"/>
      <c r="GZ228" s="178"/>
      <c r="HA228" s="178"/>
      <c r="HB228" s="178"/>
      <c r="HC228" s="221" t="s">
        <v>1851</v>
      </c>
      <c r="HD228" s="6"/>
      <c r="HE228" s="259" t="s">
        <v>1850</v>
      </c>
    </row>
    <row r="229" spans="1:246" x14ac:dyDescent="0.3">
      <c r="A229" s="67">
        <f>Status!A229</f>
        <v>216</v>
      </c>
      <c r="B229" s="15" t="str">
        <f>Status!D229</f>
        <v>완료</v>
      </c>
      <c r="C229" s="16" t="str">
        <f>Status!C229</f>
        <v>AK8255A-2506-13</v>
      </c>
      <c r="D229" s="17">
        <f>Status!H229</f>
        <v>45826</v>
      </c>
      <c r="E229" s="17">
        <f>Status!T229</f>
        <v>45840</v>
      </c>
      <c r="F229" s="18" t="str">
        <f>Status!I229</f>
        <v>7/1w</v>
      </c>
      <c r="G229" s="19">
        <v>45842</v>
      </c>
      <c r="H229" s="20" t="str">
        <f>Status!M229</f>
        <v>SA8255 315B AP Kit  {Flat Socket, 장비용 (Dual) Pusher 포함}</v>
      </c>
      <c r="I229" s="21">
        <f>Status!N229</f>
        <v>12</v>
      </c>
      <c r="GO229" s="22" t="s">
        <v>53</v>
      </c>
      <c r="GP229" s="178"/>
      <c r="GQ229" s="178"/>
      <c r="GR229" s="178"/>
      <c r="GS229" s="178"/>
      <c r="GT229" s="178"/>
      <c r="GU229" s="178"/>
      <c r="GV229" s="237"/>
      <c r="GW229" s="497" t="s">
        <v>1756</v>
      </c>
      <c r="GX229" s="178"/>
      <c r="GY229" s="178"/>
      <c r="GZ229" s="178"/>
      <c r="HA229" s="178"/>
      <c r="HB229" s="178"/>
      <c r="HC229" s="221" t="s">
        <v>1900</v>
      </c>
      <c r="HD229" s="289" t="s">
        <v>1852</v>
      </c>
      <c r="HE229" s="186"/>
      <c r="HF229" s="186"/>
      <c r="HG229" s="186"/>
      <c r="HH229" s="432" t="s">
        <v>1901</v>
      </c>
      <c r="HI229" s="171" t="s">
        <v>1902</v>
      </c>
      <c r="HJ229" s="433" t="s">
        <v>61</v>
      </c>
    </row>
    <row r="230" spans="1:246" x14ac:dyDescent="0.3">
      <c r="A230" s="67">
        <f>Status!A230</f>
        <v>217</v>
      </c>
      <c r="B230" s="15" t="str">
        <f>Status!D230</f>
        <v>완료</v>
      </c>
      <c r="C230" s="16" t="str">
        <f>Status!C230</f>
        <v>PASOLOA-2506-14</v>
      </c>
      <c r="D230" s="17">
        <f>Status!H230</f>
        <v>45826</v>
      </c>
      <c r="E230" s="17">
        <f>Status!T230</f>
        <v>45840</v>
      </c>
      <c r="F230" s="18">
        <f>Status!I230</f>
        <v>0</v>
      </c>
      <c r="G230" s="19">
        <v>45842</v>
      </c>
      <c r="H230" s="20" t="str">
        <f>Status!M230</f>
        <v>LSI SOLOMON SI Fixture KIT (BR-G2 색상)</v>
      </c>
      <c r="I230" s="21">
        <f>Status!N230</f>
        <v>4</v>
      </c>
      <c r="GO230" s="22" t="s">
        <v>53</v>
      </c>
      <c r="GP230" s="178"/>
      <c r="GQ230" s="178"/>
      <c r="GR230" s="178"/>
      <c r="GS230" s="178"/>
      <c r="GT230" s="178"/>
      <c r="GU230" s="178"/>
      <c r="GV230" s="237"/>
      <c r="GW230" s="178"/>
      <c r="GX230" s="178"/>
      <c r="GY230" s="178"/>
      <c r="GZ230" s="178"/>
      <c r="HA230" s="178"/>
      <c r="HB230" s="440" t="s">
        <v>181</v>
      </c>
      <c r="HC230" s="255" t="s">
        <v>618</v>
      </c>
      <c r="HE230" s="433" t="s">
        <v>61</v>
      </c>
    </row>
    <row r="231" spans="1:246" x14ac:dyDescent="0.3">
      <c r="A231" s="67">
        <f>Status!A231</f>
        <v>218</v>
      </c>
      <c r="B231" s="15" t="str">
        <f>Status!D231</f>
        <v>완료</v>
      </c>
      <c r="C231" s="16" t="str">
        <f>Status!C231</f>
        <v>ALSOCAB-2506-16</v>
      </c>
      <c r="D231" s="17">
        <f>Status!H231</f>
        <v>45827</v>
      </c>
      <c r="E231" s="17">
        <f>Status!T231</f>
        <v>45833</v>
      </c>
      <c r="F231" s="18">
        <f>Status!I231</f>
        <v>0</v>
      </c>
      <c r="G231" s="19"/>
      <c r="H231" s="20" t="str">
        <f>Status!M231</f>
        <v>MTK25D SOCAMM  가변 Socket 용 Pusher (일체형/돌기형)</v>
      </c>
      <c r="I231" s="21">
        <f>Status!N231</f>
        <v>6</v>
      </c>
      <c r="GP231" s="22" t="s">
        <v>53</v>
      </c>
      <c r="GQ231" s="178"/>
      <c r="GR231" s="178"/>
      <c r="GS231" s="178"/>
      <c r="GT231" s="178"/>
      <c r="GU231" s="178"/>
      <c r="GV231" s="432" t="s">
        <v>45</v>
      </c>
      <c r="GW231" s="503" t="s">
        <v>1779</v>
      </c>
      <c r="GX231" s="153" t="s">
        <v>1432</v>
      </c>
      <c r="GY231" s="186"/>
      <c r="GZ231" s="186"/>
      <c r="HA231" s="478" t="s">
        <v>1810</v>
      </c>
    </row>
    <row r="232" spans="1:246" x14ac:dyDescent="0.3">
      <c r="A232" s="67">
        <f>Status!A232</f>
        <v>219</v>
      </c>
      <c r="B232" s="15" t="str">
        <f>Status!D232</f>
        <v>완료</v>
      </c>
      <c r="C232" s="16" t="str">
        <f>Status!C232</f>
        <v>-</v>
      </c>
      <c r="D232" s="17">
        <f>Status!H232</f>
        <v>45827</v>
      </c>
      <c r="E232" s="17">
        <f>Status!T232</f>
        <v>45828</v>
      </c>
      <c r="F232" s="18">
        <f>Status!I232</f>
        <v>0</v>
      </c>
      <c r="G232" s="19">
        <v>45831</v>
      </c>
      <c r="H232" s="20" t="str">
        <f>Status!M232</f>
        <v>T/C 충격보호커버</v>
      </c>
      <c r="I232" s="21">
        <f>Status!N232</f>
        <v>100</v>
      </c>
      <c r="GP232" s="22" t="s">
        <v>53</v>
      </c>
      <c r="GQ232" s="493" t="s">
        <v>1698</v>
      </c>
      <c r="GT232" s="433" t="s">
        <v>61</v>
      </c>
      <c r="GV232" s="232"/>
    </row>
    <row r="233" spans="1:246" x14ac:dyDescent="0.3">
      <c r="A233" s="67">
        <f>Status!A233</f>
        <v>220</v>
      </c>
      <c r="B233" s="15" t="str">
        <f>Status!D233</f>
        <v>완료</v>
      </c>
      <c r="C233" s="16" t="str">
        <f>Status!C233</f>
        <v>ETSOCAA-2506-15</v>
      </c>
      <c r="D233" s="17">
        <f>Status!H233</f>
        <v>45827</v>
      </c>
      <c r="E233" s="17">
        <f>Status!T233</f>
        <v>45842</v>
      </c>
      <c r="F233" s="18">
        <f>Status!I233</f>
        <v>0</v>
      </c>
      <c r="G233" s="19">
        <v>45847</v>
      </c>
      <c r="H233" s="20" t="str">
        <f>Status!M233</f>
        <v>N-GB_SOCAMM 실장기(공랭/수랭 검증용)</v>
      </c>
      <c r="I233" s="21">
        <f>Status!N233</f>
        <v>1</v>
      </c>
      <c r="GP233" s="22" t="s">
        <v>53</v>
      </c>
      <c r="GQ233" s="178"/>
      <c r="GR233" s="178"/>
      <c r="GS233" s="178"/>
      <c r="GT233" s="178"/>
      <c r="GU233" s="178"/>
      <c r="GV233" s="237"/>
      <c r="GW233" s="178"/>
      <c r="GX233" s="178"/>
      <c r="GY233" s="178"/>
      <c r="GZ233" s="178"/>
      <c r="HA233" s="178"/>
      <c r="HB233" s="178"/>
      <c r="HC233" s="153" t="s">
        <v>1857</v>
      </c>
      <c r="HD233" s="178"/>
      <c r="HE233" s="172" t="s">
        <v>2025</v>
      </c>
      <c r="HF233" s="193" t="s">
        <v>51</v>
      </c>
      <c r="HH233" s="437" t="s">
        <v>61</v>
      </c>
      <c r="HI233" s="171" t="s">
        <v>1913</v>
      </c>
      <c r="HJ233" s="519" t="s">
        <v>1935</v>
      </c>
      <c r="HK233" s="22"/>
      <c r="HL233" s="6"/>
      <c r="HM233" s="6"/>
      <c r="HN233" s="6"/>
      <c r="HO233" s="528" t="s">
        <v>145</v>
      </c>
      <c r="HP233" s="8"/>
      <c r="HQ233" s="6"/>
      <c r="HR233" s="6"/>
      <c r="HS233" s="528" t="s">
        <v>2026</v>
      </c>
      <c r="HT233" s="6"/>
      <c r="HU233" s="6"/>
      <c r="HV233" s="6"/>
      <c r="HW233" s="6"/>
      <c r="HX233" s="6"/>
      <c r="HY233" s="6"/>
      <c r="HZ233" s="528" t="s">
        <v>2027</v>
      </c>
      <c r="IC233" s="8" t="s">
        <v>2094</v>
      </c>
    </row>
    <row r="234" spans="1:246" x14ac:dyDescent="0.3">
      <c r="A234" s="102">
        <f>Status!A234</f>
        <v>221</v>
      </c>
      <c r="B234" s="103" t="str">
        <f>Status!D234</f>
        <v>완료</v>
      </c>
      <c r="C234" s="104" t="str">
        <f>Status!C234</f>
        <v>ETRACKA-2506-17</v>
      </c>
      <c r="D234" s="105">
        <f>Status!H234</f>
        <v>45832</v>
      </c>
      <c r="E234" s="105">
        <f>Status!T234</f>
        <v>45841</v>
      </c>
      <c r="F234" s="106">
        <f>Status!I234</f>
        <v>0</v>
      </c>
      <c r="G234" s="107"/>
      <c r="H234" s="108" t="str">
        <f>Status!M234</f>
        <v>U43 T/C Socket 용 Pusher Block (11.5x13)</v>
      </c>
      <c r="I234" s="109">
        <f>Status!N234</f>
        <v>6</v>
      </c>
      <c r="GU234" s="8" t="s">
        <v>1737</v>
      </c>
      <c r="GV234" s="237" t="s">
        <v>1746</v>
      </c>
      <c r="GW234" s="178"/>
      <c r="GX234" s="178"/>
      <c r="GY234" s="178"/>
      <c r="GZ234" s="178"/>
      <c r="HA234" s="178"/>
      <c r="HB234" s="178"/>
      <c r="HC234" s="178"/>
      <c r="HD234" s="432" t="s">
        <v>45</v>
      </c>
      <c r="HE234" s="433" t="s">
        <v>61</v>
      </c>
    </row>
    <row r="235" spans="1:246" x14ac:dyDescent="0.3">
      <c r="A235" s="67">
        <f>Status!A235</f>
        <v>222</v>
      </c>
      <c r="B235" s="15" t="str">
        <f>Status!D235</f>
        <v>완료</v>
      </c>
      <c r="C235" s="16" t="str">
        <f>Status!C235</f>
        <v>ETRACKA-2506-17</v>
      </c>
      <c r="D235" s="17">
        <f>Status!H235</f>
        <v>45832</v>
      </c>
      <c r="E235" s="17">
        <f>Status!T235</f>
        <v>45841</v>
      </c>
      <c r="F235" s="18">
        <f>Status!I235</f>
        <v>0</v>
      </c>
      <c r="G235" s="19"/>
      <c r="H235" s="20" t="str">
        <f>Status!M235</f>
        <v>U43 T/C Socket 용 Pusher Block (9x13)</v>
      </c>
      <c r="I235" s="21">
        <f>Status!N235</f>
        <v>4</v>
      </c>
      <c r="GU235" s="8" t="s">
        <v>1737</v>
      </c>
      <c r="GV235" s="237"/>
      <c r="GW235" s="178"/>
      <c r="GX235" s="178"/>
      <c r="GY235" s="178"/>
      <c r="GZ235" s="178"/>
      <c r="HA235" s="178"/>
      <c r="HB235" s="178"/>
      <c r="HC235" s="178"/>
      <c r="HD235" s="432" t="s">
        <v>45</v>
      </c>
      <c r="HE235" s="433" t="s">
        <v>61</v>
      </c>
    </row>
    <row r="236" spans="1:246" x14ac:dyDescent="0.3">
      <c r="A236" s="67">
        <f>Status!A236</f>
        <v>223</v>
      </c>
      <c r="B236" s="15" t="str">
        <f>Status!D236</f>
        <v>취소</v>
      </c>
      <c r="C236" s="16" t="str">
        <f>Status!C236</f>
        <v>ETONETA-2506-18</v>
      </c>
      <c r="D236" s="17">
        <f>Status!H236</f>
        <v>45832</v>
      </c>
      <c r="E236" s="17">
        <f>Status!T236</f>
        <v>0</v>
      </c>
      <c r="F236" s="18">
        <f>Status!I236</f>
        <v>0</v>
      </c>
      <c r="G236" s="19"/>
      <c r="H236" s="20" t="str">
        <f>Status!M236</f>
        <v>U43 (SM7150) 153B NAND One Touch T/C Socket 용 Pusher Adaptor  (11.5x13)</v>
      </c>
      <c r="I236" s="21">
        <f>Status!N236</f>
        <v>2</v>
      </c>
      <c r="GU236" s="8" t="s">
        <v>1737</v>
      </c>
      <c r="GV236" s="496" t="s">
        <v>1774</v>
      </c>
    </row>
    <row r="237" spans="1:246" x14ac:dyDescent="0.3">
      <c r="A237" s="102">
        <f>Status!A237</f>
        <v>224</v>
      </c>
      <c r="B237" s="103" t="str">
        <f>Status!D237</f>
        <v>완료</v>
      </c>
      <c r="C237" s="104" t="str">
        <f>Status!C237</f>
        <v>1PARLSA-2506-22</v>
      </c>
      <c r="D237" s="105">
        <f>Status!H237</f>
        <v>45832</v>
      </c>
      <c r="E237" s="105">
        <f>Status!T237</f>
        <v>45849</v>
      </c>
      <c r="F237" s="106">
        <f>Status!I237</f>
        <v>45861</v>
      </c>
      <c r="G237" s="107"/>
      <c r="H237" s="108" t="str">
        <f>Status!M237</f>
        <v>ARL SOCAMM Full Housing 실장기</v>
      </c>
      <c r="I237" s="554">
        <f>Status!N237</f>
        <v>20</v>
      </c>
      <c r="GU237" s="8" t="s">
        <v>1737</v>
      </c>
      <c r="GV237" s="238"/>
      <c r="GW237" s="8"/>
      <c r="GX237" s="178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432" t="s">
        <v>1780</v>
      </c>
      <c r="HM237" s="164" t="s">
        <v>1956</v>
      </c>
      <c r="HO237" s="437"/>
      <c r="HP237" s="437"/>
      <c r="HQ237" s="437" t="s">
        <v>61</v>
      </c>
      <c r="HR237" s="171"/>
      <c r="HS237" s="337" t="s">
        <v>2045</v>
      </c>
      <c r="HT237" s="435"/>
      <c r="HU237" s="435"/>
      <c r="HV237" s="435"/>
      <c r="HW237" s="435"/>
      <c r="HX237" s="435"/>
      <c r="HY237" s="435"/>
      <c r="HZ237" s="435"/>
      <c r="IA237" s="435"/>
      <c r="IB237" s="435"/>
      <c r="IC237" s="435"/>
      <c r="ID237" s="437" t="s">
        <v>61</v>
      </c>
      <c r="IE237" s="541" t="s">
        <v>2129</v>
      </c>
      <c r="IF237" s="192" t="s">
        <v>2129</v>
      </c>
      <c r="IL237" s="580" t="s">
        <v>2208</v>
      </c>
    </row>
    <row r="238" spans="1:246" x14ac:dyDescent="0.3">
      <c r="A238" s="67">
        <f>Status!A238</f>
        <v>225</v>
      </c>
      <c r="B238" s="15" t="str">
        <f>Status!D238</f>
        <v>완료</v>
      </c>
      <c r="C238" s="16" t="str">
        <f>Status!C238</f>
        <v>1PARLSA-2506-22</v>
      </c>
      <c r="D238" s="17">
        <f>Status!H238</f>
        <v>45832</v>
      </c>
      <c r="E238" s="17">
        <f>Status!T238</f>
        <v>45849</v>
      </c>
      <c r="F238" s="18">
        <f>Status!I238</f>
        <v>45861</v>
      </c>
      <c r="G238" s="19"/>
      <c r="H238" s="20" t="str">
        <f>Status!M238</f>
        <v>ARL SOCAMM Board Kit</v>
      </c>
      <c r="I238" s="21">
        <f>Status!N238</f>
        <v>23</v>
      </c>
      <c r="GU238" s="8" t="s">
        <v>1737</v>
      </c>
      <c r="GV238" s="238"/>
      <c r="GW238" s="8"/>
      <c r="GX238" s="178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449" t="s">
        <v>145</v>
      </c>
      <c r="HM238" s="6"/>
      <c r="HN238" s="6"/>
      <c r="HO238" s="525" t="s">
        <v>83</v>
      </c>
      <c r="HP238" s="164" t="s">
        <v>1956</v>
      </c>
      <c r="HQ238" s="437" t="s">
        <v>61</v>
      </c>
      <c r="HR238" s="435"/>
      <c r="HS238" s="435"/>
      <c r="HT238" s="435"/>
      <c r="HU238" s="435"/>
      <c r="HV238" s="435"/>
      <c r="HW238" s="284" t="s">
        <v>2083</v>
      </c>
      <c r="HX238" s="487" t="s">
        <v>2085</v>
      </c>
      <c r="HY238" s="433" t="s">
        <v>2091</v>
      </c>
      <c r="HZ238" s="538" t="s">
        <v>2095</v>
      </c>
      <c r="IA238" s="435"/>
      <c r="IB238" s="435"/>
      <c r="IC238" s="185" t="s">
        <v>2121</v>
      </c>
      <c r="ID238" s="437" t="s">
        <v>61</v>
      </c>
      <c r="IE238" s="541" t="s">
        <v>2130</v>
      </c>
      <c r="IF238" s="192" t="s">
        <v>2129</v>
      </c>
      <c r="IL238" s="213"/>
    </row>
    <row r="239" spans="1:246" x14ac:dyDescent="0.3">
      <c r="A239" s="67">
        <f>Status!A239</f>
        <v>226</v>
      </c>
      <c r="B239" s="15" t="str">
        <f>Status!D239</f>
        <v>완료</v>
      </c>
      <c r="C239" s="16" t="str">
        <f>Status!C239</f>
        <v>1PARLSA-2506-22</v>
      </c>
      <c r="D239" s="17">
        <f>Status!H239</f>
        <v>45832</v>
      </c>
      <c r="E239" s="17">
        <f>Status!T239</f>
        <v>45849</v>
      </c>
      <c r="F239" s="18">
        <f>Status!I239</f>
        <v>45861</v>
      </c>
      <c r="G239" s="19"/>
      <c r="H239" s="20" t="str">
        <f>Status!M239</f>
        <v>ARL SOCAMM 가변 Socket Header</v>
      </c>
      <c r="I239" s="21">
        <f>Status!N239</f>
        <v>23</v>
      </c>
      <c r="GU239" s="8" t="s">
        <v>1737</v>
      </c>
      <c r="GV239" s="238"/>
      <c r="GW239" s="8"/>
      <c r="GX239" s="178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432" t="s">
        <v>1955</v>
      </c>
      <c r="HO239" s="376" t="s">
        <v>1968</v>
      </c>
      <c r="HP239" s="186"/>
      <c r="HQ239" s="186" t="s">
        <v>61</v>
      </c>
      <c r="HR239" s="186"/>
      <c r="HS239" s="182" t="s">
        <v>2046</v>
      </c>
      <c r="HT239" s="435" t="s">
        <v>2041</v>
      </c>
      <c r="HU239" s="435" t="s">
        <v>2041</v>
      </c>
      <c r="HV239" s="182" t="s">
        <v>2047</v>
      </c>
      <c r="HW239" s="435"/>
      <c r="HY239" s="435"/>
      <c r="HZ239" s="435"/>
      <c r="IA239" s="435"/>
      <c r="IB239" s="435"/>
      <c r="IC239" s="477" t="s">
        <v>447</v>
      </c>
      <c r="ID239" s="186" t="s">
        <v>61</v>
      </c>
      <c r="IE239" s="186"/>
      <c r="IF239" s="432" t="s">
        <v>2131</v>
      </c>
      <c r="IL239" s="213"/>
    </row>
    <row r="240" spans="1:246" x14ac:dyDescent="0.3">
      <c r="A240" s="110">
        <f>Status!A240</f>
        <v>227</v>
      </c>
      <c r="B240" s="111" t="str">
        <f>Status!D240</f>
        <v>완료</v>
      </c>
      <c r="C240" s="112" t="str">
        <f>Status!C240</f>
        <v>1PARLSA-2506-22</v>
      </c>
      <c r="D240" s="113">
        <f>Status!H240</f>
        <v>45832</v>
      </c>
      <c r="E240" s="113">
        <f>Status!T240</f>
        <v>45839</v>
      </c>
      <c r="F240" s="114" t="str">
        <f>Status!I240</f>
        <v>ASAP</v>
      </c>
      <c r="G240" s="115"/>
      <c r="H240" s="116" t="str">
        <f>Status!M240</f>
        <v>ARL SOCAMM Pusher Adaptor (3Point Hole Push Type)</v>
      </c>
      <c r="I240" s="117">
        <f>Status!N240</f>
        <v>3</v>
      </c>
      <c r="GU240" s="8" t="s">
        <v>1737</v>
      </c>
      <c r="GV240" s="238"/>
      <c r="GW240" s="8"/>
      <c r="GX240" s="178"/>
      <c r="GY240" s="178"/>
      <c r="GZ240" s="178"/>
      <c r="HA240" s="178"/>
      <c r="HB240" s="432" t="s">
        <v>45</v>
      </c>
      <c r="HE240" s="433" t="s">
        <v>61</v>
      </c>
      <c r="HO240" s="435"/>
      <c r="HP240" s="435"/>
      <c r="HQ240" s="435"/>
      <c r="HR240" s="435"/>
      <c r="HS240" s="435"/>
      <c r="HT240" s="435"/>
      <c r="HU240" s="435"/>
      <c r="HV240" s="435"/>
      <c r="HW240" s="435"/>
      <c r="HY240" s="435"/>
      <c r="HZ240" s="435"/>
      <c r="IA240" s="435"/>
      <c r="IB240" s="435"/>
      <c r="IC240" s="212"/>
      <c r="ID240" s="435"/>
      <c r="IL240" s="213"/>
    </row>
    <row r="241" spans="1:259" x14ac:dyDescent="0.3">
      <c r="A241" s="102">
        <f>Status!A241</f>
        <v>228</v>
      </c>
      <c r="B241" s="103" t="str">
        <f>Status!D241</f>
        <v>완료</v>
      </c>
      <c r="C241" s="104" t="str">
        <f>Status!C241</f>
        <v>ADT100A-2506-20</v>
      </c>
      <c r="D241" s="105">
        <f>Status!H241</f>
        <v>45832</v>
      </c>
      <c r="E241" s="105">
        <f>Status!T241</f>
        <v>45859</v>
      </c>
      <c r="F241" s="106">
        <f>Status!I241</f>
        <v>0</v>
      </c>
      <c r="G241" s="107"/>
      <c r="H241" s="108" t="str">
        <f>Status!M241</f>
        <v>YST-T100TW (U500) DUT BLOCK</v>
      </c>
      <c r="I241" s="109">
        <f>Status!N241</f>
        <v>4</v>
      </c>
      <c r="GU241" s="8" t="s">
        <v>1737</v>
      </c>
      <c r="GV241" s="238"/>
      <c r="GW241" s="8"/>
      <c r="GX241" s="178"/>
      <c r="GY241" s="178"/>
      <c r="GZ241" s="178"/>
      <c r="HA241" s="178"/>
      <c r="HB241" s="178"/>
      <c r="HC241" s="178"/>
      <c r="HD241" s="178"/>
      <c r="HE241" s="178"/>
      <c r="HF241" s="178"/>
      <c r="HG241" s="178"/>
      <c r="HH241" s="178"/>
      <c r="HI241" s="178"/>
      <c r="HJ241" s="178"/>
      <c r="HK241" s="178"/>
      <c r="HL241" s="178"/>
      <c r="HM241" s="178"/>
      <c r="HN241" s="178"/>
      <c r="HO241" s="178"/>
      <c r="HP241" s="432" t="s">
        <v>145</v>
      </c>
      <c r="HQ241" s="530" t="s">
        <v>2039</v>
      </c>
      <c r="HR241" s="178"/>
      <c r="HS241" s="255"/>
      <c r="HT241" s="178"/>
      <c r="HU241" s="178"/>
      <c r="HV241" s="432" t="s">
        <v>83</v>
      </c>
      <c r="HW241" s="171"/>
      <c r="HX241" s="171" t="s">
        <v>1781</v>
      </c>
      <c r="HY241" s="537" t="s">
        <v>2096</v>
      </c>
      <c r="HZ241" s="435"/>
      <c r="IA241" s="255" t="s">
        <v>2097</v>
      </c>
      <c r="IB241" s="435"/>
      <c r="IC241" s="581" t="s">
        <v>2093</v>
      </c>
      <c r="ID241" s="437" t="s">
        <v>61</v>
      </c>
      <c r="IL241" s="213"/>
    </row>
    <row r="242" spans="1:259" x14ac:dyDescent="0.3">
      <c r="A242" s="67">
        <f>Status!A242</f>
        <v>229</v>
      </c>
      <c r="B242" s="15" t="str">
        <f>Status!D242</f>
        <v>완료</v>
      </c>
      <c r="C242" s="16" t="str">
        <f>Status!C242</f>
        <v>1PMT25A-2506-24</v>
      </c>
      <c r="D242" s="17">
        <f>Status!H242</f>
        <v>45832</v>
      </c>
      <c r="E242" s="17">
        <f>Status!T242</f>
        <v>45853</v>
      </c>
      <c r="F242" s="18">
        <f>Status!I242</f>
        <v>0</v>
      </c>
      <c r="G242" s="19"/>
      <c r="H242" s="20" t="str">
        <f>Status!M242</f>
        <v>MTK25D 496B 1B-1P Full Housing 실장기</v>
      </c>
      <c r="I242" s="21">
        <f>Status!N242</f>
        <v>2</v>
      </c>
      <c r="GU242" s="8" t="s">
        <v>1737</v>
      </c>
      <c r="GV242" s="238"/>
      <c r="GW242" s="8"/>
      <c r="GX242" s="178"/>
      <c r="GY242" s="178"/>
      <c r="GZ242" s="178"/>
      <c r="HA242" s="178"/>
      <c r="HB242" s="178"/>
      <c r="HC242" s="178"/>
      <c r="HD242" s="178"/>
      <c r="HE242" s="178"/>
      <c r="HF242" s="178"/>
      <c r="HG242" s="178"/>
      <c r="HH242" s="178"/>
      <c r="HI242" s="178"/>
      <c r="HJ242" s="178"/>
      <c r="HK242" s="178"/>
      <c r="HL242" s="178"/>
      <c r="HM242" s="178"/>
      <c r="HN242" s="178"/>
      <c r="HO242" s="178"/>
      <c r="HP242" s="440" t="s">
        <v>1996</v>
      </c>
      <c r="HQ242" s="535" t="s">
        <v>2001</v>
      </c>
      <c r="HR242" s="171" t="s">
        <v>80</v>
      </c>
      <c r="HS242" s="435"/>
      <c r="HT242" s="435"/>
      <c r="HU242" s="435"/>
      <c r="HV242" s="435"/>
      <c r="HW242" s="433" t="s">
        <v>61</v>
      </c>
      <c r="HY242" s="269"/>
      <c r="IC242" s="213"/>
      <c r="IL242" s="213"/>
    </row>
    <row r="243" spans="1:259" x14ac:dyDescent="0.3">
      <c r="A243" s="67">
        <f>Status!A243</f>
        <v>230</v>
      </c>
      <c r="B243" s="15" t="str">
        <f>Status!D243</f>
        <v>완료</v>
      </c>
      <c r="C243" s="16" t="str">
        <f>Status!C243</f>
        <v>4PMT25A-2506-23</v>
      </c>
      <c r="D243" s="17">
        <f>Status!H243</f>
        <v>45832</v>
      </c>
      <c r="E243" s="17">
        <f>Status!T243</f>
        <v>45853</v>
      </c>
      <c r="F243" s="18">
        <f>Status!I243</f>
        <v>0</v>
      </c>
      <c r="G243" s="19"/>
      <c r="H243" s="20" t="str">
        <f>Status!M243</f>
        <v>MTK25D 496B 4B-4P 4Para 실장기</v>
      </c>
      <c r="I243" s="21">
        <f>Status!N243</f>
        <v>12</v>
      </c>
      <c r="GU243" s="8" t="s">
        <v>1737</v>
      </c>
      <c r="GV243" s="238"/>
      <c r="GW243" s="8"/>
      <c r="GX243" s="178"/>
      <c r="GY243" s="178"/>
      <c r="GZ243" s="178"/>
      <c r="HA243" s="178"/>
      <c r="HB243" s="178"/>
      <c r="HC243" s="178"/>
      <c r="HD243" s="178"/>
      <c r="HE243" s="178"/>
      <c r="HF243" s="178"/>
      <c r="HG243" s="178"/>
      <c r="HH243" s="178"/>
      <c r="HI243" s="178"/>
      <c r="HJ243" s="178"/>
      <c r="HK243" s="178"/>
      <c r="HL243" s="178"/>
      <c r="HM243" s="178"/>
      <c r="HN243" s="178"/>
      <c r="HO243" s="178"/>
      <c r="HP243" s="440" t="s">
        <v>1996</v>
      </c>
      <c r="HQ243" s="535" t="s">
        <v>2000</v>
      </c>
      <c r="HR243" s="529"/>
      <c r="HS243" s="337" t="s">
        <v>2040</v>
      </c>
      <c r="HT243" s="435"/>
      <c r="HU243" s="435"/>
      <c r="HV243" s="337" t="s">
        <v>2038</v>
      </c>
      <c r="HW243" s="433" t="s">
        <v>61</v>
      </c>
      <c r="HY243" s="269"/>
      <c r="IC243" s="213"/>
      <c r="IL243" s="213"/>
    </row>
    <row r="244" spans="1:259" x14ac:dyDescent="0.3">
      <c r="A244" s="110">
        <f>Status!A244</f>
        <v>231</v>
      </c>
      <c r="B244" s="111" t="str">
        <f>Status!D244</f>
        <v>완료</v>
      </c>
      <c r="C244" s="112" t="str">
        <f>Status!C244</f>
        <v>APMTKDA-2506-21</v>
      </c>
      <c r="D244" s="113">
        <f>Status!H244</f>
        <v>45832</v>
      </c>
      <c r="E244" s="113">
        <f>Status!T244</f>
        <v>45852</v>
      </c>
      <c r="F244" s="114">
        <f>Status!I244</f>
        <v>0</v>
      </c>
      <c r="G244" s="115"/>
      <c r="H244" s="116" t="str">
        <f>Status!M244</f>
        <v>MTK24D 496B AP KIT (Socket Base Kit 포함)</v>
      </c>
      <c r="I244" s="117">
        <f>Status!N244</f>
        <v>50</v>
      </c>
      <c r="GU244" s="8" t="s">
        <v>1737</v>
      </c>
      <c r="GV244" s="238"/>
      <c r="GW244" s="8"/>
      <c r="GX244" s="178"/>
      <c r="GY244" s="178"/>
      <c r="GZ244" s="178"/>
      <c r="HA244" s="178"/>
      <c r="HB244" s="178"/>
      <c r="HC244" s="178"/>
      <c r="HD244" s="178"/>
      <c r="HE244" s="178"/>
      <c r="HF244" s="178"/>
      <c r="HG244" s="178"/>
      <c r="HH244" s="178"/>
      <c r="HI244" s="178"/>
      <c r="HJ244" s="178"/>
      <c r="HK244" s="178"/>
      <c r="HL244" s="178"/>
      <c r="HM244" s="178"/>
      <c r="HN244" s="178"/>
      <c r="HO244" s="432" t="s">
        <v>1967</v>
      </c>
      <c r="HP244" s="281" t="s">
        <v>159</v>
      </c>
      <c r="HQ244" s="435"/>
      <c r="HR244" s="435"/>
      <c r="HS244" s="337" t="s">
        <v>2037</v>
      </c>
      <c r="HT244" s="435"/>
      <c r="HU244" s="435"/>
      <c r="HV244" s="171" t="s">
        <v>80</v>
      </c>
      <c r="HW244" s="433" t="s">
        <v>61</v>
      </c>
      <c r="HY244" s="269"/>
      <c r="IC244" s="213"/>
      <c r="IL244" s="213"/>
    </row>
    <row r="245" spans="1:259" x14ac:dyDescent="0.3">
      <c r="A245" s="67">
        <f>Status!A245</f>
        <v>232</v>
      </c>
      <c r="B245" s="15" t="str">
        <f>Status!D245</f>
        <v>완료</v>
      </c>
      <c r="C245" s="16" t="str">
        <f>Status!C245</f>
        <v>ETTHETA-2506-19</v>
      </c>
      <c r="D245" s="17">
        <f>Status!H245</f>
        <v>45832</v>
      </c>
      <c r="E245" s="17">
        <f>Status!T245</f>
        <v>45841</v>
      </c>
      <c r="F245" s="18">
        <f>Status!I245</f>
        <v>0</v>
      </c>
      <c r="G245" s="19"/>
      <c r="H245" s="20" t="str">
        <f>Status!M245</f>
        <v>LSI THETIS 563B Pusher Adaptor(분리형) 외</v>
      </c>
      <c r="I245" s="21">
        <f>Status!N245</f>
        <v>32</v>
      </c>
      <c r="GU245" s="499" t="s">
        <v>166</v>
      </c>
      <c r="GV245" s="239"/>
      <c r="GW245" s="178"/>
      <c r="GX245" s="178"/>
      <c r="GY245" s="178"/>
      <c r="GZ245" s="178"/>
      <c r="HA245" s="178"/>
      <c r="HB245" s="178"/>
      <c r="HC245" s="178"/>
      <c r="HD245" s="512" t="s">
        <v>1289</v>
      </c>
      <c r="HE245" s="437" t="s">
        <v>61</v>
      </c>
      <c r="HO245" s="435"/>
      <c r="HP245" s="435"/>
      <c r="HQ245" s="435"/>
      <c r="HR245" s="435"/>
      <c r="HS245" s="435"/>
      <c r="HT245" s="435"/>
      <c r="HU245" s="435"/>
      <c r="HV245" s="435"/>
      <c r="IC245" s="213"/>
      <c r="IL245" s="213"/>
    </row>
    <row r="246" spans="1:259" x14ac:dyDescent="0.3">
      <c r="A246" s="67">
        <f>Status!A246</f>
        <v>233</v>
      </c>
      <c r="B246" s="15" t="str">
        <f>Status!D246</f>
        <v>완료</v>
      </c>
      <c r="C246" s="16" t="str">
        <f>Status!C246</f>
        <v>ET0496A-2506-25</v>
      </c>
      <c r="D246" s="17">
        <f>Status!H246</f>
        <v>45833</v>
      </c>
      <c r="E246" s="17">
        <f>Status!T246</f>
        <v>45840</v>
      </c>
      <c r="F246" s="18">
        <f>Status!I246</f>
        <v>0</v>
      </c>
      <c r="G246" s="19"/>
      <c r="H246" s="20" t="str">
        <f>Status!M246</f>
        <v>MTK25D AP Guide-V (0.95T)</v>
      </c>
      <c r="I246" s="21">
        <f>Status!N246</f>
        <v>5</v>
      </c>
      <c r="GV246" s="8" t="s">
        <v>53</v>
      </c>
      <c r="GW246" s="8"/>
      <c r="GX246" s="8"/>
      <c r="GY246" s="178"/>
      <c r="GZ246" s="178"/>
      <c r="HA246" s="178"/>
      <c r="HB246" s="432" t="s">
        <v>45</v>
      </c>
      <c r="HC246" s="435"/>
      <c r="HE246" s="433" t="s">
        <v>61</v>
      </c>
      <c r="HO246" s="435"/>
      <c r="HP246" s="435"/>
      <c r="HQ246" s="435"/>
      <c r="HR246" s="435"/>
      <c r="HS246" s="435"/>
      <c r="HT246" s="435"/>
      <c r="HU246" s="435"/>
      <c r="HV246" s="435"/>
      <c r="IC246" s="213"/>
      <c r="IL246" s="213"/>
    </row>
    <row r="247" spans="1:259" x14ac:dyDescent="0.3">
      <c r="A247" s="67">
        <f>Status!A247</f>
        <v>234</v>
      </c>
      <c r="B247" s="15" t="str">
        <f>Status!D247</f>
        <v>완료</v>
      </c>
      <c r="C247" s="16" t="str">
        <f>Status!C247</f>
        <v>AS</v>
      </c>
      <c r="D247" s="17">
        <f>Status!H247</f>
        <v>45835</v>
      </c>
      <c r="E247" s="17">
        <f>Status!T247</f>
        <v>45838</v>
      </c>
      <c r="F247" s="18">
        <f>Status!I247</f>
        <v>0</v>
      </c>
      <c r="G247" s="19"/>
      <c r="H247" s="20" t="str">
        <f>Status!M247</f>
        <v>MTK25D SOCAMM2용 Wiring 추가 Modify</v>
      </c>
      <c r="I247" s="21">
        <f>Status!N247</f>
        <v>6</v>
      </c>
      <c r="GX247" s="502" t="s">
        <v>1802</v>
      </c>
      <c r="GY247" s="178"/>
      <c r="GZ247" s="178"/>
      <c r="HA247" s="434" t="s">
        <v>177</v>
      </c>
      <c r="HO247" s="435"/>
      <c r="HP247" s="435"/>
      <c r="HQ247" s="435"/>
      <c r="HR247" s="435"/>
      <c r="HS247" s="435"/>
      <c r="HT247" s="435"/>
      <c r="HU247" s="435"/>
      <c r="HV247" s="435"/>
      <c r="IC247" s="213"/>
      <c r="IL247" s="213"/>
    </row>
    <row r="248" spans="1:259" x14ac:dyDescent="0.3">
      <c r="A248" s="67">
        <f>Status!A248</f>
        <v>235</v>
      </c>
      <c r="B248" s="15" t="str">
        <f>Status!D248</f>
        <v>완료</v>
      </c>
      <c r="C248" s="16" t="str">
        <f>Status!C248</f>
        <v>AS</v>
      </c>
      <c r="D248" s="17">
        <f>Status!H248</f>
        <v>45831</v>
      </c>
      <c r="E248" s="17" t="str">
        <f>Status!T248</f>
        <v>-</v>
      </c>
      <c r="F248" s="18">
        <f>Status!I248</f>
        <v>0</v>
      </c>
      <c r="G248" s="19"/>
      <c r="H248" s="20" t="str">
        <f>Status!M248</f>
        <v>2차분 SM8650 496B Slim Socket 영점 조정 (기준값 0.8T → 1.1T)</v>
      </c>
      <c r="I248" s="21">
        <f>Status!N248</f>
        <v>48</v>
      </c>
      <c r="GU248" s="256" t="s">
        <v>1801</v>
      </c>
      <c r="GV248" s="435"/>
      <c r="GW248" s="435"/>
      <c r="GX248" s="171" t="s">
        <v>1782</v>
      </c>
      <c r="HA248" s="433" t="s">
        <v>61</v>
      </c>
      <c r="HO248" s="435"/>
      <c r="HP248" s="435"/>
      <c r="HQ248" s="435"/>
      <c r="HR248" s="435"/>
      <c r="HS248" s="435"/>
      <c r="HT248" s="435"/>
      <c r="HU248" s="435"/>
      <c r="HV248" s="435"/>
      <c r="IC248" s="213"/>
      <c r="IL248" s="213"/>
    </row>
    <row r="249" spans="1:259" x14ac:dyDescent="0.3">
      <c r="A249" s="67">
        <f>Status!A249</f>
        <v>236</v>
      </c>
      <c r="B249" s="15" t="str">
        <f>Status!D249</f>
        <v>완료</v>
      </c>
      <c r="C249" s="16" t="str">
        <f>Status!C249</f>
        <v>ETARLSA-2507-09</v>
      </c>
      <c r="D249" s="17">
        <f>Status!H249</f>
        <v>45838</v>
      </c>
      <c r="E249" s="17">
        <f>Status!T249</f>
        <v>45847</v>
      </c>
      <c r="F249" s="18">
        <f>Status!I249</f>
        <v>45849</v>
      </c>
      <c r="G249" s="19"/>
      <c r="H249" s="20" t="str">
        <f>Status!M249</f>
        <v>ARL RSS SOCAMM용 Wiring 추가 Modify (부품2종)</v>
      </c>
      <c r="I249" s="511">
        <f>Status!N249</f>
        <v>10</v>
      </c>
      <c r="HA249" s="8" t="s">
        <v>66</v>
      </c>
      <c r="HB249" s="8"/>
      <c r="HC249" s="506" t="s">
        <v>1847</v>
      </c>
      <c r="HD249" s="506" t="s">
        <v>645</v>
      </c>
      <c r="HE249" s="513" t="s">
        <v>187</v>
      </c>
      <c r="HF249" s="186"/>
      <c r="HG249" s="186"/>
      <c r="HH249" s="186"/>
      <c r="HI249" s="186"/>
      <c r="HJ249" s="432" t="s">
        <v>45</v>
      </c>
      <c r="HK249" s="439" t="s">
        <v>1943</v>
      </c>
      <c r="HL249" s="437" t="s">
        <v>61</v>
      </c>
      <c r="HO249" s="435"/>
      <c r="HP249" s="435"/>
      <c r="HQ249" s="435"/>
      <c r="HR249" s="435"/>
      <c r="HS249" s="435"/>
      <c r="HT249" s="435"/>
      <c r="HU249" s="435"/>
      <c r="HV249" s="435"/>
      <c r="IC249" s="213"/>
      <c r="IL249" s="213"/>
    </row>
    <row r="250" spans="1:259" x14ac:dyDescent="0.3">
      <c r="A250" s="67">
        <f>Status!A250</f>
        <v>237</v>
      </c>
      <c r="B250" s="15" t="str">
        <f>Status!D250</f>
        <v>HOLD</v>
      </c>
      <c r="C250" s="16">
        <f>Status!C250</f>
        <v>0</v>
      </c>
      <c r="D250" s="17">
        <f>Status!H250</f>
        <v>45838</v>
      </c>
      <c r="E250" s="17">
        <f>Status!T250</f>
        <v>0</v>
      </c>
      <c r="F250" s="18">
        <f>Status!I250</f>
        <v>0</v>
      </c>
      <c r="G250" s="19"/>
      <c r="H250" s="20" t="str">
        <f>Status!M250</f>
        <v>이노웰 SOCAMM Link Socket Modify (최종버전으로 변경)</v>
      </c>
      <c r="I250" s="21">
        <f>Status!N250</f>
        <v>16</v>
      </c>
      <c r="HA250" s="8" t="s">
        <v>66</v>
      </c>
      <c r="HB250" s="8"/>
      <c r="HC250" s="8"/>
      <c r="HK250" s="435"/>
      <c r="HL250" s="435"/>
      <c r="HO250" s="435"/>
      <c r="HP250" s="435"/>
      <c r="HQ250" s="435"/>
      <c r="HR250" s="435"/>
      <c r="HS250" s="435"/>
      <c r="HT250" s="435"/>
      <c r="HU250" s="435"/>
      <c r="HV250" s="435"/>
      <c r="IC250" s="213"/>
      <c r="IL250" s="213"/>
    </row>
    <row r="251" spans="1:259" x14ac:dyDescent="0.3">
      <c r="A251" s="67">
        <f>Status!A251</f>
        <v>238</v>
      </c>
      <c r="B251" s="15" t="str">
        <f>Status!D251</f>
        <v>완료</v>
      </c>
      <c r="C251" s="16" t="str">
        <f>Status!C251</f>
        <v>AK8850A-2507-01</v>
      </c>
      <c r="D251" s="17">
        <f>Status!H251</f>
        <v>45839</v>
      </c>
      <c r="E251" s="17">
        <f>Status!T251</f>
        <v>45848</v>
      </c>
      <c r="F251" s="18" t="str">
        <f>Status!I251</f>
        <v>ASAP</v>
      </c>
      <c r="G251" s="19">
        <v>45848</v>
      </c>
      <c r="H251" s="20" t="str">
        <f>Status!M251</f>
        <v xml:space="preserve">SM8850 496B Slim Socket Header (Stroke 0.3T over) </v>
      </c>
      <c r="I251" s="21">
        <f>Status!N251</f>
        <v>35</v>
      </c>
      <c r="HB251" s="8" t="s">
        <v>53</v>
      </c>
      <c r="HC251" s="178"/>
      <c r="HD251" s="178"/>
      <c r="HE251" s="178"/>
      <c r="HF251" s="178"/>
      <c r="HG251" s="178"/>
      <c r="HH251" s="178"/>
      <c r="HI251" s="178"/>
      <c r="HJ251" s="178"/>
      <c r="HK251" s="434" t="s">
        <v>1945</v>
      </c>
      <c r="HL251" s="437" t="s">
        <v>61</v>
      </c>
      <c r="HO251" s="435"/>
      <c r="HP251" s="435"/>
      <c r="HQ251" s="435"/>
      <c r="HR251" s="435"/>
      <c r="HS251" s="435"/>
      <c r="HT251" s="435"/>
      <c r="HU251" s="435"/>
      <c r="HV251" s="435"/>
      <c r="IC251" s="213"/>
      <c r="IL251" s="213"/>
    </row>
    <row r="252" spans="1:259" x14ac:dyDescent="0.3">
      <c r="A252" s="102">
        <f>Status!A252</f>
        <v>239</v>
      </c>
      <c r="B252" s="103" t="str">
        <f>Status!D252</f>
        <v>완료</v>
      </c>
      <c r="C252" s="104" t="str">
        <f>Status!C252</f>
        <v>ACT100A-2507-03</v>
      </c>
      <c r="D252" s="105">
        <f>Status!H252</f>
        <v>45839</v>
      </c>
      <c r="E252" s="105">
        <f>Status!T252</f>
        <v>45869</v>
      </c>
      <c r="F252" s="106" t="str">
        <f>Status!I252</f>
        <v>ASAP</v>
      </c>
      <c r="G252" s="107">
        <v>45876</v>
      </c>
      <c r="H252" s="108" t="str">
        <f>Status!M252</f>
        <v>YST-T100  CHAMBER (A TYPE) - AP Kit  제외</v>
      </c>
      <c r="I252" s="109">
        <f>Status!N252</f>
        <v>8</v>
      </c>
      <c r="HB252" s="8" t="s">
        <v>53</v>
      </c>
      <c r="HC252" s="178"/>
      <c r="HD252" s="178"/>
      <c r="HE252" s="178"/>
      <c r="HF252" s="178"/>
      <c r="HG252" s="178"/>
      <c r="HH252" s="178"/>
      <c r="HI252" s="178"/>
      <c r="HJ252" s="178"/>
      <c r="HK252" s="178"/>
      <c r="HL252" s="178"/>
      <c r="HM252" s="178"/>
      <c r="HN252" s="178"/>
      <c r="HO252" s="178"/>
      <c r="HP252" s="178"/>
      <c r="HQ252" s="178"/>
      <c r="HR252" s="178"/>
      <c r="HS252" s="178"/>
      <c r="HT252" s="178"/>
      <c r="HU252" s="178"/>
      <c r="HV252" s="178"/>
      <c r="HW252" s="178"/>
      <c r="HX252" s="178"/>
      <c r="HY252" s="178"/>
      <c r="HZ252" s="507" t="s">
        <v>1853</v>
      </c>
      <c r="IA252" s="6"/>
      <c r="IB252" s="6"/>
      <c r="IC252" s="582" t="s">
        <v>83</v>
      </c>
      <c r="ID252" s="356" t="s">
        <v>188</v>
      </c>
      <c r="IE252" s="6"/>
      <c r="IF252" s="508" t="s">
        <v>2116</v>
      </c>
      <c r="IG252" s="161"/>
      <c r="IH252" s="545" t="s">
        <v>2185</v>
      </c>
      <c r="II252" s="186"/>
      <c r="IJ252" s="545" t="s">
        <v>2194</v>
      </c>
      <c r="IK252" s="546" t="s">
        <v>710</v>
      </c>
      <c r="IL252" s="387" t="s">
        <v>2193</v>
      </c>
      <c r="IM252" s="439" t="s">
        <v>2093</v>
      </c>
      <c r="IO252" s="435"/>
      <c r="IP252" s="435"/>
      <c r="IQ252" s="435"/>
      <c r="IR252" s="437" t="s">
        <v>1859</v>
      </c>
    </row>
    <row r="253" spans="1:259" x14ac:dyDescent="0.3">
      <c r="A253" s="67">
        <f>Status!A253</f>
        <v>240</v>
      </c>
      <c r="B253" s="15" t="str">
        <f>Status!D253</f>
        <v>완료</v>
      </c>
      <c r="C253" s="16" t="str">
        <f>Status!C253</f>
        <v>ACT100A-2507-03</v>
      </c>
      <c r="D253" s="17">
        <f>Status!H253</f>
        <v>45839</v>
      </c>
      <c r="E253" s="17">
        <f>Status!T253</f>
        <v>45869</v>
      </c>
      <c r="F253" s="18" t="str">
        <f>Status!I253</f>
        <v>ASAP</v>
      </c>
      <c r="G253" s="19">
        <v>45876</v>
      </c>
      <c r="H253" s="20" t="str">
        <f>Status!M253</f>
        <v>YST-T100  CHAMBER (B TYPE) - AP Kit  제외</v>
      </c>
      <c r="I253" s="21">
        <f>Status!N253</f>
        <v>8</v>
      </c>
      <c r="HB253" s="8" t="s">
        <v>53</v>
      </c>
      <c r="HC253" s="178"/>
      <c r="HD253" s="178"/>
      <c r="HE253" s="178"/>
      <c r="HF253" s="178"/>
      <c r="HG253" s="178"/>
      <c r="HH253" s="178"/>
      <c r="HI253" s="178"/>
      <c r="HJ253" s="178"/>
      <c r="HK253" s="178"/>
      <c r="HL253" s="178"/>
      <c r="HM253" s="178"/>
      <c r="HN253" s="178"/>
      <c r="HO253" s="178"/>
      <c r="HP253" s="178"/>
      <c r="HQ253" s="178"/>
      <c r="HR253" s="178"/>
      <c r="HS253" s="178"/>
      <c r="HT253" s="178"/>
      <c r="HU253" s="178"/>
      <c r="HV253" s="178"/>
      <c r="HW253" s="178"/>
      <c r="HX253" s="178"/>
      <c r="HY253" s="178"/>
      <c r="HZ253" s="507" t="s">
        <v>1853</v>
      </c>
      <c r="IA253" s="6"/>
      <c r="IB253" s="6"/>
      <c r="IC253" s="582" t="s">
        <v>83</v>
      </c>
      <c r="ID253" s="356" t="s">
        <v>188</v>
      </c>
      <c r="IE253" s="6"/>
      <c r="IF253" s="508" t="s">
        <v>190</v>
      </c>
      <c r="IG253" s="161"/>
      <c r="IH253" s="545" t="s">
        <v>2185</v>
      </c>
      <c r="II253" s="186"/>
      <c r="IJ253" s="545" t="s">
        <v>2194</v>
      </c>
      <c r="IK253" s="546" t="s">
        <v>2195</v>
      </c>
      <c r="IL253" s="387" t="s">
        <v>2193</v>
      </c>
      <c r="IM253" s="439" t="s">
        <v>2093</v>
      </c>
      <c r="IO253" s="435"/>
      <c r="IP253" s="435"/>
      <c r="IQ253" s="435"/>
      <c r="IR253" s="437" t="s">
        <v>1860</v>
      </c>
    </row>
    <row r="254" spans="1:259" x14ac:dyDescent="0.3">
      <c r="A254" s="110">
        <f>Status!A254</f>
        <v>241</v>
      </c>
      <c r="B254" s="111" t="str">
        <f>Status!D254</f>
        <v>완료</v>
      </c>
      <c r="C254" s="112" t="str">
        <f>Status!C254</f>
        <v>ATT100A-2507-04</v>
      </c>
      <c r="D254" s="113">
        <f>Status!H254</f>
        <v>45839</v>
      </c>
      <c r="E254" s="113">
        <f>Status!T254</f>
        <v>45867</v>
      </c>
      <c r="F254" s="114" t="str">
        <f>Status!I254</f>
        <v>ASAP</v>
      </c>
      <c r="G254" s="115">
        <v>45876</v>
      </c>
      <c r="H254" s="116" t="str">
        <f>Status!M254</f>
        <v>YST-T100 Auto Handler TC(4520) - Pusher Adaptor 제외</v>
      </c>
      <c r="I254" s="117">
        <f>Status!N254</f>
        <v>256</v>
      </c>
      <c r="HB254" s="8" t="s">
        <v>53</v>
      </c>
      <c r="HC254" s="178"/>
      <c r="HD254" s="178"/>
      <c r="HE254" s="178"/>
      <c r="HF254" s="178"/>
      <c r="HG254" s="178"/>
      <c r="HH254" s="178"/>
      <c r="HI254" s="178"/>
      <c r="HJ254" s="178"/>
      <c r="HK254" s="178"/>
      <c r="HL254" s="178"/>
      <c r="HM254" s="178"/>
      <c r="HN254" s="178"/>
      <c r="HO254" s="178"/>
      <c r="HP254" s="178"/>
      <c r="HQ254" s="178"/>
      <c r="HR254" s="178"/>
      <c r="HS254" s="178"/>
      <c r="HT254" s="178"/>
      <c r="HU254" s="178"/>
      <c r="HV254" s="178"/>
      <c r="HW254" s="255"/>
      <c r="HX254" s="178"/>
      <c r="HY254" s="178"/>
      <c r="HZ254" s="178"/>
      <c r="IA254" s="178"/>
      <c r="IB254" s="178"/>
      <c r="IC254" s="214"/>
      <c r="ID254" s="492" t="s">
        <v>2110</v>
      </c>
      <c r="IE254" s="171"/>
      <c r="IF254" s="171"/>
      <c r="IG254" s="171" t="s">
        <v>1854</v>
      </c>
      <c r="IL254" s="213"/>
      <c r="IM254" s="439" t="s">
        <v>2093</v>
      </c>
      <c r="IR254" s="437" t="s">
        <v>61</v>
      </c>
    </row>
    <row r="255" spans="1:259" x14ac:dyDescent="0.3">
      <c r="A255" s="102">
        <f>Status!A255</f>
        <v>242</v>
      </c>
      <c r="B255" s="103" t="str">
        <f>Status!D255</f>
        <v>완료</v>
      </c>
      <c r="C255" s="104" t="str">
        <f>Status!C255</f>
        <v>ADT100A-2507-02</v>
      </c>
      <c r="D255" s="105">
        <f>Status!H255</f>
        <v>45839</v>
      </c>
      <c r="E255" s="105">
        <f>Status!T255</f>
        <v>45876</v>
      </c>
      <c r="F255" s="106" t="str">
        <f>Status!I255</f>
        <v>ASAP</v>
      </c>
      <c r="G255" s="107">
        <v>45888</v>
      </c>
      <c r="H255" s="108" t="str">
        <f>Status!M255</f>
        <v>YST-T100  DUT BLOCK (A TYPE) - AP Kit  제외</v>
      </c>
      <c r="I255" s="109">
        <f>Status!N255</f>
        <v>8</v>
      </c>
      <c r="HB255" s="8" t="s">
        <v>53</v>
      </c>
      <c r="HC255" s="178"/>
      <c r="HD255" s="178"/>
      <c r="HE255" s="178"/>
      <c r="HF255" s="178"/>
      <c r="HG255" s="178"/>
      <c r="HH255" s="178"/>
      <c r="HI255" s="178"/>
      <c r="HJ255" s="178"/>
      <c r="HK255" s="178"/>
      <c r="HL255" s="178"/>
      <c r="HM255" s="178"/>
      <c r="HN255" s="178"/>
      <c r="HO255" s="178"/>
      <c r="HP255" s="178"/>
      <c r="HQ255" s="178"/>
      <c r="HR255" s="178"/>
      <c r="HS255" s="178"/>
      <c r="HT255" s="178"/>
      <c r="HU255" s="178"/>
      <c r="HV255" s="178"/>
      <c r="HW255" s="178"/>
      <c r="HX255" s="178"/>
      <c r="HY255" s="130" t="s">
        <v>2089</v>
      </c>
      <c r="HZ255" s="178"/>
      <c r="IA255" s="6"/>
      <c r="IB255" s="6"/>
      <c r="IC255" s="215"/>
      <c r="ID255" s="186"/>
      <c r="IE255" s="186"/>
      <c r="IF255" s="186"/>
      <c r="IG255" s="186"/>
      <c r="IH255" s="6"/>
      <c r="II255" s="6"/>
      <c r="IJ255" s="509" t="s">
        <v>1853</v>
      </c>
      <c r="IK255" s="510"/>
      <c r="IL255" s="547"/>
      <c r="IM255" s="555" t="s">
        <v>1855</v>
      </c>
      <c r="IN255" s="556"/>
      <c r="IQ255" s="557"/>
      <c r="IR255" s="161"/>
      <c r="IS255" s="171" t="s">
        <v>2296</v>
      </c>
      <c r="IT255" s="255" t="s">
        <v>2298</v>
      </c>
      <c r="IU255" s="435"/>
      <c r="IV255" s="435"/>
      <c r="IW255" s="435"/>
      <c r="IX255" s="435"/>
      <c r="IY255" s="433" t="s">
        <v>1861</v>
      </c>
    </row>
    <row r="256" spans="1:259" x14ac:dyDescent="0.3">
      <c r="A256" s="110">
        <f>Status!A256</f>
        <v>243</v>
      </c>
      <c r="B256" s="111" t="str">
        <f>Status!D256</f>
        <v>완료</v>
      </c>
      <c r="C256" s="112" t="str">
        <f>Status!C256</f>
        <v>ADT100A-2507-02</v>
      </c>
      <c r="D256" s="113">
        <f>Status!H256</f>
        <v>45839</v>
      </c>
      <c r="E256" s="113">
        <f>Status!T256</f>
        <v>45876</v>
      </c>
      <c r="F256" s="114" t="str">
        <f>Status!I256</f>
        <v>ASAP</v>
      </c>
      <c r="G256" s="115">
        <v>45888</v>
      </c>
      <c r="H256" s="116" t="str">
        <f>Status!M256</f>
        <v>YST-T100  DUT BLOCK (B TYPE) - AP Kit  제외</v>
      </c>
      <c r="I256" s="117">
        <f>Status!N256</f>
        <v>8</v>
      </c>
      <c r="HB256" s="8" t="s">
        <v>53</v>
      </c>
      <c r="HC256" s="178"/>
      <c r="HD256" s="178"/>
      <c r="HE256" s="178"/>
      <c r="HF256" s="178"/>
      <c r="HG256" s="178"/>
      <c r="HH256" s="178"/>
      <c r="HI256" s="178"/>
      <c r="HJ256" s="178"/>
      <c r="HK256" s="178"/>
      <c r="HL256" s="178"/>
      <c r="HM256" s="178"/>
      <c r="HN256" s="178"/>
      <c r="HO256" s="178"/>
      <c r="HP256" s="178"/>
      <c r="HQ256" s="178"/>
      <c r="HR256" s="178"/>
      <c r="HS256" s="178"/>
      <c r="HT256" s="178"/>
      <c r="HU256" s="178"/>
      <c r="HV256" s="178"/>
      <c r="HW256" s="178"/>
      <c r="HX256" s="178"/>
      <c r="HY256" s="130" t="s">
        <v>2090</v>
      </c>
      <c r="HZ256" s="178"/>
      <c r="IA256" s="6"/>
      <c r="IB256" s="6"/>
      <c r="IC256" s="215"/>
      <c r="ID256" s="186"/>
      <c r="IE256" s="186"/>
      <c r="IF256" s="186"/>
      <c r="IG256" s="186"/>
      <c r="IH256" s="6"/>
      <c r="II256" s="6"/>
      <c r="IJ256" s="509" t="s">
        <v>1853</v>
      </c>
      <c r="IK256" s="510"/>
      <c r="IL256" s="547"/>
      <c r="IM256" s="555" t="s">
        <v>1856</v>
      </c>
      <c r="IN256" s="556"/>
      <c r="IQ256" s="557"/>
      <c r="IR256" s="161"/>
      <c r="IS256" s="171" t="s">
        <v>2297</v>
      </c>
      <c r="IT256" s="255" t="s">
        <v>281</v>
      </c>
      <c r="IU256" s="435"/>
      <c r="IV256" s="435"/>
      <c r="IW256" s="435"/>
      <c r="IX256" s="435"/>
      <c r="IY256" s="433" t="s">
        <v>1862</v>
      </c>
    </row>
    <row r="257" spans="1:272" x14ac:dyDescent="0.3">
      <c r="A257" s="67">
        <f>Status!A257</f>
        <v>244</v>
      </c>
      <c r="B257" s="15" t="str">
        <f>Status!D257</f>
        <v>완료</v>
      </c>
      <c r="C257" s="16" t="str">
        <f>Status!C257</f>
        <v>ETARLSA-2507-05</v>
      </c>
      <c r="D257" s="17">
        <f>Status!H257</f>
        <v>45839</v>
      </c>
      <c r="E257" s="17">
        <f>Status!T257</f>
        <v>45849</v>
      </c>
      <c r="F257" s="18" t="str">
        <f>Status!I257</f>
        <v>ASAP</v>
      </c>
      <c r="G257" s="19">
        <v>45848</v>
      </c>
      <c r="H257" s="20" t="str">
        <f>Status!M257</f>
        <v>ARL SOCAMM Pusher Adaptor (3Point Hole Push Type)</v>
      </c>
      <c r="I257" s="21">
        <f>Status!N257</f>
        <v>6</v>
      </c>
      <c r="HB257" s="8" t="s">
        <v>53</v>
      </c>
      <c r="HC257" s="178"/>
      <c r="HD257" s="178"/>
      <c r="HE257" s="178"/>
      <c r="HF257" s="178"/>
      <c r="HG257" s="178"/>
      <c r="HH257" s="178"/>
      <c r="HI257" s="178"/>
      <c r="HJ257" s="432" t="s">
        <v>45</v>
      </c>
      <c r="HK257" s="439" t="s">
        <v>1115</v>
      </c>
      <c r="HL257" s="437" t="s">
        <v>61</v>
      </c>
      <c r="HM257" s="435"/>
      <c r="HN257" s="435"/>
      <c r="HO257" s="284" t="s">
        <v>1969</v>
      </c>
      <c r="HP257" s="178"/>
      <c r="HQ257" s="178"/>
      <c r="HR257" s="178"/>
      <c r="HS257" s="534" t="s">
        <v>2044</v>
      </c>
      <c r="HT257" s="435" t="s">
        <v>2041</v>
      </c>
      <c r="HU257" s="435" t="s">
        <v>2041</v>
      </c>
      <c r="HV257" s="435" t="s">
        <v>2041</v>
      </c>
      <c r="IC257" s="213"/>
      <c r="ID257" s="435"/>
      <c r="IE257" s="435"/>
      <c r="IF257" s="435"/>
      <c r="IG257" s="435"/>
      <c r="IL257" s="213"/>
    </row>
    <row r="258" spans="1:272" x14ac:dyDescent="0.3">
      <c r="A258" s="67">
        <f>Status!A258</f>
        <v>245</v>
      </c>
      <c r="B258" s="15" t="str">
        <f>Status!D258</f>
        <v>완료</v>
      </c>
      <c r="C258" s="16" t="str">
        <f>Status!C258</f>
        <v>PA8850A-2507-06</v>
      </c>
      <c r="D258" s="17">
        <f>Status!H258</f>
        <v>45841</v>
      </c>
      <c r="E258" s="17">
        <f>Status!T258</f>
        <v>45849</v>
      </c>
      <c r="F258" s="18" t="str">
        <f>Status!I258</f>
        <v>ASAP</v>
      </c>
      <c r="G258" s="19">
        <v>45852</v>
      </c>
      <c r="H258" s="20" t="str">
        <f>Status!M258</f>
        <v>SM8850_J Simple SI Fixture (Rosegold2 색상적용)</v>
      </c>
      <c r="I258" s="21">
        <f>Status!N258</f>
        <v>3</v>
      </c>
      <c r="HD258" s="8" t="s">
        <v>53</v>
      </c>
      <c r="HE258" s="178"/>
      <c r="HF258" s="178"/>
      <c r="HG258" s="178"/>
      <c r="HH258" s="178"/>
      <c r="HI258" s="178"/>
      <c r="HJ258" s="178"/>
      <c r="HK258" s="178"/>
      <c r="HL258" s="492" t="s">
        <v>1942</v>
      </c>
      <c r="HM258" s="435"/>
      <c r="HN258" s="435"/>
      <c r="HO258" s="433" t="s">
        <v>61</v>
      </c>
      <c r="IC258" s="213"/>
      <c r="ID258" s="435"/>
      <c r="IE258" s="435"/>
      <c r="IF258" s="435"/>
      <c r="IG258" s="435"/>
      <c r="IL258" s="213"/>
    </row>
    <row r="259" spans="1:272" x14ac:dyDescent="0.3">
      <c r="A259" s="67">
        <f>Status!A259</f>
        <v>246</v>
      </c>
      <c r="B259" s="15" t="str">
        <f>Status!D259</f>
        <v>완료</v>
      </c>
      <c r="C259" s="16" t="str">
        <f>Status!C259</f>
        <v>RT8150A-2507-07</v>
      </c>
      <c r="D259" s="17">
        <f>Status!H259</f>
        <v>45841</v>
      </c>
      <c r="E259" s="17">
        <f>Status!T259</f>
        <v>45859</v>
      </c>
      <c r="F259" s="18">
        <f>Status!I259</f>
        <v>0</v>
      </c>
      <c r="G259" s="19">
        <v>45860</v>
      </c>
      <c r="H259" s="20" t="str">
        <f>Status!M259</f>
        <v>SM8150 200B T/C Socket (MFC4520)-左(1)/右(1)</v>
      </c>
      <c r="I259" s="21">
        <f>Status!N259</f>
        <v>2</v>
      </c>
      <c r="HD259" s="8" t="s">
        <v>53</v>
      </c>
      <c r="HE259" s="178"/>
      <c r="HF259" s="178"/>
      <c r="HG259" s="178"/>
      <c r="HH259" s="178"/>
      <c r="HI259" s="178"/>
      <c r="HJ259" s="178"/>
      <c r="HK259" s="178"/>
      <c r="HL259" s="178"/>
      <c r="HM259" s="178"/>
      <c r="HN259" s="178"/>
      <c r="HO259" s="178"/>
      <c r="HP259" s="178"/>
      <c r="HQ259" s="178"/>
      <c r="HR259" s="178"/>
      <c r="HS259" s="178"/>
      <c r="HT259" s="178"/>
      <c r="HU259" s="178"/>
      <c r="HV259" s="432" t="s">
        <v>45</v>
      </c>
      <c r="HW259" s="11" t="s">
        <v>180</v>
      </c>
      <c r="IC259" s="213"/>
      <c r="ID259" s="435"/>
      <c r="IE259" s="435"/>
      <c r="IF259" s="435"/>
      <c r="IG259" s="435"/>
      <c r="IL259" s="213"/>
    </row>
    <row r="260" spans="1:272" x14ac:dyDescent="0.3">
      <c r="A260" s="67">
        <f>Status!A260</f>
        <v>247</v>
      </c>
      <c r="B260" s="15" t="str">
        <f>Status!D260</f>
        <v>완료</v>
      </c>
      <c r="C260" s="16" t="str">
        <f>Status!C260</f>
        <v>ATT100A-2507-08</v>
      </c>
      <c r="D260" s="17">
        <f>Status!H260</f>
        <v>45841</v>
      </c>
      <c r="E260" s="17">
        <f>Status!T260</f>
        <v>45869</v>
      </c>
      <c r="F260" s="18">
        <f>Status!I260</f>
        <v>0</v>
      </c>
      <c r="G260" s="19"/>
      <c r="H260" s="20" t="str">
        <f>Status!M260</f>
        <v>YST-T100 Auto Handler Spare T/C Socket (Pusher Adaptor 제외)</v>
      </c>
      <c r="I260" s="21">
        <f>Status!N260</f>
        <v>40</v>
      </c>
      <c r="HD260" s="8" t="s">
        <v>53</v>
      </c>
      <c r="HE260" s="178"/>
      <c r="HF260" s="178"/>
      <c r="HG260" s="178"/>
      <c r="HH260" s="178"/>
      <c r="HI260" s="178"/>
      <c r="HJ260" s="178"/>
      <c r="HK260" s="178"/>
      <c r="HL260" s="178"/>
      <c r="HM260" s="178"/>
      <c r="HN260" s="178"/>
      <c r="HO260" s="178"/>
      <c r="HP260" s="178"/>
      <c r="HQ260" s="178"/>
      <c r="HR260" s="178"/>
      <c r="HS260" s="178"/>
      <c r="HT260" s="178"/>
      <c r="HU260" s="178"/>
      <c r="HV260" s="178"/>
      <c r="HW260" s="178"/>
      <c r="HX260" s="178"/>
      <c r="HY260" s="178"/>
      <c r="HZ260" s="178"/>
      <c r="IA260" s="178"/>
      <c r="IB260" s="178"/>
      <c r="IC260" s="214"/>
      <c r="ID260" s="492" t="s">
        <v>2110</v>
      </c>
      <c r="IE260" s="171"/>
      <c r="IF260" s="171"/>
      <c r="IG260" s="171" t="s">
        <v>80</v>
      </c>
      <c r="IK260" s="433" t="s">
        <v>1929</v>
      </c>
      <c r="IL260" s="213"/>
    </row>
    <row r="261" spans="1:272" x14ac:dyDescent="0.3">
      <c r="A261" s="102">
        <f>Status!A261</f>
        <v>248</v>
      </c>
      <c r="B261" s="103" t="str">
        <f>Status!D261</f>
        <v>완료</v>
      </c>
      <c r="C261" s="104" t="str">
        <f>Status!C261</f>
        <v>APMTKDA-2507-10</v>
      </c>
      <c r="D261" s="105">
        <f>Status!H261</f>
        <v>45842</v>
      </c>
      <c r="E261" s="105">
        <f>Status!T261</f>
        <v>45877</v>
      </c>
      <c r="F261" s="106" t="str">
        <f>Status!I261</f>
        <v>ASAP</v>
      </c>
      <c r="G261" s="107"/>
      <c r="H261" s="108" t="str">
        <f>Status!M261</f>
        <v>MTK24D 496 to 315B AP KIT (Socket Base Kit 포함, 마킹 2종 구분)</v>
      </c>
      <c r="I261" s="554">
        <f>Status!N261</f>
        <v>768</v>
      </c>
      <c r="HE261" s="8" t="s">
        <v>53</v>
      </c>
      <c r="HF261" s="178"/>
      <c r="HG261" s="178"/>
      <c r="HH261" s="178"/>
      <c r="HI261" s="178"/>
      <c r="HJ261" s="178"/>
      <c r="HK261" s="178"/>
      <c r="HL261" s="178"/>
      <c r="HM261" s="178"/>
      <c r="HN261" s="178"/>
      <c r="HO261" s="178"/>
      <c r="HP261" s="178"/>
      <c r="HQ261" s="178"/>
      <c r="HR261" s="178"/>
      <c r="HS261" s="447" t="s">
        <v>2048</v>
      </c>
      <c r="HT261" s="178"/>
      <c r="HU261" s="178"/>
      <c r="HV261" s="178"/>
      <c r="HW261" s="255" t="s">
        <v>2084</v>
      </c>
      <c r="HX261" s="178"/>
      <c r="HY261" s="178"/>
      <c r="HZ261" s="178"/>
      <c r="IA261" s="178"/>
      <c r="IB261" s="178"/>
      <c r="IC261" s="214"/>
      <c r="ID261" s="178"/>
      <c r="IE261" s="432" t="s">
        <v>1899</v>
      </c>
      <c r="IF261" s="171" t="s">
        <v>2138</v>
      </c>
      <c r="IG261" s="433" t="s">
        <v>1533</v>
      </c>
      <c r="IH261" s="186"/>
      <c r="II261" s="186"/>
      <c r="IJ261" s="186"/>
      <c r="IK261" s="186"/>
      <c r="IL261" s="215"/>
      <c r="IM261" s="186"/>
      <c r="IN261" s="432" t="s">
        <v>83</v>
      </c>
      <c r="IO261" s="171" t="s">
        <v>2241</v>
      </c>
      <c r="IP261" s="435"/>
      <c r="IS261" s="433" t="s">
        <v>1898</v>
      </c>
      <c r="IT261" s="435"/>
      <c r="IU261" s="435"/>
      <c r="IV261" s="435"/>
      <c r="IW261" s="435"/>
      <c r="IX261" s="435"/>
      <c r="JL261" s="155" t="s">
        <v>2479</v>
      </c>
    </row>
    <row r="262" spans="1:272" x14ac:dyDescent="0.3">
      <c r="A262" s="110">
        <f>Status!A262</f>
        <v>249</v>
      </c>
      <c r="B262" s="111" t="str">
        <f>Status!D262</f>
        <v>완료</v>
      </c>
      <c r="C262" s="112" t="str">
        <f>Status!C262</f>
        <v>APMTKDA-2507-10</v>
      </c>
      <c r="D262" s="113">
        <f>Status!H262</f>
        <v>45842</v>
      </c>
      <c r="E262" s="113">
        <f>Status!T262</f>
        <v>45881</v>
      </c>
      <c r="F262" s="114" t="str">
        <f>Status!I262</f>
        <v>ASAP</v>
      </c>
      <c r="G262" s="115"/>
      <c r="H262" s="116" t="str">
        <f>Status!M262</f>
        <v>MTK24D 315B Dual Pusher Adaptor (T-sensing)</v>
      </c>
      <c r="I262" s="117">
        <f>Status!N262</f>
        <v>768</v>
      </c>
      <c r="HE262" s="8" t="s">
        <v>53</v>
      </c>
      <c r="HF262" s="14"/>
      <c r="HG262" s="14"/>
      <c r="HH262" s="164" t="s">
        <v>1897</v>
      </c>
      <c r="HI262" s="14"/>
      <c r="HJ262" s="435" t="s">
        <v>1934</v>
      </c>
      <c r="HK262" s="518" t="s">
        <v>2082</v>
      </c>
      <c r="HL262" s="178"/>
      <c r="HM262" s="178"/>
      <c r="HN262" s="178"/>
      <c r="HO262" s="178"/>
      <c r="HP262" s="178"/>
      <c r="HQ262" s="178"/>
      <c r="HR262" s="178"/>
      <c r="HS262" s="178"/>
      <c r="HT262" s="178"/>
      <c r="HU262" s="178"/>
      <c r="HV262" s="178"/>
      <c r="HW262" s="178"/>
      <c r="HX262" s="178"/>
      <c r="HY262" s="178"/>
      <c r="HZ262" s="178"/>
      <c r="IA262" s="178"/>
      <c r="IB262" s="178"/>
      <c r="IC262" s="583" t="s">
        <v>2067</v>
      </c>
      <c r="ID262" s="178"/>
      <c r="IE262" s="178"/>
      <c r="IF262" s="178"/>
      <c r="IG262" s="178"/>
      <c r="IH262" s="178"/>
      <c r="II262" s="178"/>
      <c r="IJ262" s="186"/>
      <c r="IK262" s="544" t="s">
        <v>2187</v>
      </c>
      <c r="IL262" s="215" t="s">
        <v>221</v>
      </c>
      <c r="IM262" s="540" t="s">
        <v>2067</v>
      </c>
      <c r="IN262" s="356" t="s">
        <v>2207</v>
      </c>
      <c r="IO262" s="178"/>
      <c r="IP262" s="186"/>
      <c r="IQ262" s="186"/>
      <c r="IR262" s="450" t="s">
        <v>2284</v>
      </c>
      <c r="IS262" s="560" t="s">
        <v>2283</v>
      </c>
      <c r="IT262" s="437" t="s">
        <v>2254</v>
      </c>
      <c r="IU262" s="435"/>
      <c r="IV262" s="435"/>
      <c r="IW262" s="435"/>
      <c r="IX262" s="437" t="s">
        <v>2244</v>
      </c>
    </row>
    <row r="263" spans="1:272" x14ac:dyDescent="0.3">
      <c r="A263" s="67">
        <f>Status!A263</f>
        <v>250</v>
      </c>
      <c r="B263" s="15" t="str">
        <f>Status!D263</f>
        <v>완료</v>
      </c>
      <c r="C263" s="16" t="str">
        <f>Status!C263</f>
        <v>ET8850A-2507-11</v>
      </c>
      <c r="D263" s="17">
        <f>Status!H263</f>
        <v>45845</v>
      </c>
      <c r="E263" s="17">
        <f>Status!T263</f>
        <v>45852</v>
      </c>
      <c r="F263" s="18" t="str">
        <f>Status!I263</f>
        <v>ASAP</v>
      </c>
      <c r="G263" s="19">
        <v>45852</v>
      </c>
      <c r="H263" s="20" t="str">
        <f>Status!M263</f>
        <v>SM8850 T/C Base Kit (AP KIT 일체형) Modify</v>
      </c>
      <c r="I263" s="511">
        <f>Status!N263</f>
        <v>3</v>
      </c>
      <c r="HH263" s="8" t="s">
        <v>53</v>
      </c>
      <c r="HI263" s="515" t="s">
        <v>1921</v>
      </c>
      <c r="HJ263" s="178"/>
      <c r="HK263" s="520"/>
      <c r="HL263" s="178"/>
      <c r="HM263" s="178"/>
      <c r="HN263" s="178"/>
      <c r="HO263" s="434" t="s">
        <v>177</v>
      </c>
      <c r="IC263" s="213"/>
      <c r="ID263" s="435"/>
      <c r="IE263" s="435"/>
      <c r="IF263" s="435"/>
      <c r="IG263" s="435"/>
      <c r="IH263" s="435"/>
      <c r="II263" s="435"/>
      <c r="IJ263" s="435"/>
      <c r="IK263" s="435"/>
      <c r="IL263" s="213"/>
      <c r="IM263" s="435"/>
      <c r="IN263" s="435"/>
      <c r="IO263" s="435"/>
      <c r="IP263" s="435"/>
      <c r="IQ263" s="435"/>
      <c r="IR263" s="435"/>
    </row>
    <row r="264" spans="1:272" x14ac:dyDescent="0.3">
      <c r="A264" s="102">
        <f>Status!A264</f>
        <v>251</v>
      </c>
      <c r="B264" s="103" t="str">
        <f>Status!D264</f>
        <v>완료</v>
      </c>
      <c r="C264" s="104" t="str">
        <f>Status!C264</f>
        <v>ET0153A-2507-12</v>
      </c>
      <c r="D264" s="105">
        <f>Status!H264</f>
        <v>45846</v>
      </c>
      <c r="E264" s="105">
        <f>Status!T264</f>
        <v>45868</v>
      </c>
      <c r="F264" s="106">
        <f>Status!I264</f>
        <v>45869</v>
      </c>
      <c r="G264" s="107"/>
      <c r="H264" s="108" t="str">
        <f>Status!M264</f>
        <v>SM8550 153B Socket Base (분리형, Socket Guide 2종 포함)</v>
      </c>
      <c r="I264" s="109">
        <f>Status!N264</f>
        <v>32</v>
      </c>
      <c r="HI264" s="8" t="s">
        <v>53</v>
      </c>
      <c r="HJ264" s="738"/>
      <c r="HK264" s="521"/>
      <c r="HL264" s="178"/>
      <c r="HM264" s="178"/>
      <c r="HN264" s="178"/>
      <c r="HO264" s="178"/>
      <c r="HP264" s="178"/>
      <c r="HQ264" s="178"/>
      <c r="HR264" s="178"/>
      <c r="HS264" s="178"/>
      <c r="HT264" s="178"/>
      <c r="HU264" s="178"/>
      <c r="HV264" s="178"/>
      <c r="HW264" s="178"/>
      <c r="HX264" s="178"/>
      <c r="HY264" s="178"/>
      <c r="HZ264" s="178"/>
      <c r="IA264" s="178"/>
      <c r="IB264" s="178"/>
      <c r="IC264" s="214"/>
      <c r="ID264" s="178"/>
      <c r="IE264" s="432" t="s">
        <v>45</v>
      </c>
      <c r="IF264" s="433" t="s">
        <v>1928</v>
      </c>
      <c r="IG264" s="435"/>
      <c r="IH264" s="435"/>
      <c r="II264" s="435"/>
      <c r="IJ264" s="435"/>
      <c r="IK264" s="435"/>
      <c r="IL264" s="213"/>
      <c r="IM264" s="435"/>
      <c r="IN264" s="435"/>
      <c r="IO264" s="435"/>
      <c r="IP264" s="435"/>
      <c r="IQ264" s="435"/>
      <c r="IR264" s="435"/>
    </row>
    <row r="265" spans="1:272" x14ac:dyDescent="0.3">
      <c r="A265" s="110">
        <f>Status!A265</f>
        <v>252</v>
      </c>
      <c r="B265" s="111" t="str">
        <f>Status!D265</f>
        <v>완료</v>
      </c>
      <c r="C265" s="112" t="str">
        <f>Status!C265</f>
        <v>ET0153A-2507-12</v>
      </c>
      <c r="D265" s="113">
        <f>Status!H265</f>
        <v>45846</v>
      </c>
      <c r="E265" s="113">
        <f>Status!T265</f>
        <v>45868</v>
      </c>
      <c r="F265" s="114">
        <f>Status!I265</f>
        <v>45869</v>
      </c>
      <c r="G265" s="115"/>
      <c r="H265" s="116" t="str">
        <f>Status!M265</f>
        <v>SM8250 153B Socket Base (분리형, Socket Guide 기존 제품 활용)</v>
      </c>
      <c r="I265" s="117">
        <f>Status!N265</f>
        <v>80</v>
      </c>
      <c r="HI265" s="8" t="s">
        <v>53</v>
      </c>
      <c r="HJ265" s="738"/>
      <c r="HK265" s="521"/>
      <c r="HL265" s="178"/>
      <c r="HM265" s="178"/>
      <c r="HN265" s="178"/>
      <c r="HO265" s="178"/>
      <c r="HP265" s="178"/>
      <c r="HQ265" s="178"/>
      <c r="HR265" s="178"/>
      <c r="HS265" s="178"/>
      <c r="HT265" s="178"/>
      <c r="HU265" s="178"/>
      <c r="HV265" s="178"/>
      <c r="HW265" s="178"/>
      <c r="HX265" s="178"/>
      <c r="HY265" s="178"/>
      <c r="HZ265" s="178"/>
      <c r="IA265" s="178"/>
      <c r="IB265" s="178"/>
      <c r="IC265" s="214"/>
      <c r="ID265" s="178"/>
      <c r="IE265" s="432" t="s">
        <v>45</v>
      </c>
      <c r="IF265" s="433" t="s">
        <v>1929</v>
      </c>
      <c r="IG265" s="435"/>
      <c r="IH265" s="435"/>
      <c r="II265" s="435"/>
      <c r="IJ265" s="435"/>
      <c r="IK265" s="435"/>
      <c r="IL265" s="213"/>
      <c r="IM265" s="435"/>
      <c r="IN265" s="435"/>
      <c r="IO265" s="435"/>
      <c r="IP265" s="435"/>
      <c r="IQ265" s="435"/>
      <c r="IR265" s="435"/>
    </row>
    <row r="266" spans="1:272" x14ac:dyDescent="0.3">
      <c r="A266" s="67">
        <f>Status!A266</f>
        <v>253</v>
      </c>
      <c r="B266" s="15" t="str">
        <f>Status!D266</f>
        <v>완료</v>
      </c>
      <c r="C266" s="16" t="str">
        <f>Status!C266</f>
        <v>AS</v>
      </c>
      <c r="D266" s="17">
        <f>Status!H266</f>
        <v>45846</v>
      </c>
      <c r="E266" s="17" t="str">
        <f>Status!T266</f>
        <v>-</v>
      </c>
      <c r="F266" s="18">
        <f>Status!I266</f>
        <v>0</v>
      </c>
      <c r="G266" s="19"/>
      <c r="H266" s="20" t="str">
        <f>Status!M266</f>
        <v>3차분 SM8650 496B Slim Socket 영점 조정 (기준값 0.8T → 1.1T)</v>
      </c>
      <c r="I266" s="21">
        <f>Status!N266</f>
        <v>48</v>
      </c>
      <c r="HI266" s="256" t="s">
        <v>1916</v>
      </c>
      <c r="HJ266" s="435" t="s">
        <v>1934</v>
      </c>
      <c r="HK266" s="524" t="s">
        <v>1944</v>
      </c>
      <c r="HL266" s="437" t="s">
        <v>61</v>
      </c>
      <c r="IC266" s="213"/>
      <c r="ID266" s="435"/>
      <c r="IE266" s="435"/>
      <c r="IF266" s="435"/>
      <c r="IG266" s="435"/>
      <c r="IH266" s="435"/>
      <c r="II266" s="435"/>
      <c r="IJ266" s="435"/>
      <c r="IK266" s="435"/>
      <c r="IL266" s="213"/>
      <c r="IM266" s="435"/>
      <c r="IN266" s="435"/>
      <c r="IO266" s="435"/>
      <c r="IP266" s="435"/>
      <c r="IQ266" s="435"/>
      <c r="IR266" s="435"/>
    </row>
    <row r="267" spans="1:272" x14ac:dyDescent="0.3">
      <c r="A267" s="67">
        <f>Status!A267</f>
        <v>254</v>
      </c>
      <c r="B267" s="15" t="str">
        <f>Status!D267</f>
        <v>완료</v>
      </c>
      <c r="C267" s="16" t="str">
        <f>Status!C267</f>
        <v>PA8850A-2507-13</v>
      </c>
      <c r="D267" s="17">
        <f>Status!H267</f>
        <v>45847</v>
      </c>
      <c r="E267" s="17">
        <f>Status!T267</f>
        <v>45854</v>
      </c>
      <c r="F267" s="18">
        <f>Status!I267</f>
        <v>0</v>
      </c>
      <c r="G267" s="19">
        <v>45854</v>
      </c>
      <c r="H267" s="20" t="str">
        <f>Status!M267</f>
        <v>SM8850_J Simple SI Fixture (Rosegold2 색상적용)</v>
      </c>
      <c r="I267" s="21">
        <f>Status!N267</f>
        <v>2</v>
      </c>
      <c r="HJ267" s="8" t="s">
        <v>53</v>
      </c>
      <c r="HK267" s="521"/>
      <c r="HL267" s="6"/>
      <c r="HM267" s="6"/>
      <c r="HN267" s="6"/>
      <c r="HO267" s="6"/>
      <c r="HP267" s="6"/>
      <c r="HQ267" s="434" t="s">
        <v>2028</v>
      </c>
      <c r="HW267" s="437" t="s">
        <v>61</v>
      </c>
      <c r="IC267" s="213"/>
      <c r="ID267" s="435"/>
      <c r="IE267" s="435"/>
      <c r="IF267" s="435"/>
      <c r="IG267" s="435"/>
      <c r="IH267" s="435"/>
      <c r="II267" s="435"/>
      <c r="IJ267" s="435"/>
      <c r="IK267" s="435"/>
      <c r="IL267" s="213"/>
      <c r="IM267" s="435"/>
      <c r="IN267" s="435"/>
      <c r="IO267" s="435"/>
      <c r="IP267" s="435"/>
      <c r="IQ267" s="435"/>
      <c r="IR267" s="435"/>
    </row>
    <row r="268" spans="1:272" x14ac:dyDescent="0.3">
      <c r="A268" s="102">
        <f>Status!A268</f>
        <v>255</v>
      </c>
      <c r="B268" s="103" t="str">
        <f>Status!D268</f>
        <v>완료</v>
      </c>
      <c r="C268" s="104" t="str">
        <f>Status!C268</f>
        <v>AP7150A-2507-16</v>
      </c>
      <c r="D268" s="105">
        <f>Status!H268</f>
        <v>45848</v>
      </c>
      <c r="E268" s="105">
        <f>Status!T268</f>
        <v>45869</v>
      </c>
      <c r="F268" s="106">
        <f>Status!I268</f>
        <v>0</v>
      </c>
      <c r="G268" s="107"/>
      <c r="H268" s="108" t="str">
        <f>Status!M268</f>
        <v>SM7150 153B to 144B AP Kit</v>
      </c>
      <c r="I268" s="554">
        <f>Status!N268</f>
        <v>1</v>
      </c>
      <c r="HK268" s="522" t="s">
        <v>53</v>
      </c>
      <c r="HL268" s="527"/>
      <c r="HM268" s="8"/>
      <c r="HN268" s="8"/>
      <c r="HO268" s="8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215"/>
      <c r="ID268" s="186"/>
      <c r="IE268" s="186"/>
      <c r="IF268" s="432" t="s">
        <v>2158</v>
      </c>
      <c r="IG268" s="435"/>
      <c r="IH268" s="435"/>
      <c r="II268" s="435"/>
      <c r="IJ268" s="435"/>
      <c r="IK268" s="433" t="s">
        <v>1929</v>
      </c>
      <c r="IL268" s="213"/>
      <c r="IM268" s="435"/>
      <c r="IN268" s="435"/>
      <c r="IO268" s="435"/>
      <c r="IP268" s="435"/>
      <c r="IQ268" s="435"/>
      <c r="IR268" s="284" t="s">
        <v>2258</v>
      </c>
    </row>
    <row r="269" spans="1:272" x14ac:dyDescent="0.3">
      <c r="A269" s="110">
        <f>Status!A269</f>
        <v>256</v>
      </c>
      <c r="B269" s="111" t="str">
        <f>Status!D269</f>
        <v>완료</v>
      </c>
      <c r="C269" s="112" t="str">
        <f>Status!C269</f>
        <v>AP7150A-2507-16</v>
      </c>
      <c r="D269" s="113">
        <f>Status!H269</f>
        <v>45848</v>
      </c>
      <c r="E269" s="113">
        <f>Status!T269</f>
        <v>45869</v>
      </c>
      <c r="F269" s="114">
        <f>Status!I269</f>
        <v>0</v>
      </c>
      <c r="G269" s="115"/>
      <c r="H269" s="116" t="str">
        <f>Status!M269</f>
        <v>SM7150 144B Slim Socket</v>
      </c>
      <c r="I269" s="117">
        <f>Status!N269</f>
        <v>1</v>
      </c>
      <c r="HK269" s="522" t="s">
        <v>53</v>
      </c>
      <c r="HL269" s="527"/>
      <c r="HM269" s="8"/>
      <c r="HN269" s="8"/>
      <c r="HO269" s="8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215"/>
      <c r="ID269" s="186"/>
      <c r="IE269" s="186"/>
      <c r="IF269" s="432" t="s">
        <v>45</v>
      </c>
      <c r="IG269" s="435"/>
      <c r="IH269" s="435"/>
      <c r="II269" s="435"/>
      <c r="IJ269" s="435"/>
      <c r="IK269" s="433" t="s">
        <v>1929</v>
      </c>
      <c r="IL269" s="213"/>
      <c r="IM269" s="435"/>
      <c r="IN269" s="435"/>
      <c r="IO269" s="435"/>
      <c r="IP269" s="435"/>
      <c r="IQ269" s="435"/>
      <c r="IR269" s="212"/>
    </row>
    <row r="270" spans="1:272" ht="12.75" thickBot="1" x14ac:dyDescent="0.35">
      <c r="A270" s="67">
        <f>Status!A270</f>
        <v>257</v>
      </c>
      <c r="B270" s="15" t="str">
        <f>Status!D270</f>
        <v>완료</v>
      </c>
      <c r="C270" s="16" t="str">
        <f>Status!C270</f>
        <v>ABT100A-2507-14</v>
      </c>
      <c r="D270" s="17">
        <f>Status!H270</f>
        <v>45848</v>
      </c>
      <c r="E270" s="17">
        <f>Status!T270</f>
        <v>45855</v>
      </c>
      <c r="F270" s="18" t="str">
        <f>Status!I270</f>
        <v>최우선</v>
      </c>
      <c r="G270" s="19">
        <v>45856</v>
      </c>
      <c r="H270" s="20" t="str">
        <f>Status!M270</f>
        <v>YST-T100용 315B Dual Temp Monitoring Pusher Adaptor [T-Sensing]</v>
      </c>
      <c r="I270" s="21">
        <f>Status!N270</f>
        <v>32</v>
      </c>
      <c r="HK270" s="523" t="s">
        <v>53</v>
      </c>
      <c r="HL270" s="128"/>
      <c r="HM270" s="128"/>
      <c r="HN270" s="128"/>
      <c r="HO270" s="128"/>
      <c r="HP270" s="128"/>
      <c r="HQ270" s="128"/>
      <c r="HR270" s="185" t="s">
        <v>2018</v>
      </c>
      <c r="HS270" s="433" t="s">
        <v>61</v>
      </c>
      <c r="IC270" s="213"/>
      <c r="ID270" s="435"/>
      <c r="IE270" s="435"/>
      <c r="IF270" s="435"/>
      <c r="IG270" s="435"/>
      <c r="IH270" s="435"/>
      <c r="II270" s="435"/>
      <c r="IJ270" s="435"/>
      <c r="IK270" s="435"/>
      <c r="IL270" s="213"/>
      <c r="IM270" s="435"/>
      <c r="IN270" s="435"/>
      <c r="IO270" s="435"/>
      <c r="IP270" s="435"/>
      <c r="IQ270" s="435"/>
      <c r="IR270" s="213"/>
    </row>
    <row r="271" spans="1:272" x14ac:dyDescent="0.3">
      <c r="A271" s="67">
        <f>Status!A271</f>
        <v>258</v>
      </c>
      <c r="B271" s="15" t="str">
        <f>Status!D271</f>
        <v>완료</v>
      </c>
      <c r="C271" s="16" t="str">
        <f>Status!C271</f>
        <v>ATAROL-2507-15</v>
      </c>
      <c r="D271" s="17">
        <f>Status!H271</f>
        <v>45849</v>
      </c>
      <c r="E271" s="17">
        <f>Status!T271</f>
        <v>45869</v>
      </c>
      <c r="F271" s="18">
        <f>Status!I271</f>
        <v>0</v>
      </c>
      <c r="G271" s="19"/>
      <c r="H271" s="20" t="str">
        <f>Status!M271</f>
        <v>(공랭식) Module Auto Handler 1P 검증용</v>
      </c>
      <c r="I271" s="21">
        <f>Status!N271</f>
        <v>1</v>
      </c>
      <c r="HL271" s="8" t="s">
        <v>53</v>
      </c>
      <c r="HM271" s="128"/>
      <c r="HN271" s="128"/>
      <c r="HO271" s="128"/>
      <c r="HP271" s="128"/>
      <c r="HQ271" s="128"/>
      <c r="HR271" s="128"/>
      <c r="HS271" s="128"/>
      <c r="HT271" s="128"/>
      <c r="HU271" s="128"/>
      <c r="HV271" s="128"/>
      <c r="HW271" s="128"/>
      <c r="HX271" s="128"/>
      <c r="HY271" s="128"/>
      <c r="HZ271" s="128"/>
      <c r="IA271" s="128"/>
      <c r="IB271" s="128"/>
      <c r="IC271" s="214"/>
      <c r="ID271" s="178"/>
      <c r="IE271" s="178"/>
      <c r="IF271" s="542" t="s">
        <v>2156</v>
      </c>
      <c r="IG271" s="530" t="s">
        <v>2159</v>
      </c>
      <c r="IH271" s="178"/>
      <c r="II271" s="178"/>
      <c r="IJ271" s="543" t="s">
        <v>2186</v>
      </c>
      <c r="IK271" s="433" t="s">
        <v>1929</v>
      </c>
      <c r="IL271" s="213"/>
      <c r="IM271" s="435"/>
      <c r="IN271" s="435"/>
      <c r="IO271" s="435"/>
      <c r="IP271" s="435"/>
      <c r="IQ271" s="435"/>
      <c r="IR271" s="213"/>
    </row>
    <row r="272" spans="1:272" x14ac:dyDescent="0.3">
      <c r="A272" s="67">
        <f>Status!A272</f>
        <v>259</v>
      </c>
      <c r="B272" s="15" t="str">
        <f>Status!D272</f>
        <v>취소</v>
      </c>
      <c r="C272" s="16">
        <f>Status!C272</f>
        <v>0</v>
      </c>
      <c r="D272" s="17">
        <f>Status!H272</f>
        <v>45852</v>
      </c>
      <c r="E272" s="17">
        <f>Status!T272</f>
        <v>0</v>
      </c>
      <c r="F272" s="18" t="str">
        <f>Status!I272</f>
        <v>ASAP</v>
      </c>
      <c r="G272" s="19"/>
      <c r="H272" s="20" t="str">
        <f>Status!M272</f>
        <v>MTK24D 315B Dual Pusher Adaptor</v>
      </c>
      <c r="I272" s="21">
        <f>Status!N272</f>
        <v>16</v>
      </c>
      <c r="HO272" s="526" t="s">
        <v>1997</v>
      </c>
      <c r="IC272" s="213"/>
      <c r="ID272" s="435"/>
      <c r="IE272" s="435"/>
      <c r="IF272" s="435"/>
      <c r="IG272" s="435"/>
      <c r="IH272" s="435"/>
      <c r="II272" s="435"/>
      <c r="IJ272" s="435"/>
      <c r="IK272" s="435"/>
      <c r="IL272" s="213"/>
      <c r="IM272" s="435"/>
      <c r="IN272" s="435"/>
      <c r="IO272" s="435"/>
      <c r="IP272" s="435"/>
      <c r="IQ272" s="435"/>
      <c r="IR272" s="213"/>
    </row>
    <row r="273" spans="1:259" x14ac:dyDescent="0.3">
      <c r="A273" s="102">
        <f>Status!A273</f>
        <v>260</v>
      </c>
      <c r="B273" s="103" t="str">
        <f>Status!D273</f>
        <v>완료</v>
      </c>
      <c r="C273" s="104" t="str">
        <f>Status!C273</f>
        <v>1PARLSA-2507-18</v>
      </c>
      <c r="D273" s="105">
        <f>Status!H273</f>
        <v>45852</v>
      </c>
      <c r="E273" s="105">
        <f>Status!T273</f>
        <v>45873</v>
      </c>
      <c r="F273" s="106" t="str">
        <f>Status!I273</f>
        <v>ASAP</v>
      </c>
      <c r="G273" s="107">
        <v>45876</v>
      </c>
      <c r="H273" s="108" t="str">
        <f>Status!M273</f>
        <v>ARL SOCAMM Full Housing 실장기</v>
      </c>
      <c r="I273" s="109">
        <f>Status!N273</f>
        <v>2</v>
      </c>
      <c r="HO273" s="8" t="s">
        <v>53</v>
      </c>
      <c r="HP273" s="129"/>
      <c r="HQ273" s="128"/>
      <c r="HR273" s="128"/>
      <c r="HS273" s="128"/>
      <c r="HT273" s="128"/>
      <c r="HU273" s="128"/>
      <c r="HV273" s="128"/>
      <c r="HW273" s="128"/>
      <c r="HX273" s="128"/>
      <c r="HY273" s="128"/>
      <c r="HZ273" s="128"/>
      <c r="IA273" s="128"/>
      <c r="IB273" s="128"/>
      <c r="IC273" s="214"/>
      <c r="ID273" s="178"/>
      <c r="IE273" s="178"/>
      <c r="IF273" s="178"/>
      <c r="IG273" s="178"/>
      <c r="IH273" s="178"/>
      <c r="II273" s="178"/>
      <c r="IJ273" s="432" t="s">
        <v>45</v>
      </c>
      <c r="IK273" s="437" t="s">
        <v>61</v>
      </c>
      <c r="IL273" s="213"/>
      <c r="IM273" s="192" t="s">
        <v>2216</v>
      </c>
      <c r="IN273" s="435"/>
      <c r="IO273" s="435"/>
      <c r="IP273" s="435"/>
      <c r="IQ273" s="435"/>
      <c r="IR273" s="213"/>
    </row>
    <row r="274" spans="1:259" x14ac:dyDescent="0.3">
      <c r="A274" s="67">
        <f>Status!A274</f>
        <v>261</v>
      </c>
      <c r="B274" s="15" t="str">
        <f>Status!D274</f>
        <v>완료</v>
      </c>
      <c r="C274" s="16" t="str">
        <f>Status!C274</f>
        <v>APARLSA-2507-17</v>
      </c>
      <c r="D274" s="17">
        <f>Status!H274</f>
        <v>45852</v>
      </c>
      <c r="E274" s="17">
        <f>Status!T274</f>
        <v>45869</v>
      </c>
      <c r="F274" s="18" t="str">
        <f>Status!I274</f>
        <v>ASAP</v>
      </c>
      <c r="G274" s="19">
        <v>45876</v>
      </c>
      <c r="H274" s="20" t="str">
        <f>Status!M274</f>
        <v>ARL SOCAMM2 Board Kit</v>
      </c>
      <c r="I274" s="21">
        <f>Status!N274</f>
        <v>2</v>
      </c>
      <c r="HO274" s="8" t="s">
        <v>53</v>
      </c>
      <c r="HP274" s="128"/>
      <c r="HQ274" s="128"/>
      <c r="HR274" s="128"/>
      <c r="HS274" s="128"/>
      <c r="HT274" s="128"/>
      <c r="HU274" s="128"/>
      <c r="HV274" s="128"/>
      <c r="HW274" s="284" t="s">
        <v>2083</v>
      </c>
      <c r="HX274" s="128"/>
      <c r="HY274" s="128"/>
      <c r="HZ274" s="128"/>
      <c r="IA274" s="128"/>
      <c r="IB274" s="128"/>
      <c r="IC274" s="214"/>
      <c r="ID274" s="178"/>
      <c r="IE274" s="178"/>
      <c r="IF274" s="432" t="s">
        <v>2158</v>
      </c>
      <c r="IG274" s="435"/>
      <c r="IH274" s="435"/>
      <c r="II274" s="435"/>
      <c r="IJ274" s="435"/>
      <c r="IK274" s="437" t="s">
        <v>61</v>
      </c>
      <c r="IL274" s="213"/>
      <c r="IM274" s="192" t="s">
        <v>2217</v>
      </c>
      <c r="IN274" s="435"/>
      <c r="IO274" s="435"/>
      <c r="IP274" s="435"/>
      <c r="IQ274" s="435"/>
      <c r="IR274" s="213"/>
    </row>
    <row r="275" spans="1:259" x14ac:dyDescent="0.3">
      <c r="A275" s="110">
        <f>Status!A275</f>
        <v>262</v>
      </c>
      <c r="B275" s="111" t="str">
        <f>Status!D275</f>
        <v>완료</v>
      </c>
      <c r="C275" s="112" t="str">
        <f>Status!C275</f>
        <v>APARLSA-2507-17</v>
      </c>
      <c r="D275" s="113">
        <f>Status!H275</f>
        <v>45852</v>
      </c>
      <c r="E275" s="113">
        <f>Status!T275</f>
        <v>45869</v>
      </c>
      <c r="F275" s="114" t="str">
        <f>Status!I275</f>
        <v>ASAP</v>
      </c>
      <c r="G275" s="115">
        <v>45876</v>
      </c>
      <c r="H275" s="116" t="str">
        <f>Status!M275</f>
        <v>ARL SOCAMM 가변 Socket Header</v>
      </c>
      <c r="I275" s="117">
        <f>Status!N275</f>
        <v>2</v>
      </c>
      <c r="HO275" s="8" t="s">
        <v>53</v>
      </c>
      <c r="HP275" s="128"/>
      <c r="HQ275" s="128"/>
      <c r="HR275" s="128"/>
      <c r="HS275" s="128"/>
      <c r="HT275" s="128"/>
      <c r="HU275" s="128"/>
      <c r="HV275" s="128"/>
      <c r="HW275" s="128"/>
      <c r="HX275" s="128"/>
      <c r="HY275" s="128"/>
      <c r="HZ275" s="128"/>
      <c r="IA275" s="128"/>
      <c r="IB275" s="128"/>
      <c r="IC275" s="584" t="s">
        <v>447</v>
      </c>
      <c r="ID275" s="178"/>
      <c r="IE275" s="178"/>
      <c r="IF275" s="432" t="s">
        <v>45</v>
      </c>
      <c r="IG275" s="435"/>
      <c r="IH275" s="435"/>
      <c r="II275" s="435"/>
      <c r="IJ275" s="435"/>
      <c r="IK275" s="437" t="s">
        <v>61</v>
      </c>
      <c r="IL275" s="213"/>
      <c r="IM275" s="192" t="s">
        <v>2218</v>
      </c>
      <c r="IN275" s="435"/>
      <c r="IO275" s="435"/>
      <c r="IP275" s="435"/>
      <c r="IQ275" s="435"/>
      <c r="IR275" s="213"/>
    </row>
    <row r="276" spans="1:259" x14ac:dyDescent="0.3">
      <c r="A276" s="67">
        <f>Status!A276</f>
        <v>263</v>
      </c>
      <c r="B276" s="15" t="str">
        <f>Status!D276</f>
        <v>완료</v>
      </c>
      <c r="C276" s="16" t="str">
        <f>Status!C276</f>
        <v>-</v>
      </c>
      <c r="D276" s="17">
        <f>Status!H276</f>
        <v>45852</v>
      </c>
      <c r="E276" s="17">
        <f>Status!T276</f>
        <v>45855</v>
      </c>
      <c r="F276" s="18" t="str">
        <f>Status!I276</f>
        <v>ASAP</v>
      </c>
      <c r="G276" s="19">
        <v>45854</v>
      </c>
      <c r="H276" s="20" t="str">
        <f>Status!M276</f>
        <v>AP Guide-V (0.95T)</v>
      </c>
      <c r="I276" s="21">
        <f>Status!N276</f>
        <v>5</v>
      </c>
      <c r="HO276" s="8" t="s">
        <v>53</v>
      </c>
      <c r="HP276" s="129"/>
      <c r="HQ276" s="531" t="s">
        <v>2007</v>
      </c>
      <c r="HR276" s="435"/>
      <c r="HS276" s="437" t="s">
        <v>61</v>
      </c>
      <c r="IC276" s="213"/>
      <c r="ID276" s="435"/>
      <c r="IE276" s="435"/>
      <c r="IF276" s="435"/>
      <c r="IG276" s="435"/>
      <c r="IH276" s="435"/>
      <c r="II276" s="435"/>
      <c r="IJ276" s="435"/>
      <c r="IL276" s="213"/>
      <c r="IR276" s="213"/>
    </row>
    <row r="277" spans="1:259" x14ac:dyDescent="0.3">
      <c r="A277" s="67">
        <f>Status!A277</f>
        <v>264</v>
      </c>
      <c r="B277" s="15" t="str">
        <f>Status!D277</f>
        <v>완료</v>
      </c>
      <c r="C277" s="16" t="str">
        <f>Status!C277</f>
        <v>AS</v>
      </c>
      <c r="D277" s="17">
        <f>Status!H277</f>
        <v>45852</v>
      </c>
      <c r="E277" s="17" t="str">
        <f>Status!T277</f>
        <v>-</v>
      </c>
      <c r="F277" s="18">
        <f>Status!I277</f>
        <v>45853</v>
      </c>
      <c r="G277" s="19">
        <v>45853</v>
      </c>
      <c r="H277" s="20" t="str">
        <f>Status!M277</f>
        <v>YST-104N DUT BLOCK (무소음 FAN 교체) Modify</v>
      </c>
      <c r="I277" s="21">
        <f>Status!N277</f>
        <v>1</v>
      </c>
      <c r="HO277" s="436" t="s">
        <v>222</v>
      </c>
      <c r="HP277" s="433" t="s">
        <v>61</v>
      </c>
      <c r="IC277" s="213"/>
      <c r="ID277" s="435"/>
      <c r="IE277" s="435"/>
      <c r="IF277" s="435"/>
      <c r="IG277" s="435"/>
      <c r="IH277" s="435"/>
      <c r="II277" s="435"/>
      <c r="IJ277" s="435"/>
      <c r="IL277" s="213"/>
      <c r="IR277" s="213"/>
    </row>
    <row r="278" spans="1:259" x14ac:dyDescent="0.3">
      <c r="A278" s="67">
        <f>Status!A278</f>
        <v>265</v>
      </c>
      <c r="B278" s="15" t="str">
        <f>Status!D278</f>
        <v>완료</v>
      </c>
      <c r="C278" s="16" t="str">
        <f>Status!C278</f>
        <v>APMTKDA-2412-19</v>
      </c>
      <c r="D278" s="17">
        <f>Status!H278</f>
        <v>45854</v>
      </c>
      <c r="E278" s="17" t="str">
        <f>Status!T278</f>
        <v>-</v>
      </c>
      <c r="F278" s="18" t="str">
        <f>Status!I278</f>
        <v>ASAP</v>
      </c>
      <c r="G278" s="19">
        <v>45854</v>
      </c>
      <c r="H278" s="20" t="str">
        <f>Status!M278</f>
        <v>MTK24D 315B Auto Pusher (재활용)</v>
      </c>
      <c r="I278" s="21">
        <f>Status!N278</f>
        <v>128</v>
      </c>
      <c r="HQ278" s="532" t="s">
        <v>2036</v>
      </c>
      <c r="IC278" s="213"/>
      <c r="ID278" s="435"/>
      <c r="IE278" s="435"/>
      <c r="IF278" s="435"/>
      <c r="IG278" s="435"/>
      <c r="IH278" s="435"/>
      <c r="II278" s="435"/>
      <c r="IJ278" s="435"/>
      <c r="IL278" s="213"/>
      <c r="IR278" s="213"/>
    </row>
    <row r="279" spans="1:259" x14ac:dyDescent="0.3">
      <c r="A279" s="67">
        <f>Status!A279</f>
        <v>266</v>
      </c>
      <c r="B279" s="15" t="str">
        <f>Status!D279</f>
        <v>완료</v>
      </c>
      <c r="C279" s="16" t="str">
        <f>Status!C279</f>
        <v>ET104NA-2507-19</v>
      </c>
      <c r="D279" s="17">
        <f>Status!H279</f>
        <v>45848</v>
      </c>
      <c r="E279" s="17">
        <f>Status!T279</f>
        <v>45880</v>
      </c>
      <c r="F279" s="18">
        <f>Status!I279</f>
        <v>0</v>
      </c>
      <c r="G279" s="19">
        <v>45880</v>
      </c>
      <c r="H279" s="20" t="str">
        <f>Status!M279</f>
        <v>YST-104N 8PARA DUT BLOCK Main Board Cover</v>
      </c>
      <c r="I279" s="21">
        <f>Status!N279</f>
        <v>6</v>
      </c>
      <c r="HQ279" s="8" t="s">
        <v>53</v>
      </c>
      <c r="HR279" s="128"/>
      <c r="HS279" s="128"/>
      <c r="HT279" s="128"/>
      <c r="HU279" s="128"/>
      <c r="HV279" s="128"/>
      <c r="HW279" s="128"/>
      <c r="HX279" s="128"/>
      <c r="HY279" s="128"/>
      <c r="HZ279" s="128"/>
      <c r="IA279" s="128"/>
      <c r="IB279" s="128"/>
      <c r="IC279" s="214"/>
      <c r="ID279" s="542" t="s">
        <v>2132</v>
      </c>
      <c r="IE279" s="368" t="s">
        <v>2133</v>
      </c>
      <c r="IF279" s="192" t="s">
        <v>2134</v>
      </c>
      <c r="IG279" s="435"/>
      <c r="IH279" s="435"/>
      <c r="II279" s="435"/>
      <c r="IJ279" s="22" t="s">
        <v>2160</v>
      </c>
      <c r="IK279" s="178"/>
      <c r="IL279" s="214"/>
      <c r="IM279" s="178"/>
      <c r="IN279" s="178"/>
      <c r="IO279" s="178"/>
      <c r="IP279" s="178"/>
      <c r="IQ279" s="434" t="s">
        <v>2253</v>
      </c>
      <c r="IR279" s="213"/>
    </row>
    <row r="280" spans="1:259" x14ac:dyDescent="0.3">
      <c r="A280" s="67">
        <f>Status!A280</f>
        <v>267</v>
      </c>
      <c r="B280" s="15" t="str">
        <f>Status!D280</f>
        <v>완료</v>
      </c>
      <c r="C280" s="16" t="str">
        <f>Status!C280</f>
        <v>0P8295B-2507-20</v>
      </c>
      <c r="D280" s="17">
        <f>Status!H280</f>
        <v>45855</v>
      </c>
      <c r="E280" s="17">
        <f>Status!T280</f>
        <v>45869</v>
      </c>
      <c r="F280" s="18">
        <f>Status!I280</f>
        <v>45877</v>
      </c>
      <c r="G280" s="19">
        <v>45874</v>
      </c>
      <c r="H280" s="20" t="str">
        <f>Status!M280</f>
        <v>SA8295 UFS 153B Simple 실장기(AP Kit &amp; Slim Socket 포함)</v>
      </c>
      <c r="I280" s="21">
        <f>Status!N280</f>
        <v>3</v>
      </c>
      <c r="HR280" s="8" t="s">
        <v>53</v>
      </c>
      <c r="HS280" s="128"/>
      <c r="HT280" s="128"/>
      <c r="HU280" s="128"/>
      <c r="HV280" s="128"/>
      <c r="HW280" s="128"/>
      <c r="HX280" s="128"/>
      <c r="HY280" s="128"/>
      <c r="HZ280" s="128"/>
      <c r="IA280" s="128"/>
      <c r="IB280" s="128"/>
      <c r="IC280" s="214"/>
      <c r="ID280" s="178"/>
      <c r="IE280" s="178"/>
      <c r="IF280" s="379" t="s">
        <v>2146</v>
      </c>
      <c r="IG280" s="432" t="s">
        <v>2147</v>
      </c>
      <c r="IH280" s="435"/>
      <c r="II280" s="435"/>
      <c r="IJ280" s="435"/>
      <c r="IK280" s="439" t="s">
        <v>2093</v>
      </c>
      <c r="IL280" s="213"/>
      <c r="IM280" s="437" t="s">
        <v>61</v>
      </c>
      <c r="IR280" s="213"/>
    </row>
    <row r="281" spans="1:259" x14ac:dyDescent="0.3">
      <c r="A281" s="67">
        <f>Status!A281</f>
        <v>268</v>
      </c>
      <c r="B281" s="15" t="str">
        <f>Status!D281</f>
        <v>완료</v>
      </c>
      <c r="C281" s="16" t="str">
        <f>Status!C281</f>
        <v>AS</v>
      </c>
      <c r="D281" s="17">
        <f>Status!H281</f>
        <v>45855</v>
      </c>
      <c r="E281" s="17" t="str">
        <f>Status!T281</f>
        <v>-</v>
      </c>
      <c r="F281" s="18">
        <f>Status!I281</f>
        <v>0</v>
      </c>
      <c r="G281" s="19"/>
      <c r="H281" s="20" t="str">
        <f>Status!M281</f>
        <v>3차분 SM8650 496B Slim Socket 영점 조정 (기준값 0.8T → 1.1T)</v>
      </c>
      <c r="I281" s="21">
        <f>Status!N281</f>
        <v>48</v>
      </c>
      <c r="HR281" s="533" t="s">
        <v>207</v>
      </c>
      <c r="HS281" s="171" t="s">
        <v>80</v>
      </c>
      <c r="IC281" s="213"/>
      <c r="ID281" s="435"/>
      <c r="IE281" s="435"/>
      <c r="IF281" s="435"/>
      <c r="IG281" s="435"/>
      <c r="IH281" s="435"/>
      <c r="II281" s="435"/>
      <c r="IJ281" s="435"/>
      <c r="IL281" s="213"/>
      <c r="IR281" s="213"/>
    </row>
    <row r="282" spans="1:259" x14ac:dyDescent="0.3">
      <c r="A282" s="67">
        <f>Status!A282</f>
        <v>269</v>
      </c>
      <c r="B282" s="15" t="str">
        <f>Status!D282</f>
        <v>완료</v>
      </c>
      <c r="C282" s="16" t="str">
        <f>Status!C282</f>
        <v>AS</v>
      </c>
      <c r="D282" s="17">
        <f>Status!H282</f>
        <v>45856</v>
      </c>
      <c r="E282" s="17">
        <f>Status!T282</f>
        <v>45863</v>
      </c>
      <c r="F282" s="18">
        <f>Status!I282</f>
        <v>0</v>
      </c>
      <c r="G282" s="19">
        <v>45866</v>
      </c>
      <c r="H282" s="20" t="str">
        <f>Status!M282</f>
        <v>MTK24D 315B Socket Base Modify</v>
      </c>
      <c r="I282" s="21">
        <f>Status!N282</f>
        <v>16</v>
      </c>
      <c r="HS282" s="8" t="s">
        <v>53</v>
      </c>
      <c r="HT282" s="14"/>
      <c r="HU282" s="14"/>
      <c r="HV282" s="255" t="s">
        <v>813</v>
      </c>
      <c r="HW282" s="536"/>
      <c r="HX282" s="186"/>
      <c r="HY282" s="186"/>
      <c r="HZ282" s="432" t="s">
        <v>45</v>
      </c>
      <c r="IA282" s="435"/>
      <c r="IB282" s="435"/>
      <c r="IC282" s="581" t="s">
        <v>2093</v>
      </c>
      <c r="ID282" s="437" t="s">
        <v>61</v>
      </c>
      <c r="IE282" s="435"/>
      <c r="IF282" s="435"/>
      <c r="IG282" s="435"/>
      <c r="IH282" s="435"/>
      <c r="II282" s="435"/>
      <c r="IJ282" s="435"/>
      <c r="IL282" s="213"/>
      <c r="IR282" s="213"/>
    </row>
    <row r="283" spans="1:259" x14ac:dyDescent="0.3">
      <c r="A283" s="67">
        <f>Status!A283</f>
        <v>270</v>
      </c>
      <c r="B283" s="15" t="str">
        <f>Status!D283</f>
        <v>완료</v>
      </c>
      <c r="C283" s="16" t="str">
        <f>Status!C283</f>
        <v>RTONETA-2507-21</v>
      </c>
      <c r="D283" s="17">
        <f>Status!H283</f>
        <v>45859</v>
      </c>
      <c r="E283" s="17">
        <f>Status!T283</f>
        <v>45876</v>
      </c>
      <c r="F283" s="18" t="str">
        <f>Status!I283</f>
        <v>ASAP</v>
      </c>
      <c r="G283" s="19">
        <v>45876</v>
      </c>
      <c r="H283" s="20" t="str">
        <f>Status!M283</f>
        <v>SM7150 One Touch T/C Socket - 左(2)/右(2)</v>
      </c>
      <c r="I283" s="21">
        <f>Status!N283</f>
        <v>4</v>
      </c>
      <c r="HV283" s="22" t="s">
        <v>53</v>
      </c>
      <c r="HW283" s="186"/>
      <c r="HX283" s="186"/>
      <c r="HY283" s="186"/>
      <c r="HZ283" s="186"/>
      <c r="IA283" s="186"/>
      <c r="IB283" s="186"/>
      <c r="IC283" s="215"/>
      <c r="ID283" s="186"/>
      <c r="IE283" s="6"/>
      <c r="IF283" s="6"/>
      <c r="IG283" s="6"/>
      <c r="IH283" s="6"/>
      <c r="II283" s="6"/>
      <c r="IJ283" s="6"/>
      <c r="IK283" s="447" t="s">
        <v>2128</v>
      </c>
      <c r="IL283" s="548" t="s">
        <v>2214</v>
      </c>
      <c r="IM283" s="553" t="s">
        <v>2215</v>
      </c>
      <c r="IN283" s="435"/>
      <c r="IO283" s="435"/>
      <c r="IP283" s="435"/>
      <c r="IQ283" s="437" t="s">
        <v>61</v>
      </c>
      <c r="IR283" s="213"/>
    </row>
    <row r="284" spans="1:259" x14ac:dyDescent="0.3">
      <c r="A284" s="67">
        <f>Status!A284</f>
        <v>271</v>
      </c>
      <c r="B284" s="15" t="str">
        <f>Status!D284</f>
        <v>완료</v>
      </c>
      <c r="C284" s="16" t="str">
        <f>Status!C284</f>
        <v>AS</v>
      </c>
      <c r="D284" s="17">
        <f>Status!H284</f>
        <v>45859</v>
      </c>
      <c r="E284" s="17">
        <f>Status!T284</f>
        <v>45863</v>
      </c>
      <c r="F284" s="18" t="str">
        <f>Status!I284</f>
        <v>ASAP</v>
      </c>
      <c r="G284" s="19">
        <v>45862</v>
      </c>
      <c r="H284" s="20" t="str">
        <f>Status!M284</f>
        <v>ARL-H_R_V1.0 315B Modify - Heatsink 고정용 Tap 위치이동</v>
      </c>
      <c r="I284" s="21">
        <f>Status!N284</f>
        <v>2</v>
      </c>
      <c r="HS284" s="8" t="s">
        <v>53</v>
      </c>
      <c r="HV284" s="533" t="s">
        <v>187</v>
      </c>
      <c r="HW284" s="435"/>
      <c r="HX284" s="432" t="s">
        <v>45</v>
      </c>
      <c r="HY284" s="433" t="s">
        <v>61</v>
      </c>
      <c r="HZ284" s="435"/>
      <c r="IA284" s="435"/>
      <c r="IB284" s="435"/>
      <c r="IC284" s="213"/>
      <c r="ID284" s="435"/>
      <c r="IL284" s="213"/>
      <c r="IR284" s="213"/>
      <c r="IS284" s="435"/>
      <c r="IT284" s="435"/>
      <c r="IU284" s="435"/>
    </row>
    <row r="285" spans="1:259" x14ac:dyDescent="0.3">
      <c r="A285" s="102">
        <f>Status!A285</f>
        <v>272</v>
      </c>
      <c r="B285" s="103" t="str">
        <f>Status!D285</f>
        <v>완료</v>
      </c>
      <c r="C285" s="104" t="str">
        <f>Status!C285</f>
        <v>1PARLPA-2507-23</v>
      </c>
      <c r="D285" s="105">
        <f>Status!H285</f>
        <v>45859</v>
      </c>
      <c r="E285" s="105">
        <f>Status!T285</f>
        <v>45880</v>
      </c>
      <c r="F285" s="106">
        <f>Status!I285</f>
        <v>0</v>
      </c>
      <c r="G285" s="107">
        <v>45883</v>
      </c>
      <c r="H285" s="108" t="str">
        <f>Status!M285</f>
        <v>ARL 315B Full Housing 실장기</v>
      </c>
      <c r="I285" s="109">
        <f>Status!N285</f>
        <v>2</v>
      </c>
      <c r="HV285" s="8" t="s">
        <v>53</v>
      </c>
      <c r="HW285" s="8"/>
      <c r="HX285" s="178"/>
      <c r="HY285" s="178"/>
      <c r="HZ285" s="178"/>
      <c r="IA285" s="178"/>
      <c r="IB285" s="178"/>
      <c r="IC285" s="214"/>
      <c r="ID285" s="178"/>
      <c r="IE285" s="178"/>
      <c r="IF285" s="178"/>
      <c r="IG285" s="178"/>
      <c r="IH285" s="178"/>
      <c r="II285" s="178"/>
      <c r="IJ285" s="178"/>
      <c r="IK285" s="178"/>
      <c r="IL285" s="214"/>
      <c r="IM285" s="178"/>
      <c r="IN285" s="178"/>
      <c r="IO285" s="178"/>
      <c r="IP285" s="178"/>
      <c r="IQ285" s="226" t="s">
        <v>2252</v>
      </c>
      <c r="IR285" s="567" t="s">
        <v>2257</v>
      </c>
      <c r="IS285" s="563" t="s">
        <v>2304</v>
      </c>
      <c r="IT285" s="564" t="s">
        <v>2303</v>
      </c>
      <c r="IU285" s="435"/>
      <c r="IV285" s="435"/>
      <c r="IW285" s="435"/>
      <c r="IX285" s="435"/>
      <c r="IY285" s="435"/>
    </row>
    <row r="286" spans="1:259" x14ac:dyDescent="0.3">
      <c r="A286" s="67">
        <f>Status!A286</f>
        <v>273</v>
      </c>
      <c r="B286" s="15" t="str">
        <f>Status!D286</f>
        <v>완료</v>
      </c>
      <c r="C286" s="16" t="str">
        <f>Status!C286</f>
        <v>1PARLPA-2507-23</v>
      </c>
      <c r="D286" s="17">
        <f>Status!H286</f>
        <v>45859</v>
      </c>
      <c r="E286" s="17">
        <f>Status!T286</f>
        <v>45880</v>
      </c>
      <c r="F286" s="18">
        <f>Status!I286</f>
        <v>0</v>
      </c>
      <c r="G286" s="19">
        <v>45883</v>
      </c>
      <c r="H286" s="20" t="str">
        <f>Status!M286</f>
        <v>ARL Board Kit</v>
      </c>
      <c r="I286" s="21">
        <f>Status!N286</f>
        <v>2</v>
      </c>
      <c r="HV286" s="8" t="s">
        <v>53</v>
      </c>
      <c r="HW286" s="8"/>
      <c r="HX286" s="178"/>
      <c r="HY286" s="178"/>
      <c r="HZ286" s="178"/>
      <c r="IA286" s="178"/>
      <c r="IB286" s="178"/>
      <c r="IC286" s="214"/>
      <c r="ID286" s="178"/>
      <c r="IE286" s="178"/>
      <c r="IF286" s="178"/>
      <c r="IG286" s="178"/>
      <c r="IH286" s="178"/>
      <c r="II286" s="178"/>
      <c r="IJ286" s="178"/>
      <c r="IK286" s="178"/>
      <c r="IL286" s="214"/>
      <c r="IM286" s="178"/>
      <c r="IN286" s="178"/>
      <c r="IO286" s="178"/>
      <c r="IP286" s="178"/>
      <c r="IQ286" s="226" t="s">
        <v>2252</v>
      </c>
      <c r="IR286" s="567" t="s">
        <v>355</v>
      </c>
      <c r="IS286" s="437" t="s">
        <v>2305</v>
      </c>
      <c r="IT286" s="565" t="s">
        <v>2307</v>
      </c>
      <c r="IU286" s="435"/>
      <c r="IV286" s="435"/>
      <c r="IW286" s="435"/>
      <c r="IX286" s="435"/>
      <c r="IY286" s="435"/>
    </row>
    <row r="287" spans="1:259" x14ac:dyDescent="0.3">
      <c r="A287" s="110">
        <f>Status!A287</f>
        <v>274</v>
      </c>
      <c r="B287" s="111" t="str">
        <f>Status!D287</f>
        <v>완료</v>
      </c>
      <c r="C287" s="112" t="str">
        <f>Status!C287</f>
        <v>1PARLPA-2507-23</v>
      </c>
      <c r="D287" s="113">
        <f>Status!H287</f>
        <v>45859</v>
      </c>
      <c r="E287" s="113">
        <f>Status!T287</f>
        <v>45880</v>
      </c>
      <c r="F287" s="114">
        <f>Status!I287</f>
        <v>0</v>
      </c>
      <c r="G287" s="115">
        <v>45883</v>
      </c>
      <c r="H287" s="116" t="str">
        <f>Status!M287</f>
        <v>ARL 315B Dual Slim Socket</v>
      </c>
      <c r="I287" s="117">
        <f>Status!N287</f>
        <v>2</v>
      </c>
      <c r="HV287" s="8" t="s">
        <v>53</v>
      </c>
      <c r="HW287" s="8"/>
      <c r="HX287" s="178"/>
      <c r="HY287" s="178"/>
      <c r="HZ287" s="178"/>
      <c r="IA287" s="178"/>
      <c r="IB287" s="178"/>
      <c r="IC287" s="214"/>
      <c r="ID287" s="178"/>
      <c r="IE287" s="178"/>
      <c r="IF287" s="178"/>
      <c r="IG287" s="178"/>
      <c r="IH287" s="178"/>
      <c r="II287" s="178"/>
      <c r="IJ287" s="178"/>
      <c r="IK287" s="178"/>
      <c r="IL287" s="214"/>
      <c r="IM287" s="178"/>
      <c r="IN287" s="178"/>
      <c r="IO287" s="178"/>
      <c r="IP287" s="178"/>
      <c r="IQ287" s="226" t="s">
        <v>2252</v>
      </c>
      <c r="IR287" s="567" t="s">
        <v>355</v>
      </c>
      <c r="IS287" s="437" t="s">
        <v>2306</v>
      </c>
      <c r="IT287" s="565" t="s">
        <v>2307</v>
      </c>
      <c r="IU287" s="435"/>
      <c r="IV287" s="435"/>
      <c r="IW287" s="435"/>
      <c r="IX287" s="435"/>
      <c r="IY287" s="435"/>
    </row>
    <row r="288" spans="1:259" x14ac:dyDescent="0.3">
      <c r="A288" s="67">
        <f>Status!A288</f>
        <v>275</v>
      </c>
      <c r="B288" s="15" t="str">
        <f>Status!D288</f>
        <v>완료</v>
      </c>
      <c r="C288" s="16" t="str">
        <f>Status!C288</f>
        <v>ALSOCAB-2507-22</v>
      </c>
      <c r="D288" s="17">
        <f>Status!H288</f>
        <v>45859</v>
      </c>
      <c r="E288" s="17">
        <f>Status!T288</f>
        <v>45869</v>
      </c>
      <c r="F288" s="18">
        <f>Status!I288</f>
        <v>0</v>
      </c>
      <c r="G288" s="19"/>
      <c r="H288" s="20" t="str">
        <f>Status!M288</f>
        <v>MTK25D SOCAMM용 Pusher Block (돌기-확장형)</v>
      </c>
      <c r="I288" s="21">
        <f>Status!N288</f>
        <v>6</v>
      </c>
      <c r="HV288" s="8" t="s">
        <v>53</v>
      </c>
      <c r="HW288" s="6"/>
      <c r="HX288" s="6"/>
      <c r="HY288" s="6"/>
      <c r="HZ288" s="6"/>
      <c r="IA288" s="6"/>
      <c r="IB288" s="6"/>
      <c r="IC288" s="215"/>
      <c r="ID288" s="6"/>
      <c r="IE288" s="6"/>
      <c r="IF288" s="434" t="s">
        <v>2081</v>
      </c>
      <c r="IL288" s="213"/>
      <c r="IQ288" s="435"/>
      <c r="IR288" s="213"/>
      <c r="IS288" s="437"/>
      <c r="IT288" s="435"/>
      <c r="IU288" s="435"/>
      <c r="IV288" s="435"/>
      <c r="IW288" s="435"/>
      <c r="IX288" s="435"/>
      <c r="IY288" s="435"/>
    </row>
    <row r="289" spans="1:303" x14ac:dyDescent="0.3">
      <c r="A289" s="67">
        <f>Status!A289</f>
        <v>276</v>
      </c>
      <c r="B289" s="15" t="str">
        <f>Status!D289</f>
        <v>완료</v>
      </c>
      <c r="C289" s="16" t="str">
        <f>Status!C289</f>
        <v>AS</v>
      </c>
      <c r="D289" s="17">
        <f>Status!H289</f>
        <v>45863</v>
      </c>
      <c r="E289" s="17" t="str">
        <f>Status!T289</f>
        <v>-</v>
      </c>
      <c r="F289" s="18">
        <f>Status!I289</f>
        <v>0</v>
      </c>
      <c r="G289" s="19">
        <v>45863</v>
      </c>
      <c r="H289" s="20" t="str">
        <f>Status!M289</f>
        <v>MTL LPCAMM2 Socket Lever 파손 / 교체</v>
      </c>
      <c r="I289" s="21">
        <f>Status!N289</f>
        <v>2</v>
      </c>
      <c r="HZ289" s="539" t="s">
        <v>2109</v>
      </c>
      <c r="IC289" s="213"/>
      <c r="IL289" s="213"/>
      <c r="IQ289" s="435"/>
      <c r="IR289" s="213"/>
      <c r="IS289" s="437"/>
      <c r="IT289" s="435"/>
      <c r="IU289" s="435"/>
      <c r="IV289" s="435"/>
      <c r="IW289" s="435"/>
      <c r="IX289" s="435"/>
      <c r="IY289" s="435"/>
    </row>
    <row r="290" spans="1:303" x14ac:dyDescent="0.3">
      <c r="A290" s="102">
        <f>Status!A290</f>
        <v>277</v>
      </c>
      <c r="B290" s="103" t="str">
        <f>Status!D290</f>
        <v>완료</v>
      </c>
      <c r="C290" s="104" t="str">
        <f>Status!C290</f>
        <v>1PARLPA-2507-25</v>
      </c>
      <c r="D290" s="105">
        <f>Status!H290</f>
        <v>45866</v>
      </c>
      <c r="E290" s="105">
        <f>Status!T290</f>
        <v>45880</v>
      </c>
      <c r="F290" s="106" t="str">
        <f>Status!I290</f>
        <v>ASAP</v>
      </c>
      <c r="G290" s="107">
        <v>45883</v>
      </c>
      <c r="H290" s="108" t="str">
        <f>Status!M290</f>
        <v>ARL 315B Full Housing 실장기</v>
      </c>
      <c r="I290" s="109">
        <f>Status!N290</f>
        <v>1</v>
      </c>
      <c r="IC290" s="558" t="s">
        <v>53</v>
      </c>
      <c r="ID290" s="6"/>
      <c r="IE290" s="6"/>
      <c r="IF290" s="6"/>
      <c r="IG290" s="6"/>
      <c r="IH290" s="6"/>
      <c r="II290" s="6"/>
      <c r="IJ290" s="6"/>
      <c r="IK290" s="6"/>
      <c r="IL290" s="215"/>
      <c r="IM290" s="6"/>
      <c r="IN290" s="6"/>
      <c r="IO290" s="6"/>
      <c r="IP290" s="6"/>
      <c r="IQ290" s="226" t="s">
        <v>2252</v>
      </c>
      <c r="IR290" s="567" t="s">
        <v>207</v>
      </c>
      <c r="IS290" s="563" t="s">
        <v>2304</v>
      </c>
      <c r="IT290" s="564" t="s">
        <v>2302</v>
      </c>
      <c r="IU290" s="435"/>
      <c r="IV290" s="435"/>
      <c r="IW290" s="435"/>
      <c r="IX290" s="435"/>
      <c r="IY290" s="435"/>
    </row>
    <row r="291" spans="1:303" x14ac:dyDescent="0.3">
      <c r="A291" s="67">
        <f>Status!A291</f>
        <v>278</v>
      </c>
      <c r="B291" s="15" t="str">
        <f>Status!D291</f>
        <v>완료</v>
      </c>
      <c r="C291" s="16" t="str">
        <f>Status!C291</f>
        <v>1PARLPA-2507-25</v>
      </c>
      <c r="D291" s="17">
        <f>Status!H291</f>
        <v>45866</v>
      </c>
      <c r="E291" s="17">
        <f>Status!T291</f>
        <v>45880</v>
      </c>
      <c r="F291" s="18" t="str">
        <f>Status!I291</f>
        <v>ASAP</v>
      </c>
      <c r="G291" s="19">
        <v>45883</v>
      </c>
      <c r="H291" s="20" t="str">
        <f>Status!M291</f>
        <v>ARL Board Kit</v>
      </c>
      <c r="I291" s="21">
        <f>Status!N291</f>
        <v>1</v>
      </c>
      <c r="IC291" s="558" t="s">
        <v>53</v>
      </c>
      <c r="ID291" s="6"/>
      <c r="IE291" s="6"/>
      <c r="IF291" s="6"/>
      <c r="IG291" s="6"/>
      <c r="IH291" s="6"/>
      <c r="II291" s="6"/>
      <c r="IJ291" s="6"/>
      <c r="IK291" s="6"/>
      <c r="IL291" s="215"/>
      <c r="IM291" s="6"/>
      <c r="IN291" s="6"/>
      <c r="IO291" s="6"/>
      <c r="IP291" s="6"/>
      <c r="IQ291" s="226" t="s">
        <v>2252</v>
      </c>
      <c r="IR291" s="567" t="s">
        <v>355</v>
      </c>
      <c r="IS291" s="437" t="s">
        <v>2305</v>
      </c>
      <c r="IT291" s="565" t="s">
        <v>2307</v>
      </c>
      <c r="IU291" s="435"/>
      <c r="IV291" s="435"/>
      <c r="IW291" s="435"/>
      <c r="IX291" s="435"/>
      <c r="IY291" s="435"/>
      <c r="JD291" s="435"/>
      <c r="JE291" s="435"/>
      <c r="JF291" s="435"/>
      <c r="JG291" s="435"/>
      <c r="JH291" s="435"/>
    </row>
    <row r="292" spans="1:303" x14ac:dyDescent="0.3">
      <c r="A292" s="110">
        <f>Status!A292</f>
        <v>279</v>
      </c>
      <c r="B292" s="111" t="str">
        <f>Status!D292</f>
        <v>완료</v>
      </c>
      <c r="C292" s="112" t="str">
        <f>Status!C292</f>
        <v>1PARLPA-2507-25</v>
      </c>
      <c r="D292" s="113">
        <f>Status!H292</f>
        <v>45866</v>
      </c>
      <c r="E292" s="113">
        <f>Status!T292</f>
        <v>45880</v>
      </c>
      <c r="F292" s="114" t="str">
        <f>Status!I292</f>
        <v>ASAP</v>
      </c>
      <c r="G292" s="115">
        <v>45883</v>
      </c>
      <c r="H292" s="116" t="str">
        <f>Status!M292</f>
        <v>ARL 315B Dual Slim Socket</v>
      </c>
      <c r="I292" s="117">
        <f>Status!N292</f>
        <v>1</v>
      </c>
      <c r="IC292" s="558" t="s">
        <v>53</v>
      </c>
      <c r="ID292" s="6"/>
      <c r="IE292" s="6"/>
      <c r="IF292" s="6"/>
      <c r="IG292" s="6"/>
      <c r="IH292" s="6"/>
      <c r="II292" s="6"/>
      <c r="IJ292" s="6"/>
      <c r="IK292" s="6"/>
      <c r="IL292" s="215"/>
      <c r="IM292" s="6"/>
      <c r="IN292" s="6"/>
      <c r="IO292" s="6"/>
      <c r="IP292" s="6"/>
      <c r="IQ292" s="226" t="s">
        <v>2252</v>
      </c>
      <c r="IR292" s="567" t="s">
        <v>355</v>
      </c>
      <c r="IS292" s="437" t="s">
        <v>2306</v>
      </c>
      <c r="IT292" s="565" t="s">
        <v>2307</v>
      </c>
      <c r="IU292" s="435"/>
      <c r="IV292" s="435"/>
      <c r="IW292" s="435"/>
      <c r="IX292" s="435"/>
      <c r="IY292" s="435"/>
      <c r="JD292" s="435"/>
      <c r="JE292" s="435"/>
      <c r="JF292" s="435"/>
      <c r="JG292" s="435"/>
      <c r="JH292" s="435"/>
    </row>
    <row r="293" spans="1:303" x14ac:dyDescent="0.3">
      <c r="A293" s="67">
        <f>Status!A293</f>
        <v>280</v>
      </c>
      <c r="B293" s="15" t="str">
        <f>Status!D293</f>
        <v>완료</v>
      </c>
      <c r="C293" s="16" t="str">
        <f>Status!C293</f>
        <v>AKTHETA-2507-27</v>
      </c>
      <c r="D293" s="17">
        <f>Status!H293</f>
        <v>45866</v>
      </c>
      <c r="E293" s="17">
        <f>Status!T293</f>
        <v>45881</v>
      </c>
      <c r="F293" s="18">
        <f>Status!I293</f>
        <v>0</v>
      </c>
      <c r="G293" s="19"/>
      <c r="H293" s="20" t="str">
        <f>Status!M293</f>
        <v>LSI THETIS 563B AP KIT (Socket Guide &amp; Base 일체형 포함, B-2LW1 색상)</v>
      </c>
      <c r="I293" s="21">
        <f>Status!N293</f>
        <v>70</v>
      </c>
      <c r="IC293" s="558" t="s">
        <v>53</v>
      </c>
      <c r="ID293" s="128"/>
      <c r="IE293" s="128"/>
      <c r="IF293" s="128"/>
      <c r="IG293" s="128"/>
      <c r="IH293" s="128"/>
      <c r="II293" s="128"/>
      <c r="IJ293" s="128"/>
      <c r="IK293" s="128"/>
      <c r="IL293" s="214"/>
      <c r="IM293" s="128"/>
      <c r="IN293" s="128"/>
      <c r="IO293" s="128"/>
      <c r="IP293" s="128"/>
      <c r="IQ293" s="128"/>
      <c r="IR293" s="568" t="s">
        <v>150</v>
      </c>
      <c r="IS293" s="562" t="s">
        <v>2301</v>
      </c>
      <c r="IT293" s="437" t="s">
        <v>61</v>
      </c>
      <c r="IU293" s="435"/>
      <c r="IV293" s="435"/>
      <c r="IW293" s="435"/>
      <c r="IX293" s="435"/>
      <c r="IY293" s="435"/>
      <c r="JD293" s="435"/>
      <c r="JE293" s="591" t="s">
        <v>2395</v>
      </c>
      <c r="JF293" s="591" t="s">
        <v>2395</v>
      </c>
      <c r="JG293" s="256" t="s">
        <v>2394</v>
      </c>
      <c r="JH293" s="192" t="s">
        <v>135</v>
      </c>
    </row>
    <row r="294" spans="1:303" x14ac:dyDescent="0.3">
      <c r="A294" s="67">
        <f>Status!A294</f>
        <v>281</v>
      </c>
      <c r="B294" s="15" t="str">
        <f>Status!D294</f>
        <v>완료</v>
      </c>
      <c r="C294" s="16" t="str">
        <f>Status!C294</f>
        <v>ETTHETA-2507-28</v>
      </c>
      <c r="D294" s="17">
        <f>Status!H294</f>
        <v>45866</v>
      </c>
      <c r="E294" s="17">
        <f>Status!T294</f>
        <v>45882</v>
      </c>
      <c r="F294" s="18">
        <f>Status!I294</f>
        <v>0</v>
      </c>
      <c r="G294" s="19">
        <v>45887</v>
      </c>
      <c r="H294" s="20" t="str">
        <f>Status!M294</f>
        <v>LSI THETIS 563B Pusher Adaptor (HPB TYPE)</v>
      </c>
      <c r="I294" s="21">
        <f>Status!N294</f>
        <v>8</v>
      </c>
      <c r="IC294" s="558" t="s">
        <v>53</v>
      </c>
      <c r="ID294" s="128"/>
      <c r="IE294" s="128"/>
      <c r="IF294" s="128"/>
      <c r="IG294" s="128"/>
      <c r="IH294" s="128"/>
      <c r="II294" s="128"/>
      <c r="IJ294" s="128"/>
      <c r="IK294" s="128"/>
      <c r="IL294" s="214"/>
      <c r="IM294" s="128"/>
      <c r="IN294" s="128"/>
      <c r="IO294" s="128"/>
      <c r="IP294" s="128"/>
      <c r="IQ294" s="128"/>
      <c r="IR294" s="214"/>
      <c r="IS294" s="440" t="s">
        <v>145</v>
      </c>
      <c r="IT294" s="440" t="s">
        <v>2308</v>
      </c>
      <c r="IU294" s="186"/>
      <c r="IV294" s="186"/>
      <c r="IW294" s="186"/>
      <c r="IX294" s="564" t="s">
        <v>2309</v>
      </c>
      <c r="JD294" s="435"/>
      <c r="JE294" s="435"/>
      <c r="JF294" s="435"/>
      <c r="JG294" s="435"/>
      <c r="JH294" s="435"/>
      <c r="JI294" s="435"/>
    </row>
    <row r="295" spans="1:303" x14ac:dyDescent="0.3">
      <c r="A295" s="102">
        <f>Status!A295</f>
        <v>282</v>
      </c>
      <c r="B295" s="103" t="str">
        <f>Status!D295</f>
        <v>완료</v>
      </c>
      <c r="C295" s="104" t="str">
        <f>Status!C295</f>
        <v>RT0496A-2507-29</v>
      </c>
      <c r="D295" s="105">
        <f>Status!H295</f>
        <v>45868</v>
      </c>
      <c r="E295" s="105">
        <f>Status!T295</f>
        <v>45882</v>
      </c>
      <c r="F295" s="106">
        <f>Status!I295</f>
        <v>0</v>
      </c>
      <c r="G295" s="107">
        <v>45883</v>
      </c>
      <c r="H295" s="108" t="str">
        <f>Status!M295</f>
        <v>MTK25D 496B T/C Base Kit (결로 방지 일체형)</v>
      </c>
      <c r="I295" s="109">
        <f>Status!N295</f>
        <v>1</v>
      </c>
      <c r="IC295" s="213"/>
      <c r="IE295" s="8" t="s">
        <v>53</v>
      </c>
      <c r="IF295" s="128"/>
      <c r="IG295" s="128"/>
      <c r="IH295" s="128"/>
      <c r="II295" s="128"/>
      <c r="IJ295" s="128"/>
      <c r="IK295" s="128"/>
      <c r="IL295" s="214"/>
      <c r="IM295" s="128"/>
      <c r="IN295" s="128"/>
      <c r="IO295" s="128"/>
      <c r="IP295" s="128"/>
      <c r="IQ295" s="128"/>
      <c r="IR295" s="214"/>
      <c r="IS295" s="432" t="s">
        <v>2300</v>
      </c>
      <c r="IT295" s="433" t="s">
        <v>61</v>
      </c>
      <c r="IU295" s="435"/>
      <c r="JD295" s="435"/>
      <c r="JE295" s="435"/>
      <c r="JF295" s="435"/>
      <c r="JG295" s="435"/>
      <c r="JH295" s="435"/>
      <c r="JI295" s="435"/>
    </row>
    <row r="296" spans="1:303" x14ac:dyDescent="0.3">
      <c r="A296" s="110">
        <f>Status!A296</f>
        <v>283</v>
      </c>
      <c r="B296" s="111" t="str">
        <f>Status!D296</f>
        <v>완료</v>
      </c>
      <c r="C296" s="112" t="str">
        <f>Status!C296</f>
        <v>RT0496A-2507-29</v>
      </c>
      <c r="D296" s="113">
        <f>Status!H296</f>
        <v>45868</v>
      </c>
      <c r="E296" s="113">
        <f>Status!T296</f>
        <v>45882</v>
      </c>
      <c r="F296" s="114">
        <f>Status!I296</f>
        <v>0</v>
      </c>
      <c r="G296" s="115">
        <v>45883</v>
      </c>
      <c r="H296" s="116" t="str">
        <f>Status!M296</f>
        <v>SM8850 496B T/C Base Kit (결로 방지 일체형)</v>
      </c>
      <c r="I296" s="117">
        <f>Status!N296</f>
        <v>1</v>
      </c>
      <c r="IC296" s="213"/>
      <c r="IE296" s="8" t="s">
        <v>53</v>
      </c>
      <c r="IF296" s="128"/>
      <c r="IG296" s="230" t="s">
        <v>2157</v>
      </c>
      <c r="IH296" s="128"/>
      <c r="II296" s="128"/>
      <c r="IJ296" s="128"/>
      <c r="IK296" s="128"/>
      <c r="IL296" s="214"/>
      <c r="IM296" s="128"/>
      <c r="IN296" s="128"/>
      <c r="IO296" s="128"/>
      <c r="IP296" s="128"/>
      <c r="IQ296" s="128"/>
      <c r="IR296" s="214"/>
      <c r="IS296" s="221" t="s">
        <v>2299</v>
      </c>
      <c r="IT296" s="259" t="s">
        <v>2310</v>
      </c>
      <c r="IU296" s="437"/>
      <c r="IV296" s="437"/>
      <c r="IW296" s="437"/>
      <c r="IX296" s="437"/>
      <c r="JD296" s="435"/>
      <c r="JE296" s="435"/>
      <c r="JF296" s="435"/>
      <c r="JG296" s="435"/>
      <c r="JH296" s="435"/>
      <c r="JI296" s="435"/>
    </row>
    <row r="297" spans="1:303" x14ac:dyDescent="0.3">
      <c r="A297" s="102">
        <f>Status!A297</f>
        <v>284</v>
      </c>
      <c r="B297" s="103" t="str">
        <f>Status!D297</f>
        <v>HOLD</v>
      </c>
      <c r="C297" s="104" t="str">
        <f>Status!C297</f>
        <v>ETSOCAA-2507-30</v>
      </c>
      <c r="D297" s="105">
        <f>Status!H297</f>
        <v>45868</v>
      </c>
      <c r="E297" s="105">
        <f>Status!T297</f>
        <v>45889</v>
      </c>
      <c r="F297" s="106">
        <f>Status!I297</f>
        <v>0</v>
      </c>
      <c r="G297" s="107">
        <v>45896</v>
      </c>
      <c r="H297" s="108" t="str">
        <f>Status!M297</f>
        <v>N-GB_SOCAMM 실장기 (수냉방식)</v>
      </c>
      <c r="I297" s="109">
        <f>Status!N297</f>
        <v>10</v>
      </c>
      <c r="IC297" s="213"/>
      <c r="IE297" s="8" t="s">
        <v>53</v>
      </c>
      <c r="IF297" s="128"/>
      <c r="IG297" s="128"/>
      <c r="IH297" s="128"/>
      <c r="II297" s="128"/>
      <c r="IJ297" s="128"/>
      <c r="IK297" s="128"/>
      <c r="IL297" s="214"/>
      <c r="IM297" s="129" t="s">
        <v>2224</v>
      </c>
      <c r="IN297" s="129" t="s">
        <v>2245</v>
      </c>
      <c r="IO297" s="128"/>
      <c r="IP297" s="128"/>
      <c r="IQ297" s="128"/>
      <c r="IR297" s="214"/>
      <c r="IS297" s="178"/>
      <c r="IT297" s="178"/>
      <c r="IU297" s="178"/>
      <c r="IV297" s="128"/>
      <c r="IW297" s="128"/>
      <c r="IX297" s="128"/>
      <c r="IY297" s="128"/>
      <c r="IZ297" s="576" t="s">
        <v>145</v>
      </c>
      <c r="JA297" s="546" t="s">
        <v>83</v>
      </c>
      <c r="JB297" s="450"/>
      <c r="JC297" s="435"/>
      <c r="JD297" s="435"/>
      <c r="JE297" s="590" t="s">
        <v>188</v>
      </c>
      <c r="JF297" s="281" t="s">
        <v>2396</v>
      </c>
      <c r="JG297" s="435" t="s">
        <v>2397</v>
      </c>
      <c r="JH297" s="435"/>
      <c r="JI297" s="435"/>
      <c r="JL297" s="608" t="s">
        <v>2465</v>
      </c>
      <c r="KO297" s="656" t="s">
        <v>2769</v>
      </c>
      <c r="KP297" s="178"/>
      <c r="KQ297" s="657" t="s">
        <v>2770</v>
      </c>
    </row>
    <row r="298" spans="1:303" x14ac:dyDescent="0.3">
      <c r="A298" s="110">
        <f>Status!A298</f>
        <v>285</v>
      </c>
      <c r="B298" s="111" t="str">
        <f>Status!D298</f>
        <v>완료</v>
      </c>
      <c r="C298" s="112" t="str">
        <f>Status!C298</f>
        <v>ETSOCAA-2507-31</v>
      </c>
      <c r="D298" s="113">
        <f>Status!H298</f>
        <v>45868</v>
      </c>
      <c r="E298" s="113">
        <f>Status!T298</f>
        <v>45889</v>
      </c>
      <c r="F298" s="114">
        <f>Status!I298</f>
        <v>0</v>
      </c>
      <c r="G298" s="115">
        <v>45897</v>
      </c>
      <c r="H298" s="116" t="str">
        <f>Status!M298</f>
        <v>N-GB_SOCAMM 실장기 (공냉방식, Socket 기구물 제외)</v>
      </c>
      <c r="I298" s="117">
        <f>Status!N298</f>
        <v>3</v>
      </c>
      <c r="IC298" s="213"/>
      <c r="IE298" s="8" t="s">
        <v>53</v>
      </c>
      <c r="IF298" s="587" t="s">
        <v>2389</v>
      </c>
      <c r="IG298" s="128"/>
      <c r="IH298" s="128"/>
      <c r="II298" s="128"/>
      <c r="IJ298" s="128"/>
      <c r="IK298" s="128"/>
      <c r="IL298" s="214"/>
      <c r="IM298" s="129" t="s">
        <v>2224</v>
      </c>
      <c r="IN298" s="129" t="s">
        <v>2245</v>
      </c>
      <c r="IO298" s="128"/>
      <c r="IP298" s="128"/>
      <c r="IQ298" s="128"/>
      <c r="IR298" s="214"/>
      <c r="IS298" s="128"/>
      <c r="IT298" s="128"/>
      <c r="IU298" s="128"/>
      <c r="IV298" s="128"/>
      <c r="IW298" s="128"/>
      <c r="IX298" s="128"/>
      <c r="IY298" s="577" t="s">
        <v>2363</v>
      </c>
      <c r="IZ298" s="576" t="s">
        <v>145</v>
      </c>
      <c r="JA298" s="546" t="s">
        <v>2355</v>
      </c>
      <c r="JB298" s="450"/>
      <c r="JC298" s="435"/>
      <c r="JD298" s="435"/>
      <c r="JE298" s="597" t="s">
        <v>2406</v>
      </c>
      <c r="JF298" s="597" t="s">
        <v>2407</v>
      </c>
      <c r="JG298" s="598" t="s">
        <v>2422</v>
      </c>
      <c r="JH298" s="599" t="s">
        <v>1674</v>
      </c>
      <c r="JI298" s="435"/>
    </row>
    <row r="299" spans="1:303" x14ac:dyDescent="0.3">
      <c r="A299" s="67">
        <f>Status!A299</f>
        <v>286</v>
      </c>
      <c r="B299" s="15" t="str">
        <f>Status!D299</f>
        <v>완료</v>
      </c>
      <c r="C299" s="16" t="str">
        <f>Status!C299</f>
        <v>AS</v>
      </c>
      <c r="D299" s="17">
        <f>Status!H299</f>
        <v>45873</v>
      </c>
      <c r="E299" s="17">
        <f>Status!T299</f>
        <v>45874</v>
      </c>
      <c r="F299" s="18" t="str">
        <f>Status!I299</f>
        <v>ASAP</v>
      </c>
      <c r="G299" s="19">
        <v>45875</v>
      </c>
      <c r="H299" s="20" t="str">
        <f>Status!M299</f>
        <v>MTL LPCAMM2 Socket Lever 파손 / 교체 (Spare 1ea 포함)</v>
      </c>
      <c r="I299" s="21">
        <f>Status!N299</f>
        <v>2</v>
      </c>
      <c r="IC299" s="213"/>
      <c r="IJ299" s="8" t="s">
        <v>53</v>
      </c>
      <c r="IK299" s="432" t="s">
        <v>45</v>
      </c>
      <c r="IL299" s="549" t="s">
        <v>61</v>
      </c>
      <c r="IR299" s="213"/>
      <c r="JE299" s="435"/>
      <c r="JF299" s="435"/>
      <c r="JG299" s="435"/>
      <c r="JH299" s="435"/>
      <c r="JI299" s="435"/>
    </row>
    <row r="300" spans="1:303" x14ac:dyDescent="0.3">
      <c r="A300" s="67">
        <f>Status!A300</f>
        <v>287</v>
      </c>
      <c r="B300" s="15" t="str">
        <f>Status!D300</f>
        <v>완료</v>
      </c>
      <c r="C300" s="16" t="str">
        <f>Status!C300</f>
        <v>APARLSA-2508-03</v>
      </c>
      <c r="D300" s="17">
        <f>Status!H300</f>
        <v>45873</v>
      </c>
      <c r="E300" s="17">
        <f>Status!T300</f>
        <v>45880</v>
      </c>
      <c r="F300" s="18" t="str">
        <f>Status!I300</f>
        <v>ASAP</v>
      </c>
      <c r="G300" s="19">
        <v>45880</v>
      </c>
      <c r="H300" s="20" t="str">
        <f>Status!M300</f>
        <v>ARL SOCAMM 용 Pusher Base &amp; Adaptor</v>
      </c>
      <c r="I300" s="21">
        <f>Status!N300</f>
        <v>5</v>
      </c>
      <c r="IC300" s="213"/>
      <c r="IJ300" s="8" t="s">
        <v>53</v>
      </c>
      <c r="IK300" s="128"/>
      <c r="IL300" s="214"/>
      <c r="IM300" s="128"/>
      <c r="IN300" s="128"/>
      <c r="IO300" s="128"/>
      <c r="IP300" s="128"/>
      <c r="IQ300" s="434" t="s">
        <v>2246</v>
      </c>
      <c r="IR300" s="213"/>
      <c r="IS300" s="437" t="s">
        <v>61</v>
      </c>
      <c r="JE300" s="435"/>
      <c r="JF300" s="435"/>
      <c r="JG300" s="435"/>
      <c r="JH300" s="435"/>
      <c r="JI300" s="435"/>
    </row>
    <row r="301" spans="1:303" x14ac:dyDescent="0.3">
      <c r="A301" s="102">
        <f>Status!A301</f>
        <v>288</v>
      </c>
      <c r="B301" s="103" t="str">
        <f>Status!D301</f>
        <v>완료</v>
      </c>
      <c r="C301" s="104" t="str">
        <f>Status!C301</f>
        <v>ADT100A-2508-01</v>
      </c>
      <c r="D301" s="105">
        <f>Status!H301</f>
        <v>45873</v>
      </c>
      <c r="E301" s="105">
        <f>Status!T301</f>
        <v>45901</v>
      </c>
      <c r="F301" s="106">
        <f>Status!I301</f>
        <v>0</v>
      </c>
      <c r="G301" s="107">
        <v>45909</v>
      </c>
      <c r="H301" s="108" t="str">
        <f>Status!M301</f>
        <v>YST-T100 DUT BLOCK (A Station, AP Kit 제외)</v>
      </c>
      <c r="I301" s="109">
        <f>Status!N301</f>
        <v>8</v>
      </c>
      <c r="IC301" s="213"/>
      <c r="IJ301" s="8" t="s">
        <v>53</v>
      </c>
      <c r="IK301" s="128"/>
      <c r="IL301" s="214"/>
      <c r="IM301" s="128"/>
      <c r="IN301" s="128"/>
      <c r="IO301" s="128"/>
      <c r="IP301" s="128"/>
      <c r="IQ301" s="128"/>
      <c r="IR301" s="214"/>
      <c r="IS301" s="128"/>
      <c r="IT301" s="128"/>
      <c r="IU301" s="128"/>
      <c r="IV301" s="128"/>
      <c r="IW301" s="128"/>
      <c r="IX301" s="128"/>
      <c r="IY301" s="128"/>
      <c r="IZ301" s="128"/>
      <c r="JA301" s="128"/>
      <c r="JB301" s="128"/>
      <c r="JC301" s="128"/>
      <c r="JD301" s="128"/>
      <c r="JE301" s="178"/>
      <c r="JF301" s="594" t="s">
        <v>2205</v>
      </c>
      <c r="JG301" s="546" t="s">
        <v>2433</v>
      </c>
      <c r="JH301" s="603"/>
      <c r="JI301" s="178"/>
      <c r="JJ301" s="128"/>
      <c r="JK301" s="128"/>
      <c r="JL301" s="145" t="s">
        <v>2378</v>
      </c>
      <c r="JM301" s="130"/>
      <c r="JN301" s="612" t="s">
        <v>80</v>
      </c>
      <c r="JO301" s="613" t="s">
        <v>2482</v>
      </c>
      <c r="JT301" s="433" t="s">
        <v>61</v>
      </c>
    </row>
    <row r="302" spans="1:303" x14ac:dyDescent="0.3">
      <c r="A302" s="110">
        <f>Status!A302</f>
        <v>289</v>
      </c>
      <c r="B302" s="111" t="str">
        <f>Status!D302</f>
        <v>완료</v>
      </c>
      <c r="C302" s="112" t="str">
        <f>Status!C302</f>
        <v>ADT100A-2508-01</v>
      </c>
      <c r="D302" s="113">
        <f>Status!H302</f>
        <v>45873</v>
      </c>
      <c r="E302" s="113">
        <f>Status!T302</f>
        <v>45901</v>
      </c>
      <c r="F302" s="114">
        <f>Status!I302</f>
        <v>0</v>
      </c>
      <c r="G302" s="115">
        <v>45909</v>
      </c>
      <c r="H302" s="116" t="str">
        <f>Status!M302</f>
        <v>YST-T100 DUT BLOCK (B Station, AP Kit 제외)</v>
      </c>
      <c r="I302" s="117">
        <f>Status!N302</f>
        <v>8</v>
      </c>
      <c r="IC302" s="213"/>
      <c r="IJ302" s="8" t="s">
        <v>53</v>
      </c>
      <c r="IK302" s="128"/>
      <c r="IL302" s="214"/>
      <c r="IM302" s="128"/>
      <c r="IN302" s="128"/>
      <c r="IO302" s="128"/>
      <c r="IP302" s="128"/>
      <c r="IQ302" s="128"/>
      <c r="IR302" s="214"/>
      <c r="IS302" s="128"/>
      <c r="IT302" s="128"/>
      <c r="IU302" s="128"/>
      <c r="IV302" s="128"/>
      <c r="IW302" s="128"/>
      <c r="IX302" s="128"/>
      <c r="IY302" s="128"/>
      <c r="IZ302" s="128"/>
      <c r="JA302" s="128"/>
      <c r="JB302" s="128"/>
      <c r="JC302" s="128"/>
      <c r="JD302" s="128"/>
      <c r="JE302" s="178"/>
      <c r="JF302" s="594" t="s">
        <v>2205</v>
      </c>
      <c r="JG302" s="546" t="s">
        <v>845</v>
      </c>
      <c r="JH302" s="603"/>
      <c r="JI302" s="178"/>
      <c r="JJ302" s="128"/>
      <c r="JK302" s="128"/>
      <c r="JL302" s="145" t="s">
        <v>2379</v>
      </c>
      <c r="JM302" s="130"/>
      <c r="JN302" s="612" t="s">
        <v>80</v>
      </c>
      <c r="JO302" s="613" t="s">
        <v>2482</v>
      </c>
      <c r="JT302" s="433" t="s">
        <v>61</v>
      </c>
    </row>
    <row r="303" spans="1:303" x14ac:dyDescent="0.3">
      <c r="A303" s="67">
        <f>Status!A303</f>
        <v>290</v>
      </c>
      <c r="B303" s="15" t="str">
        <f>Status!D303</f>
        <v>완료</v>
      </c>
      <c r="C303" s="16" t="str">
        <f>Status!C303</f>
        <v>ETMTKDA-2508-02</v>
      </c>
      <c r="D303" s="17">
        <f>Status!H303</f>
        <v>45873</v>
      </c>
      <c r="E303" s="17">
        <f>Status!T303</f>
        <v>45887</v>
      </c>
      <c r="F303" s="18" t="str">
        <f>Status!I303</f>
        <v>ASAP</v>
      </c>
      <c r="G303" s="19">
        <v>45889</v>
      </c>
      <c r="H303" s="20" t="str">
        <f>Status!M303</f>
        <v>MTK23D 496B Low Torque RACK T/C Modify</v>
      </c>
      <c r="I303" s="21">
        <f>Status!N303</f>
        <v>4</v>
      </c>
      <c r="IC303" s="213"/>
      <c r="IJ303" s="8" t="s">
        <v>53</v>
      </c>
      <c r="IK303" s="128"/>
      <c r="IL303" s="214"/>
      <c r="IM303" s="178"/>
      <c r="IN303" s="178"/>
      <c r="IO303" s="178"/>
      <c r="IP303" s="178"/>
      <c r="IQ303" s="178"/>
      <c r="IR303" s="214"/>
      <c r="IS303" s="178"/>
      <c r="IT303" s="178"/>
      <c r="IU303" s="178"/>
      <c r="IV303" s="178"/>
      <c r="IW303" s="178"/>
      <c r="IX303" s="221" t="s">
        <v>2320</v>
      </c>
      <c r="IY303" s="570" t="s">
        <v>2321</v>
      </c>
      <c r="IZ303" s="439" t="s">
        <v>2346</v>
      </c>
      <c r="JA303" s="437" t="s">
        <v>61</v>
      </c>
      <c r="JE303" s="435"/>
      <c r="JF303" s="435"/>
      <c r="JG303" s="435"/>
      <c r="JH303" s="435"/>
      <c r="JI303" s="435"/>
    </row>
    <row r="304" spans="1:303" x14ac:dyDescent="0.3">
      <c r="A304" s="67">
        <f>Status!A304</f>
        <v>291</v>
      </c>
      <c r="B304" s="15" t="str">
        <f>Status!D304</f>
        <v>완료</v>
      </c>
      <c r="C304" s="16" t="str">
        <f>Status!C304</f>
        <v>APARLSA-2508-04</v>
      </c>
      <c r="D304" s="17">
        <f>Status!H304</f>
        <v>45874</v>
      </c>
      <c r="E304" s="17">
        <f>Status!T304</f>
        <v>45888</v>
      </c>
      <c r="F304" s="18">
        <f>Status!I304</f>
        <v>0</v>
      </c>
      <c r="G304" s="19">
        <v>45887</v>
      </c>
      <c r="H304" s="20" t="str">
        <f>Status!M304</f>
        <v>ARL SOCAMM 용 Pusher Base &amp; Adaptor &amp; Socket Guide 3종</v>
      </c>
      <c r="I304" s="21">
        <f>Status!N304</f>
        <v>3</v>
      </c>
      <c r="IC304" s="213"/>
      <c r="IK304" s="8" t="s">
        <v>53</v>
      </c>
      <c r="IL304" s="214"/>
      <c r="IM304" s="178"/>
      <c r="IN304" s="178"/>
      <c r="IO304" s="178"/>
      <c r="IP304" s="178"/>
      <c r="IQ304" s="178"/>
      <c r="IR304" s="214"/>
      <c r="IS304" s="178"/>
      <c r="IT304" s="178"/>
      <c r="IU304" s="178"/>
      <c r="IV304" s="178"/>
      <c r="IW304" s="178"/>
      <c r="IX304" s="434" t="s">
        <v>2313</v>
      </c>
      <c r="IY304" s="435" t="s">
        <v>2311</v>
      </c>
      <c r="IZ304" s="435"/>
      <c r="JA304" s="437" t="s">
        <v>61</v>
      </c>
      <c r="JE304" s="435"/>
      <c r="JF304" s="435"/>
      <c r="JG304" s="435"/>
      <c r="JH304" s="435"/>
      <c r="JI304" s="435"/>
    </row>
    <row r="305" spans="1:301" x14ac:dyDescent="0.3">
      <c r="A305" s="67">
        <f>Status!A305</f>
        <v>292</v>
      </c>
      <c r="B305" s="15" t="str">
        <f>Status!D305</f>
        <v>취소</v>
      </c>
      <c r="C305" s="16">
        <f>Status!C305</f>
        <v>0</v>
      </c>
      <c r="D305" s="17">
        <f>Status!H305</f>
        <v>45874</v>
      </c>
      <c r="E305" s="17">
        <f>Status!T305</f>
        <v>0</v>
      </c>
      <c r="F305" s="18">
        <f>Status!I305</f>
        <v>0</v>
      </c>
      <c r="G305" s="19"/>
      <c r="H305" s="20" t="str">
        <f>Status!M305</f>
        <v>YST-T100 T/C Socket (MFC 확인중)</v>
      </c>
      <c r="I305" s="21">
        <f>Status!N305</f>
        <v>15</v>
      </c>
      <c r="IC305" s="213"/>
      <c r="IK305" s="8" t="s">
        <v>53</v>
      </c>
      <c r="IL305" s="550" t="s">
        <v>2204</v>
      </c>
      <c r="IR305" s="213"/>
      <c r="IY305" s="435"/>
      <c r="IZ305" s="435"/>
      <c r="JA305" s="435"/>
      <c r="JE305" s="435"/>
      <c r="JF305" s="435"/>
      <c r="JG305" s="435"/>
      <c r="JH305" s="435"/>
      <c r="JI305" s="435"/>
    </row>
    <row r="306" spans="1:301" x14ac:dyDescent="0.3">
      <c r="A306" s="102">
        <f>Status!A306</f>
        <v>293</v>
      </c>
      <c r="B306" s="103" t="str">
        <f>Status!D306</f>
        <v>완료</v>
      </c>
      <c r="C306" s="104" t="str">
        <f>Status!C306</f>
        <v>AS</v>
      </c>
      <c r="D306" s="105">
        <f>Status!H306</f>
        <v>45875</v>
      </c>
      <c r="E306" s="105">
        <f>Status!T306</f>
        <v>45876</v>
      </c>
      <c r="F306" s="106">
        <f>Status!I306</f>
        <v>0</v>
      </c>
      <c r="G306" s="107">
        <v>45876</v>
      </c>
      <c r="H306" s="108" t="str">
        <f>Status!M306</f>
        <v>Slim Socket Base &amp; Guide Modify (Marking 수정)</v>
      </c>
      <c r="I306" s="109">
        <f>Status!N306</f>
        <v>74</v>
      </c>
      <c r="IC306" s="213"/>
      <c r="IL306" s="551" t="s">
        <v>2206</v>
      </c>
      <c r="IM306" s="394" t="s">
        <v>2219</v>
      </c>
      <c r="IR306" s="213"/>
      <c r="IY306" s="435"/>
      <c r="IZ306" s="435"/>
      <c r="JA306" s="435"/>
      <c r="JE306" s="435"/>
      <c r="JF306" s="435"/>
      <c r="JG306" s="435"/>
      <c r="JH306" s="435"/>
      <c r="JI306" s="435"/>
    </row>
    <row r="307" spans="1:301" ht="11.25" customHeight="1" x14ac:dyDescent="0.3">
      <c r="A307" s="110">
        <f>Status!A307</f>
        <v>294</v>
      </c>
      <c r="B307" s="111" t="str">
        <f>Status!D307</f>
        <v>완료</v>
      </c>
      <c r="C307" s="112" t="str">
        <f>Status!C307</f>
        <v>AS</v>
      </c>
      <c r="D307" s="113">
        <f>Status!H307</f>
        <v>45875</v>
      </c>
      <c r="E307" s="113">
        <f>Status!T307</f>
        <v>45876</v>
      </c>
      <c r="F307" s="114">
        <f>Status!I307</f>
        <v>0</v>
      </c>
      <c r="G307" s="115">
        <v>45876</v>
      </c>
      <c r="H307" s="116" t="str">
        <f>Status!M307</f>
        <v>Slim Socket Base &amp; Guide Modify (Marking 수정)</v>
      </c>
      <c r="I307" s="117">
        <f>Status!N307</f>
        <v>23</v>
      </c>
      <c r="IC307" s="213"/>
      <c r="IL307" s="551" t="s">
        <v>2206</v>
      </c>
      <c r="IM307" s="394" t="s">
        <v>2219</v>
      </c>
      <c r="IR307" s="213"/>
      <c r="IY307" s="435"/>
      <c r="IZ307" s="435"/>
      <c r="JA307" s="435"/>
      <c r="JE307" s="435"/>
      <c r="JF307" s="435"/>
      <c r="JG307" s="435"/>
      <c r="JH307" s="435"/>
      <c r="JI307" s="435"/>
    </row>
    <row r="308" spans="1:301" x14ac:dyDescent="0.3">
      <c r="A308" s="67">
        <f>Status!A308</f>
        <v>295</v>
      </c>
      <c r="B308" s="15" t="str">
        <f>Status!D308</f>
        <v>완료</v>
      </c>
      <c r="C308" s="16" t="str">
        <f>Status!C308</f>
        <v>1PARLSA-2506-2</v>
      </c>
      <c r="D308" s="17">
        <f>Status!H308</f>
        <v>45875</v>
      </c>
      <c r="E308" s="17">
        <f>Status!T308</f>
        <v>45882</v>
      </c>
      <c r="F308" s="18">
        <f>Status!I308</f>
        <v>0</v>
      </c>
      <c r="G308" s="19">
        <v>45882</v>
      </c>
      <c r="H308" s="20" t="str">
        <f>Status!M308</f>
        <v>ARL Full Housing 용 명판</v>
      </c>
      <c r="I308" s="21">
        <f>Status!N308</f>
        <v>20</v>
      </c>
      <c r="IC308" s="213"/>
      <c r="IL308" s="552" t="s">
        <v>53</v>
      </c>
      <c r="IM308" s="128"/>
      <c r="IN308" s="128"/>
      <c r="IO308" s="128"/>
      <c r="IP308" s="128"/>
      <c r="IQ308" s="128"/>
      <c r="IR308" s="214"/>
      <c r="IS308" s="394" t="s">
        <v>2219</v>
      </c>
      <c r="IY308" s="435"/>
      <c r="IZ308" s="435"/>
      <c r="JA308" s="435"/>
      <c r="JE308" s="435"/>
      <c r="JF308" s="435"/>
      <c r="JG308" s="435"/>
      <c r="JH308" s="435"/>
      <c r="JI308" s="435"/>
    </row>
    <row r="309" spans="1:301" x14ac:dyDescent="0.3">
      <c r="A309" s="67">
        <f>Status!A309</f>
        <v>296</v>
      </c>
      <c r="B309" s="15" t="str">
        <f>Status!D309</f>
        <v>완료</v>
      </c>
      <c r="C309" s="16" t="str">
        <f>Status!C309</f>
        <v>AS</v>
      </c>
      <c r="D309" s="17">
        <f>Status!H309</f>
        <v>45876</v>
      </c>
      <c r="E309" s="17">
        <f>Status!T309</f>
        <v>45889</v>
      </c>
      <c r="F309" s="18">
        <f>Status!I309</f>
        <v>0</v>
      </c>
      <c r="G309" s="19">
        <v>45889</v>
      </c>
      <c r="H309" s="20" t="str">
        <f>Status!M309</f>
        <v>N-GB_SOCAMM 실장기 검증용 Heatsink 6종 (合 8ea)</v>
      </c>
      <c r="I309" s="21">
        <f>Status!N309</f>
        <v>8</v>
      </c>
      <c r="IC309" s="213"/>
      <c r="IL309" s="14"/>
      <c r="IM309" s="8" t="s">
        <v>2223</v>
      </c>
      <c r="IN309" s="128"/>
      <c r="IO309" s="128"/>
      <c r="IP309" s="128"/>
      <c r="IQ309" s="128"/>
      <c r="IR309" s="566" t="s">
        <v>2274</v>
      </c>
      <c r="IS309" s="128"/>
      <c r="IT309" s="128"/>
      <c r="IU309" s="128"/>
      <c r="IV309" s="128"/>
      <c r="IW309" s="128"/>
      <c r="IX309" s="128"/>
      <c r="IY309" s="543" t="s">
        <v>45</v>
      </c>
      <c r="IZ309" s="433" t="s">
        <v>2347</v>
      </c>
      <c r="JA309" s="437" t="s">
        <v>61</v>
      </c>
      <c r="JE309" s="435"/>
      <c r="JF309" s="435"/>
      <c r="JG309" s="435"/>
      <c r="JH309" s="435"/>
      <c r="JI309" s="435"/>
    </row>
    <row r="310" spans="1:301" x14ac:dyDescent="0.3">
      <c r="A310" s="102">
        <f>Status!A310</f>
        <v>297</v>
      </c>
      <c r="B310" s="103" t="str">
        <f>Status!D310</f>
        <v>완료</v>
      </c>
      <c r="C310" s="104" t="str">
        <f>Status!C310</f>
        <v>PA0496A-2508-07</v>
      </c>
      <c r="D310" s="105">
        <f>Status!H310</f>
        <v>45876</v>
      </c>
      <c r="E310" s="105">
        <f>Status!T310</f>
        <v>45889</v>
      </c>
      <c r="F310" s="106" t="str">
        <f>Status!I310</f>
        <v>ASAP</v>
      </c>
      <c r="G310" s="107">
        <v>45891</v>
      </c>
      <c r="H310" s="108" t="str">
        <f>Status!M310</f>
        <v>SM8350 496B RHS Socket Modify - MTK 496B Pusher Block (원형 6*6)</v>
      </c>
      <c r="I310" s="109">
        <f>Status!N310</f>
        <v>4</v>
      </c>
      <c r="IC310" s="213"/>
      <c r="IM310" s="8" t="s">
        <v>2223</v>
      </c>
      <c r="IN310" s="8"/>
      <c r="IO310" s="128"/>
      <c r="IP310" s="128"/>
      <c r="IQ310" s="128"/>
      <c r="IR310" s="214"/>
      <c r="IS310" s="128"/>
      <c r="IT310" s="128"/>
      <c r="IU310" s="128"/>
      <c r="IV310" s="128"/>
      <c r="IW310" s="128"/>
      <c r="IX310" s="178"/>
      <c r="IY310" s="178"/>
      <c r="IZ310" s="492" t="s">
        <v>2336</v>
      </c>
      <c r="JA310" s="573"/>
      <c r="JB310" s="433" t="s">
        <v>61</v>
      </c>
      <c r="JC310" s="435"/>
      <c r="JD310" s="435"/>
      <c r="JE310" s="435"/>
      <c r="JF310" s="435"/>
      <c r="JG310" s="435"/>
      <c r="JH310" s="435"/>
      <c r="JI310" s="435"/>
    </row>
    <row r="311" spans="1:301" x14ac:dyDescent="0.3">
      <c r="A311" s="67">
        <f>Status!A311</f>
        <v>298</v>
      </c>
      <c r="B311" s="15" t="str">
        <f>Status!D311</f>
        <v>완료</v>
      </c>
      <c r="C311" s="16" t="str">
        <f>Status!C311</f>
        <v>PA0496A-2508-07</v>
      </c>
      <c r="D311" s="17">
        <f>Status!H311</f>
        <v>45876</v>
      </c>
      <c r="E311" s="17">
        <f>Status!T311</f>
        <v>45889</v>
      </c>
      <c r="F311" s="18" t="str">
        <f>Status!I311</f>
        <v>ASAP</v>
      </c>
      <c r="G311" s="19">
        <v>45891</v>
      </c>
      <c r="H311" s="20" t="str">
        <f>Status!M311</f>
        <v>SM8350 496B RHS Socket Modify - MTK 496B Pusher Block (원형 7*7)</v>
      </c>
      <c r="I311" s="21">
        <f>Status!N311</f>
        <v>4</v>
      </c>
      <c r="IC311" s="213"/>
      <c r="IM311" s="8" t="s">
        <v>2223</v>
      </c>
      <c r="IN311" s="8"/>
      <c r="IO311" s="128"/>
      <c r="IP311" s="128"/>
      <c r="IQ311" s="128"/>
      <c r="IR311" s="214"/>
      <c r="IS311" s="128"/>
      <c r="IT311" s="128"/>
      <c r="IU311" s="128"/>
      <c r="IV311" s="128"/>
      <c r="IW311" s="128"/>
      <c r="IX311" s="178"/>
      <c r="IY311" s="178"/>
      <c r="IZ311" s="492" t="s">
        <v>2336</v>
      </c>
      <c r="JA311" s="573"/>
      <c r="JB311" s="433" t="s">
        <v>61</v>
      </c>
      <c r="JC311" s="435"/>
      <c r="JD311" s="435"/>
      <c r="JE311" s="435"/>
      <c r="JF311" s="435"/>
      <c r="JG311" s="435"/>
      <c r="JH311" s="435"/>
      <c r="JI311" s="435"/>
    </row>
    <row r="312" spans="1:301" x14ac:dyDescent="0.3">
      <c r="A312" s="67">
        <f>Status!A312</f>
        <v>299</v>
      </c>
      <c r="B312" s="15" t="str">
        <f>Status!D312</f>
        <v>완료</v>
      </c>
      <c r="C312" s="16" t="str">
        <f>Status!C312</f>
        <v>PA0496A-2508-07</v>
      </c>
      <c r="D312" s="17">
        <f>Status!H312</f>
        <v>45876</v>
      </c>
      <c r="E312" s="17">
        <f>Status!T312</f>
        <v>45889</v>
      </c>
      <c r="F312" s="18" t="str">
        <f>Status!I312</f>
        <v>ASAP</v>
      </c>
      <c r="G312" s="19">
        <v>45891</v>
      </c>
      <c r="H312" s="20" t="str">
        <f>Status!M312</f>
        <v>SM8350 496B RHS  Socket Modify - MTK 496B Pusher Block (원형 8*8)</v>
      </c>
      <c r="I312" s="21">
        <f>Status!N312</f>
        <v>4</v>
      </c>
      <c r="IC312" s="213"/>
      <c r="IM312" s="8" t="s">
        <v>2223</v>
      </c>
      <c r="IN312" s="8"/>
      <c r="IO312" s="128"/>
      <c r="IP312" s="128"/>
      <c r="IQ312" s="128"/>
      <c r="IR312" s="214"/>
      <c r="IS312" s="128"/>
      <c r="IT312" s="128"/>
      <c r="IU312" s="128"/>
      <c r="IV312" s="128"/>
      <c r="IW312" s="128"/>
      <c r="IX312" s="178"/>
      <c r="IY312" s="178"/>
      <c r="IZ312" s="492" t="s">
        <v>2336</v>
      </c>
      <c r="JA312" s="573"/>
      <c r="JB312" s="433" t="s">
        <v>61</v>
      </c>
      <c r="JC312" s="435"/>
      <c r="JD312" s="435"/>
      <c r="JE312" s="435"/>
      <c r="JF312" s="435"/>
      <c r="JG312" s="435"/>
      <c r="JH312" s="435"/>
      <c r="JI312" s="435"/>
    </row>
    <row r="313" spans="1:301" x14ac:dyDescent="0.3">
      <c r="A313" s="110">
        <f>Status!A313</f>
        <v>300</v>
      </c>
      <c r="B313" s="111" t="str">
        <f>Status!D313</f>
        <v>완료</v>
      </c>
      <c r="C313" s="112" t="str">
        <f>Status!C313</f>
        <v>HS0496A-2508-08</v>
      </c>
      <c r="D313" s="113">
        <f>Status!H313</f>
        <v>45876</v>
      </c>
      <c r="E313" s="113">
        <f>Status!T313</f>
        <v>45896</v>
      </c>
      <c r="F313" s="114" t="str">
        <f>Status!I313</f>
        <v>ASAP</v>
      </c>
      <c r="G313" s="115">
        <v>45898</v>
      </c>
      <c r="H313" s="116" t="str">
        <f>Status!M313</f>
        <v>MTK 496B HTS Socket (左(2)/右(2), 흡착방지)</v>
      </c>
      <c r="I313" s="117">
        <f>Status!N313</f>
        <v>4</v>
      </c>
      <c r="IC313" s="213"/>
      <c r="IM313" s="8" t="s">
        <v>2223</v>
      </c>
      <c r="IN313" s="8"/>
      <c r="IO313" s="128"/>
      <c r="IP313" s="128"/>
      <c r="IQ313" s="128"/>
      <c r="IR313" s="214"/>
      <c r="IS313" s="128"/>
      <c r="IT313" s="128"/>
      <c r="IU313" s="128"/>
      <c r="IV313" s="128"/>
      <c r="IW313" s="128"/>
      <c r="IX313" s="178"/>
      <c r="IY313" s="178"/>
      <c r="IZ313" s="178"/>
      <c r="JA313" s="178"/>
      <c r="JB313" s="178"/>
      <c r="JC313" s="178"/>
      <c r="JD313" s="178"/>
      <c r="JE313" s="178"/>
      <c r="JF313" s="256" t="s">
        <v>2337</v>
      </c>
      <c r="JG313" s="221" t="s">
        <v>2421</v>
      </c>
      <c r="JH313" s="487" t="s">
        <v>2453</v>
      </c>
      <c r="JI313" s="605" t="s">
        <v>2454</v>
      </c>
      <c r="JJ313" s="435"/>
      <c r="JK313" s="435"/>
      <c r="JL313" s="435"/>
    </row>
    <row r="314" spans="1:301" x14ac:dyDescent="0.3">
      <c r="A314" s="67">
        <f>Status!A314</f>
        <v>301</v>
      </c>
      <c r="B314" s="15" t="str">
        <f>Status!D314</f>
        <v>완료</v>
      </c>
      <c r="C314" s="16" t="str">
        <f>Status!C314</f>
        <v>RTONETA-2508-09</v>
      </c>
      <c r="D314" s="17">
        <f>Status!H314</f>
        <v>45876</v>
      </c>
      <c r="E314" s="17">
        <f>Status!T314</f>
        <v>45897</v>
      </c>
      <c r="F314" s="18">
        <f>Status!I314</f>
        <v>0</v>
      </c>
      <c r="G314" s="19">
        <v>45901</v>
      </c>
      <c r="H314" s="20" t="str">
        <f>Status!M314</f>
        <v>LSI Board 153B (T202L) One Touch T/C Socket</v>
      </c>
      <c r="I314" s="511">
        <f>Status!N314</f>
        <v>1</v>
      </c>
      <c r="IC314" s="213"/>
      <c r="IM314" s="8" t="s">
        <v>2223</v>
      </c>
      <c r="IN314" s="8"/>
      <c r="IO314" s="8"/>
      <c r="IP314" s="8"/>
      <c r="IQ314" s="8"/>
      <c r="IR314" s="558"/>
      <c r="IS314" s="128"/>
      <c r="IT314" s="128"/>
      <c r="IU314" s="128"/>
      <c r="IV314" s="128"/>
      <c r="IW314" s="128"/>
      <c r="IX314" s="178"/>
      <c r="IY314" s="178"/>
      <c r="IZ314" s="178"/>
      <c r="JA314" s="178"/>
      <c r="JB314" s="578" t="s">
        <v>2377</v>
      </c>
      <c r="JC314" s="178"/>
      <c r="JD314" s="178"/>
      <c r="JE314" s="178"/>
      <c r="JF314" s="178"/>
      <c r="JG314" s="178"/>
      <c r="JH314" s="221" t="s">
        <v>133</v>
      </c>
      <c r="JI314" s="607" t="s">
        <v>2458</v>
      </c>
      <c r="JJ314" s="186"/>
      <c r="JK314" s="186"/>
      <c r="JL314" s="628" t="s">
        <v>2460</v>
      </c>
      <c r="JN314" s="608" t="s">
        <v>2501</v>
      </c>
      <c r="JO314" s="437" t="s">
        <v>61</v>
      </c>
      <c r="KM314" s="14"/>
      <c r="KN314" s="653" t="s">
        <v>2725</v>
      </c>
      <c r="KO314" s="433" t="s">
        <v>2726</v>
      </c>
    </row>
    <row r="315" spans="1:301" x14ac:dyDescent="0.3">
      <c r="A315" s="67">
        <f>Status!A315</f>
        <v>302</v>
      </c>
      <c r="B315" s="15" t="str">
        <f>Status!D315</f>
        <v>완료</v>
      </c>
      <c r="C315" s="16" t="str">
        <f>Status!C315</f>
        <v>RTONETA-2508-06</v>
      </c>
      <c r="D315" s="17">
        <f>Status!H315</f>
        <v>45876</v>
      </c>
      <c r="E315" s="17">
        <f>Status!T315</f>
        <v>45897</v>
      </c>
      <c r="F315" s="18">
        <f>Status!I315</f>
        <v>0</v>
      </c>
      <c r="G315" s="19">
        <v>45901</v>
      </c>
      <c r="H315" s="20" t="str">
        <f>Status!M315</f>
        <v>SM8X50 153B One Touch T/C Socket</v>
      </c>
      <c r="I315" s="21">
        <f>Status!N315</f>
        <v>6</v>
      </c>
      <c r="IC315" s="213"/>
      <c r="IM315" s="8" t="s">
        <v>1281</v>
      </c>
      <c r="IN315" s="8"/>
      <c r="IO315" s="128"/>
      <c r="IP315" s="128"/>
      <c r="IQ315" s="128"/>
      <c r="IR315" s="214"/>
      <c r="IS315" s="128"/>
      <c r="IT315" s="128"/>
      <c r="IU315" s="128"/>
      <c r="IV315" s="128"/>
      <c r="IW315" s="128"/>
      <c r="IX315" s="253"/>
      <c r="IY315" s="178"/>
      <c r="IZ315" s="178"/>
      <c r="JA315" s="178"/>
      <c r="JB315" s="578" t="s">
        <v>2376</v>
      </c>
      <c r="JC315" s="178"/>
      <c r="JD315" s="178"/>
      <c r="JE315" s="178"/>
      <c r="JF315" s="178"/>
      <c r="JG315" s="178"/>
      <c r="JH315" s="432" t="s">
        <v>2423</v>
      </c>
      <c r="JI315" s="607" t="s">
        <v>2459</v>
      </c>
      <c r="JJ315" s="186"/>
      <c r="JK315" s="186"/>
      <c r="JL315" s="626" t="s">
        <v>2461</v>
      </c>
      <c r="JM315" s="271"/>
      <c r="JN315" s="271"/>
      <c r="JO315" s="627" t="s">
        <v>61</v>
      </c>
      <c r="JP315" s="271"/>
      <c r="JQ315" s="271"/>
      <c r="JR315" s="271"/>
      <c r="JS315" s="271"/>
      <c r="JT315" s="495"/>
    </row>
    <row r="316" spans="1:301" x14ac:dyDescent="0.3">
      <c r="A316" s="67">
        <f>Status!A316</f>
        <v>303</v>
      </c>
      <c r="B316" s="15" t="str">
        <f>Status!D316</f>
        <v>완료</v>
      </c>
      <c r="C316" s="16" t="str">
        <f>Status!C316</f>
        <v>AS</v>
      </c>
      <c r="D316" s="17">
        <f>Status!H316</f>
        <v>45881</v>
      </c>
      <c r="E316" s="17">
        <f>Status!T316</f>
        <v>45882</v>
      </c>
      <c r="F316" s="18" t="str">
        <f>Status!I316</f>
        <v>ASAP</v>
      </c>
      <c r="G316" s="19">
        <v>45882</v>
      </c>
      <c r="H316" s="20" t="str">
        <f>Status!M316</f>
        <v>SM7150 153B to 144B AP Guide</v>
      </c>
      <c r="I316" s="21">
        <f>Status!N316</f>
        <v>1</v>
      </c>
      <c r="IC316" s="213"/>
      <c r="IR316" s="561" t="s">
        <v>121</v>
      </c>
      <c r="IS316" s="531" t="s">
        <v>2290</v>
      </c>
      <c r="IX316" s="571"/>
      <c r="IY316" s="435"/>
      <c r="IZ316" s="435"/>
      <c r="JA316" s="435"/>
      <c r="JB316" s="435"/>
      <c r="JC316" s="435"/>
      <c r="JD316" s="435"/>
      <c r="JE316" s="435"/>
      <c r="JF316" s="435"/>
      <c r="JG316" s="435"/>
      <c r="JH316" s="435"/>
      <c r="JI316" s="435"/>
      <c r="JL316" s="435"/>
      <c r="JM316" s="435"/>
      <c r="JN316" s="435"/>
      <c r="JO316" s="435"/>
      <c r="JT316" s="232"/>
    </row>
    <row r="317" spans="1:301" x14ac:dyDescent="0.3">
      <c r="A317" s="102">
        <f>Status!A317</f>
        <v>304</v>
      </c>
      <c r="B317" s="103" t="str">
        <f>Status!D317</f>
        <v>완료</v>
      </c>
      <c r="C317" s="104" t="str">
        <f>Status!C317</f>
        <v>ET8550A-2507-24</v>
      </c>
      <c r="D317" s="105">
        <f>Status!H317</f>
        <v>45880</v>
      </c>
      <c r="E317" s="105">
        <f>Status!T317</f>
        <v>45898</v>
      </c>
      <c r="F317" s="106">
        <f>Status!I317</f>
        <v>0</v>
      </c>
      <c r="G317" s="107">
        <v>45901</v>
      </c>
      <c r="H317" s="108" t="str">
        <f>Status!M317</f>
        <v>HDK8550 Simple 실장기</v>
      </c>
      <c r="I317" s="109">
        <f>Status!N317</f>
        <v>1</v>
      </c>
      <c r="IC317" s="213"/>
      <c r="IR317" s="8" t="s">
        <v>1281</v>
      </c>
      <c r="IS317" s="128"/>
      <c r="IT317" s="128"/>
      <c r="IU317" s="128"/>
      <c r="IV317" s="128"/>
      <c r="IW317" s="128"/>
      <c r="IX317" s="178"/>
      <c r="IY317" s="178"/>
      <c r="IZ317" s="178"/>
      <c r="JA317" s="178"/>
      <c r="JB317" s="178"/>
      <c r="JC317" s="178"/>
      <c r="JD317" s="178"/>
      <c r="JE317" s="178"/>
      <c r="JF317" s="178"/>
      <c r="JG317" s="178"/>
      <c r="JH317" s="178"/>
      <c r="JI317" s="432" t="s">
        <v>833</v>
      </c>
      <c r="JL317" s="439" t="s">
        <v>2463</v>
      </c>
      <c r="JM317" s="435"/>
      <c r="JN317" s="435"/>
      <c r="JO317" s="437" t="s">
        <v>61</v>
      </c>
      <c r="JT317" s="232"/>
    </row>
    <row r="318" spans="1:301" x14ac:dyDescent="0.3">
      <c r="A318" s="67">
        <f>Status!A318</f>
        <v>305</v>
      </c>
      <c r="B318" s="15" t="str">
        <f>Status!D318</f>
        <v>완료</v>
      </c>
      <c r="C318" s="16" t="str">
        <f>Status!C318</f>
        <v>ET8550A-2507-24</v>
      </c>
      <c r="D318" s="17">
        <f>Status!H318</f>
        <v>45880</v>
      </c>
      <c r="E318" s="17">
        <f>Status!T318</f>
        <v>45898</v>
      </c>
      <c r="F318" s="18">
        <f>Status!I318</f>
        <v>0</v>
      </c>
      <c r="G318" s="19">
        <v>45901</v>
      </c>
      <c r="H318" s="20" t="str">
        <f>Status!M318</f>
        <v>HDK8550 UFS KIT</v>
      </c>
      <c r="I318" s="21">
        <f>Status!N318</f>
        <v>1</v>
      </c>
      <c r="IC318" s="213"/>
      <c r="IR318" s="8" t="s">
        <v>1281</v>
      </c>
      <c r="IS318" s="128"/>
      <c r="IT318" s="128"/>
      <c r="IU318" s="128"/>
      <c r="IV318" s="128"/>
      <c r="IW318" s="128"/>
      <c r="IX318" s="178"/>
      <c r="IY318" s="178"/>
      <c r="IZ318" s="178"/>
      <c r="JA318" s="178"/>
      <c r="JB318" s="178"/>
      <c r="JC318" s="178"/>
      <c r="JD318" s="178"/>
      <c r="JE318" s="178"/>
      <c r="JF318" s="178"/>
      <c r="JG318" s="178"/>
      <c r="JH318" s="178"/>
      <c r="JI318" s="432" t="s">
        <v>833</v>
      </c>
      <c r="JL318" s="439" t="s">
        <v>2463</v>
      </c>
      <c r="JM318" s="435"/>
      <c r="JN318" s="435"/>
      <c r="JO318" s="437" t="s">
        <v>61</v>
      </c>
      <c r="JT318" s="232"/>
    </row>
    <row r="319" spans="1:301" x14ac:dyDescent="0.3">
      <c r="A319" s="110">
        <f>Status!A319</f>
        <v>306</v>
      </c>
      <c r="B319" s="111" t="str">
        <f>Status!D319</f>
        <v>완료</v>
      </c>
      <c r="C319" s="112" t="str">
        <f>Status!C319</f>
        <v>ET8550A-2507-24</v>
      </c>
      <c r="D319" s="113">
        <f>Status!H319</f>
        <v>45880</v>
      </c>
      <c r="E319" s="113">
        <f>Status!T319</f>
        <v>45898</v>
      </c>
      <c r="F319" s="114">
        <f>Status!I319</f>
        <v>0</v>
      </c>
      <c r="G319" s="115">
        <v>45901</v>
      </c>
      <c r="H319" s="116" t="str">
        <f>Status!M319</f>
        <v>Slim Socket Header</v>
      </c>
      <c r="I319" s="117">
        <f>Status!N319</f>
        <v>1</v>
      </c>
      <c r="IC319" s="213"/>
      <c r="IR319" s="8" t="s">
        <v>1281</v>
      </c>
      <c r="IS319" s="128"/>
      <c r="IT319" s="128"/>
      <c r="IU319" s="128"/>
      <c r="IV319" s="128"/>
      <c r="IW319" s="128"/>
      <c r="IX319" s="178"/>
      <c r="IY319" s="178"/>
      <c r="IZ319" s="178"/>
      <c r="JA319" s="178"/>
      <c r="JB319" s="178"/>
      <c r="JC319" s="178"/>
      <c r="JD319" s="178"/>
      <c r="JE319" s="178"/>
      <c r="JF319" s="178"/>
      <c r="JG319" s="178"/>
      <c r="JH319" s="178"/>
      <c r="JI319" s="432" t="s">
        <v>833</v>
      </c>
      <c r="JL319" s="439" t="s">
        <v>2463</v>
      </c>
      <c r="JM319" s="435"/>
      <c r="JN319" s="435"/>
      <c r="JO319" s="437" t="s">
        <v>61</v>
      </c>
      <c r="JT319" s="232"/>
    </row>
    <row r="320" spans="1:301" x14ac:dyDescent="0.3">
      <c r="A320" s="102">
        <f>Status!A320</f>
        <v>307</v>
      </c>
      <c r="B320" s="103" t="str">
        <f>Status!D320</f>
        <v>완료</v>
      </c>
      <c r="C320" s="104" t="str">
        <f>Status!C320</f>
        <v>0P8850A-2508-10</v>
      </c>
      <c r="D320" s="105">
        <f>Status!H320</f>
        <v>45883</v>
      </c>
      <c r="E320" s="105">
        <f>Status!T320</f>
        <v>45894</v>
      </c>
      <c r="F320" s="106">
        <f>Status!I320</f>
        <v>45895</v>
      </c>
      <c r="G320" s="107"/>
      <c r="H320" s="108" t="str">
        <f>Status!M320</f>
        <v>SM8850-J 496B Simple 실장기</v>
      </c>
      <c r="I320" s="109">
        <f>Status!N320</f>
        <v>5</v>
      </c>
      <c r="IC320" s="213"/>
      <c r="IT320" s="22" t="s">
        <v>53</v>
      </c>
      <c r="IU320" s="128"/>
      <c r="IV320" s="128"/>
      <c r="IW320" s="128"/>
      <c r="IX320" s="388" t="s">
        <v>2322</v>
      </c>
      <c r="IY320" s="178"/>
      <c r="IZ320" s="178"/>
      <c r="JA320" s="178"/>
      <c r="JB320" s="434" t="s">
        <v>2323</v>
      </c>
      <c r="JC320" s="178"/>
      <c r="JD320" s="178"/>
      <c r="JE320" s="432" t="s">
        <v>45</v>
      </c>
      <c r="JF320" s="433" t="s">
        <v>61</v>
      </c>
      <c r="JG320" s="435"/>
      <c r="JH320" s="435"/>
      <c r="JI320" s="435"/>
      <c r="JL320" s="435"/>
      <c r="JM320" s="435"/>
      <c r="JN320" s="435"/>
      <c r="JO320" s="435"/>
      <c r="JT320" s="232"/>
    </row>
    <row r="321" spans="1:318" x14ac:dyDescent="0.3">
      <c r="A321" s="110">
        <f>Status!A321</f>
        <v>308</v>
      </c>
      <c r="B321" s="111" t="str">
        <f>Status!D321</f>
        <v>완료</v>
      </c>
      <c r="C321" s="112" t="str">
        <f>Status!C321</f>
        <v>0P8850A-2508-10</v>
      </c>
      <c r="D321" s="113">
        <f>Status!H321</f>
        <v>45883</v>
      </c>
      <c r="E321" s="113">
        <f>Status!T321</f>
        <v>45894</v>
      </c>
      <c r="F321" s="114">
        <f>Status!I321</f>
        <v>45895</v>
      </c>
      <c r="G321" s="115"/>
      <c r="H321" s="116" t="str">
        <f>Status!M321</f>
        <v>SM8850 496B Slim Socket</v>
      </c>
      <c r="I321" s="117">
        <f>Status!N321</f>
        <v>5</v>
      </c>
      <c r="IC321" s="213"/>
      <c r="IT321" s="22" t="s">
        <v>53</v>
      </c>
      <c r="IU321" s="128"/>
      <c r="IV321" s="128"/>
      <c r="IW321" s="128"/>
      <c r="IX321" s="178"/>
      <c r="IY321" s="178"/>
      <c r="IZ321" s="178"/>
      <c r="JA321" s="178"/>
      <c r="JB321" s="178"/>
      <c r="JC321" s="178"/>
      <c r="JD321" s="178"/>
      <c r="JE321" s="221" t="s">
        <v>2392</v>
      </c>
      <c r="JF321" s="259" t="s">
        <v>2393</v>
      </c>
      <c r="JG321" s="435"/>
      <c r="JH321" s="435"/>
      <c r="JI321" s="435"/>
      <c r="JL321" s="435"/>
      <c r="JM321" s="435"/>
      <c r="JN321" s="435"/>
      <c r="JO321" s="435"/>
      <c r="JT321" s="232"/>
    </row>
    <row r="322" spans="1:318" x14ac:dyDescent="0.3">
      <c r="A322" s="67">
        <f>Status!A322</f>
        <v>309</v>
      </c>
      <c r="B322" s="15" t="str">
        <f>Status!D322</f>
        <v>완료</v>
      </c>
      <c r="C322" s="16" t="str">
        <f>Status!C322</f>
        <v>1P8850A-2508-11</v>
      </c>
      <c r="D322" s="17">
        <f>Status!H322</f>
        <v>45887</v>
      </c>
      <c r="E322" s="17">
        <f>Status!T322</f>
        <v>45904</v>
      </c>
      <c r="F322" s="18">
        <f>Status!I322</f>
        <v>0</v>
      </c>
      <c r="G322" s="19">
        <v>45909</v>
      </c>
      <c r="H322" s="20" t="str">
        <f>Status!M322</f>
        <v xml:space="preserve">SM8850 496B Full Housing 실장기 </v>
      </c>
      <c r="I322" s="21">
        <f>Status!N322</f>
        <v>8</v>
      </c>
      <c r="IC322" s="213"/>
      <c r="IX322" s="8" t="s">
        <v>2331</v>
      </c>
      <c r="IY322" s="6"/>
      <c r="IZ322" s="178"/>
      <c r="JA322" s="178"/>
      <c r="JB322" s="178"/>
      <c r="JC322" s="178"/>
      <c r="JD322" s="178"/>
      <c r="JE322" s="178"/>
      <c r="JF322" s="178"/>
      <c r="JG322" s="178"/>
      <c r="JH322" s="178"/>
      <c r="JI322" s="178"/>
      <c r="JJ322" s="178"/>
      <c r="JK322" s="178"/>
      <c r="JL322" s="178"/>
      <c r="JM322" s="178"/>
      <c r="JN322" s="432" t="s">
        <v>2499</v>
      </c>
      <c r="JO322" s="185" t="s">
        <v>80</v>
      </c>
      <c r="JP322" s="435"/>
      <c r="JT322" s="622" t="s">
        <v>61</v>
      </c>
    </row>
    <row r="323" spans="1:318" x14ac:dyDescent="0.3">
      <c r="A323" s="67">
        <f>Status!A323</f>
        <v>310</v>
      </c>
      <c r="B323" s="15" t="str">
        <f>Status!D323</f>
        <v>완료</v>
      </c>
      <c r="C323" s="16" t="str">
        <f>Status!C323</f>
        <v>4P8750A-2508-13</v>
      </c>
      <c r="D323" s="17">
        <f>Status!H323</f>
        <v>45887</v>
      </c>
      <c r="E323" s="17">
        <f>Status!T323</f>
        <v>45911</v>
      </c>
      <c r="F323" s="18">
        <f>Status!I323</f>
        <v>0</v>
      </c>
      <c r="G323" s="19">
        <v>45916</v>
      </c>
      <c r="H323" s="20" t="str">
        <f>Status!M323</f>
        <v>SM8850 496B 4Para 실장기</v>
      </c>
      <c r="I323" s="21">
        <f>Status!N323</f>
        <v>23</v>
      </c>
      <c r="IC323" s="213"/>
      <c r="IX323" s="8" t="s">
        <v>2331</v>
      </c>
      <c r="IY323" s="8"/>
      <c r="IZ323" s="178"/>
      <c r="JA323" s="178"/>
      <c r="JB323" s="178"/>
      <c r="JC323" s="178"/>
      <c r="JD323" s="178"/>
      <c r="JE323" s="178"/>
      <c r="JF323" s="178"/>
      <c r="JG323" s="178"/>
      <c r="JH323" s="178"/>
      <c r="JI323" s="178"/>
      <c r="JJ323" s="178"/>
      <c r="JK323" s="178"/>
      <c r="JL323" s="178"/>
      <c r="JM323" s="178"/>
      <c r="JN323" s="178"/>
      <c r="JO323" s="178"/>
      <c r="JP323" s="178"/>
      <c r="JQ323" s="178"/>
      <c r="JR323" s="178"/>
      <c r="JS323" s="178"/>
      <c r="JT323" s="237"/>
      <c r="JU323" s="178"/>
      <c r="JV323" s="432" t="s">
        <v>2409</v>
      </c>
      <c r="JW323" s="630" t="s">
        <v>2561</v>
      </c>
      <c r="JZ323" s="488" t="s">
        <v>2212</v>
      </c>
      <c r="KA323" s="439" t="s">
        <v>2562</v>
      </c>
      <c r="KB323" s="437" t="s">
        <v>61</v>
      </c>
    </row>
    <row r="324" spans="1:318" x14ac:dyDescent="0.3">
      <c r="A324" s="67">
        <f>Status!A324</f>
        <v>311</v>
      </c>
      <c r="B324" s="15" t="str">
        <f>Status!D324</f>
        <v>HOLD</v>
      </c>
      <c r="C324" s="16" t="str">
        <f>Status!C324</f>
        <v>AP8850B-2509-04</v>
      </c>
      <c r="D324" s="17">
        <f>Status!H324</f>
        <v>45887</v>
      </c>
      <c r="E324" s="17">
        <f>Status!T324</f>
        <v>45930</v>
      </c>
      <c r="F324" s="18">
        <f>Status!I324</f>
        <v>0</v>
      </c>
      <c r="G324" s="19"/>
      <c r="H324" s="20" t="str">
        <f>Status!M324</f>
        <v>SM8850 496B AP Kit (일체형 AP Guide &amp; Socket Base Kit 포함)</v>
      </c>
      <c r="I324" s="21">
        <f>Status!N324</f>
        <v>100</v>
      </c>
      <c r="IC324" s="213"/>
      <c r="IX324" s="572" t="s">
        <v>2345</v>
      </c>
      <c r="JE324" s="588" t="s">
        <v>2391</v>
      </c>
      <c r="JG324" s="435"/>
      <c r="JH324" s="435"/>
      <c r="JI324" s="435"/>
      <c r="JP324" s="152" t="s">
        <v>2523</v>
      </c>
      <c r="JQ324" s="8"/>
      <c r="JR324" s="8"/>
      <c r="JS324" s="22"/>
      <c r="JT324" s="237"/>
      <c r="JU324" s="178"/>
      <c r="JV324" s="178"/>
      <c r="JW324" s="178"/>
      <c r="JX324" s="178"/>
      <c r="JY324" s="178"/>
      <c r="JZ324" s="178"/>
      <c r="KA324" s="178"/>
      <c r="KB324" s="178"/>
      <c r="KC324" s="178"/>
      <c r="KD324" s="178"/>
      <c r="KE324" s="178"/>
      <c r="KF324" s="178"/>
      <c r="KG324" s="178"/>
      <c r="KH324" s="178"/>
      <c r="KI324" s="178"/>
      <c r="KJ324" s="178"/>
      <c r="KK324" s="516" t="s">
        <v>2535</v>
      </c>
      <c r="KL324" s="285"/>
      <c r="KM324" s="285"/>
      <c r="KN324" s="504" t="s">
        <v>2716</v>
      </c>
      <c r="KO324" s="654" t="s">
        <v>2767</v>
      </c>
      <c r="LB324" s="655" t="s">
        <v>2768</v>
      </c>
      <c r="LC324" s="158" t="s">
        <v>2728</v>
      </c>
      <c r="LD324" s="158" t="s">
        <v>2728</v>
      </c>
      <c r="LE324" s="158" t="s">
        <v>2728</v>
      </c>
      <c r="LF324" s="158" t="s">
        <v>2728</v>
      </c>
    </row>
    <row r="325" spans="1:318" x14ac:dyDescent="0.3">
      <c r="A325" s="102">
        <f>Status!A325</f>
        <v>312</v>
      </c>
      <c r="B325" s="103" t="str">
        <f>Status!D325</f>
        <v>완료</v>
      </c>
      <c r="C325" s="104" t="str">
        <f>Status!C325</f>
        <v>ATMTKDA-2508-12</v>
      </c>
      <c r="D325" s="105">
        <f>Status!H325</f>
        <v>45888</v>
      </c>
      <c r="E325" s="105">
        <f>Status!T325</f>
        <v>45901</v>
      </c>
      <c r="F325" s="106">
        <v>45898</v>
      </c>
      <c r="G325" s="107">
        <v>45901</v>
      </c>
      <c r="H325" s="108" t="str">
        <f>Status!M325</f>
        <v>YST-T100용 MTK24D 315B Dual Pusher Adaptor (Temp Monitoring 미적용)</v>
      </c>
      <c r="I325" s="109">
        <f>Status!N325</f>
        <v>256</v>
      </c>
      <c r="IC325" s="213"/>
      <c r="IY325" s="8" t="s">
        <v>53</v>
      </c>
      <c r="IZ325" s="178"/>
      <c r="JA325" s="178"/>
      <c r="JB325" s="178"/>
      <c r="JC325" s="178"/>
      <c r="JD325" s="178"/>
      <c r="JE325" s="178"/>
      <c r="JF325" s="178"/>
      <c r="JG325" s="178"/>
      <c r="JH325" s="178"/>
      <c r="JI325" s="178"/>
      <c r="JJ325" s="178"/>
      <c r="JK325" s="178"/>
      <c r="JL325" s="434" t="s">
        <v>177</v>
      </c>
      <c r="JM325" s="435"/>
      <c r="JN325" s="435"/>
      <c r="JO325" s="435"/>
      <c r="JT325" s="232"/>
    </row>
    <row r="326" spans="1:318" ht="12.75" thickBot="1" x14ac:dyDescent="0.35">
      <c r="A326" s="102">
        <f>Status!A326</f>
        <v>313</v>
      </c>
      <c r="B326" s="103" t="str">
        <f>Status!D326</f>
        <v>완료</v>
      </c>
      <c r="C326" s="104" t="str">
        <f>Status!C326</f>
        <v>RT0496A-2508-15</v>
      </c>
      <c r="D326" s="105">
        <f>Status!H326</f>
        <v>45888</v>
      </c>
      <c r="E326" s="105">
        <f>Status!T326</f>
        <v>45908</v>
      </c>
      <c r="F326" s="106">
        <f>Status!I326</f>
        <v>0</v>
      </c>
      <c r="G326" s="107">
        <v>45922</v>
      </c>
      <c r="H326" s="108" t="str">
        <f>Status!M326</f>
        <v>SM8850 496B  AP Kit (결로방지 일체형)</v>
      </c>
      <c r="I326" s="109">
        <f>Status!N326</f>
        <v>4</v>
      </c>
      <c r="IC326" s="213"/>
      <c r="IY326" s="572" t="s">
        <v>2345</v>
      </c>
      <c r="IZ326" s="575" t="s">
        <v>2360</v>
      </c>
      <c r="JA326" s="8"/>
      <c r="JB326" s="129"/>
      <c r="JC326" s="178"/>
      <c r="JD326" s="178"/>
      <c r="JE326" s="128"/>
      <c r="JF326" s="128"/>
      <c r="JG326" s="178"/>
      <c r="JH326" s="178"/>
      <c r="JI326" s="178"/>
      <c r="JJ326" s="128"/>
      <c r="JK326" s="128"/>
      <c r="JL326" s="128"/>
      <c r="JM326" s="128"/>
      <c r="JN326" s="128"/>
      <c r="JO326" s="182" t="s">
        <v>2514</v>
      </c>
      <c r="JP326" s="230" t="s">
        <v>2522</v>
      </c>
      <c r="JQ326" s="198"/>
      <c r="JR326" s="198"/>
      <c r="JS326" s="619" t="s">
        <v>45</v>
      </c>
      <c r="JT326" s="232"/>
      <c r="JU326" s="435"/>
      <c r="JV326" s="618" t="s">
        <v>61</v>
      </c>
      <c r="KG326" s="645" t="s">
        <v>2648</v>
      </c>
    </row>
    <row r="327" spans="1:318" ht="12.75" thickBot="1" x14ac:dyDescent="0.35">
      <c r="A327" s="110">
        <f>Status!A327</f>
        <v>314</v>
      </c>
      <c r="B327" s="111" t="str">
        <f>Status!D327</f>
        <v>완료</v>
      </c>
      <c r="C327" s="112" t="str">
        <f>Status!C327</f>
        <v>RT0496A-2508-15</v>
      </c>
      <c r="D327" s="113">
        <f>Status!H327</f>
        <v>45888</v>
      </c>
      <c r="E327" s="113">
        <f>Status!T327</f>
        <v>45908</v>
      </c>
      <c r="F327" s="114">
        <f>Status!I327</f>
        <v>0</v>
      </c>
      <c r="G327" s="115">
        <v>45922</v>
      </c>
      <c r="H327" s="116" t="str">
        <f>Status!M327</f>
        <v>SM8850 496B T/C Socket Header</v>
      </c>
      <c r="I327" s="117">
        <f>Status!N327</f>
        <v>4</v>
      </c>
      <c r="IC327" s="213"/>
      <c r="IY327" s="572" t="s">
        <v>2345</v>
      </c>
      <c r="IZ327" s="575" t="s">
        <v>2360</v>
      </c>
      <c r="JA327" s="8"/>
      <c r="JB327" s="129"/>
      <c r="JC327" s="178"/>
      <c r="JD327" s="178"/>
      <c r="JE327" s="128"/>
      <c r="JF327" s="128"/>
      <c r="JG327" s="178"/>
      <c r="JH327" s="178"/>
      <c r="JI327" s="178"/>
      <c r="JJ327" s="128"/>
      <c r="JK327" s="128"/>
      <c r="JL327" s="128"/>
      <c r="JM327" s="128"/>
      <c r="JN327" s="128"/>
      <c r="JO327" s="182" t="s">
        <v>2520</v>
      </c>
      <c r="JP327" s="492" t="s">
        <v>2521</v>
      </c>
      <c r="JQ327" s="198"/>
      <c r="JR327" s="198"/>
      <c r="JS327" s="619" t="s">
        <v>45</v>
      </c>
      <c r="JT327" s="232"/>
      <c r="JU327" s="435"/>
      <c r="JV327" s="618" t="s">
        <v>61</v>
      </c>
      <c r="KG327" s="158" t="s">
        <v>2730</v>
      </c>
    </row>
    <row r="328" spans="1:318" ht="12.75" thickBot="1" x14ac:dyDescent="0.35">
      <c r="A328" s="67">
        <f>Status!A328</f>
        <v>315</v>
      </c>
      <c r="B328" s="15" t="str">
        <f>Status!D328</f>
        <v>완료</v>
      </c>
      <c r="C328" s="16" t="str">
        <f>Status!C328</f>
        <v>1PSOLPA-2508-17</v>
      </c>
      <c r="D328" s="17">
        <f>Status!H328</f>
        <v>45888</v>
      </c>
      <c r="E328" s="17">
        <f>Status!T328</f>
        <v>45915</v>
      </c>
      <c r="F328" s="18">
        <f>Status!I328</f>
        <v>0</v>
      </c>
      <c r="G328" s="19">
        <v>45922</v>
      </c>
      <c r="H328" s="20" t="str">
        <f>Status!M328</f>
        <v>MTK25D SOCAMM2 Full Housing 실장기</v>
      </c>
      <c r="I328" s="511">
        <f>Status!N328</f>
        <v>10</v>
      </c>
      <c r="IC328" s="213"/>
      <c r="IY328" s="8" t="s">
        <v>53</v>
      </c>
      <c r="IZ328" s="8"/>
      <c r="JA328" s="8"/>
      <c r="JB328" s="129"/>
      <c r="JC328" s="129"/>
      <c r="JD328" s="129"/>
      <c r="JE328" s="129"/>
      <c r="JF328" s="128"/>
      <c r="JG328" s="178"/>
      <c r="JH328" s="178"/>
      <c r="JI328" s="178"/>
      <c r="JJ328" s="128"/>
      <c r="JK328" s="128"/>
      <c r="JL328" s="128"/>
      <c r="JM328" s="128"/>
      <c r="JN328" s="128"/>
      <c r="JO328" s="178"/>
      <c r="JP328" s="178"/>
      <c r="JQ328" s="178"/>
      <c r="JR328" s="178"/>
      <c r="JS328" s="178"/>
      <c r="JT328" s="237"/>
      <c r="JU328" s="178"/>
      <c r="JV328" s="128"/>
      <c r="JW328" s="128"/>
      <c r="JX328" s="128"/>
      <c r="JY328" s="128"/>
      <c r="JZ328" s="432" t="s">
        <v>2409</v>
      </c>
      <c r="KA328" s="475" t="s">
        <v>2585</v>
      </c>
      <c r="KB328" s="636" t="s">
        <v>2590</v>
      </c>
      <c r="KC328" s="638" t="s">
        <v>2604</v>
      </c>
      <c r="KD328" s="642" t="s">
        <v>2642</v>
      </c>
      <c r="KE328" s="171"/>
      <c r="KF328" s="171"/>
      <c r="KG328" s="646" t="s">
        <v>2650</v>
      </c>
      <c r="KH328" s="648" t="s">
        <v>2683</v>
      </c>
    </row>
    <row r="329" spans="1:318" ht="12.75" thickBot="1" x14ac:dyDescent="0.35">
      <c r="A329" s="67">
        <f>Status!A329</f>
        <v>316</v>
      </c>
      <c r="B329" s="15" t="str">
        <f>Status!D329</f>
        <v>완료</v>
      </c>
      <c r="C329" s="16" t="str">
        <f>Status!C329</f>
        <v>ALSOCAB-2508-18</v>
      </c>
      <c r="D329" s="17">
        <f>Status!H329</f>
        <v>45888</v>
      </c>
      <c r="E329" s="17">
        <f>Status!T329</f>
        <v>45915</v>
      </c>
      <c r="F329" s="18">
        <f>Status!I329</f>
        <v>0</v>
      </c>
      <c r="G329" s="19">
        <v>45922</v>
      </c>
      <c r="H329" s="20" t="str">
        <f>Status!M329</f>
        <v>MTK25D SOCAMM2 Board Kit</v>
      </c>
      <c r="I329" s="21">
        <f>Status!N329</f>
        <v>10</v>
      </c>
      <c r="IC329" s="213"/>
      <c r="IY329" s="8" t="s">
        <v>53</v>
      </c>
      <c r="IZ329" s="8"/>
      <c r="JA329" s="8"/>
      <c r="JB329" s="129"/>
      <c r="JC329" s="129"/>
      <c r="JD329" s="129"/>
      <c r="JE329" s="129"/>
      <c r="JF329" s="128"/>
      <c r="JG329" s="178"/>
      <c r="JH329" s="178"/>
      <c r="JI329" s="178"/>
      <c r="JJ329" s="128"/>
      <c r="JK329" s="128"/>
      <c r="JL329" s="128"/>
      <c r="JM329" s="128"/>
      <c r="JN329" s="128"/>
      <c r="JO329" s="178"/>
      <c r="JP329" s="178"/>
      <c r="JQ329" s="178"/>
      <c r="JR329" s="178"/>
      <c r="JS329" s="178"/>
      <c r="JT329" s="237"/>
      <c r="JU329" s="633" t="s">
        <v>2575</v>
      </c>
      <c r="JV329" s="128"/>
      <c r="JW329" s="128"/>
      <c r="JX329" s="128"/>
      <c r="JY329" s="128"/>
      <c r="JZ329" s="432" t="s">
        <v>2409</v>
      </c>
      <c r="KA329" s="488" t="s">
        <v>2570</v>
      </c>
      <c r="KB329" s="281" t="s">
        <v>159</v>
      </c>
      <c r="KC329" s="352" t="s">
        <v>132</v>
      </c>
      <c r="KD329" s="640" t="s">
        <v>2627</v>
      </c>
      <c r="KE329" s="171"/>
      <c r="KF329" s="171"/>
      <c r="KG329" s="259" t="s">
        <v>2646</v>
      </c>
      <c r="KH329" s="437" t="s">
        <v>2654</v>
      </c>
    </row>
    <row r="330" spans="1:318" ht="12.75" thickBot="1" x14ac:dyDescent="0.35">
      <c r="A330" s="67">
        <f>Status!A330</f>
        <v>317</v>
      </c>
      <c r="B330" s="15" t="str">
        <f>Status!D330</f>
        <v>완료</v>
      </c>
      <c r="C330" s="16" t="str">
        <f>Status!C330</f>
        <v>ALSOCAB-2508-18</v>
      </c>
      <c r="D330" s="17">
        <f>Status!H330</f>
        <v>45888</v>
      </c>
      <c r="E330" s="17">
        <f>Status!T330</f>
        <v>45915</v>
      </c>
      <c r="F330" s="18">
        <f>Status!I330</f>
        <v>0</v>
      </c>
      <c r="G330" s="19">
        <v>45922</v>
      </c>
      <c r="H330" s="20" t="str">
        <f>Status!M330</f>
        <v>MTK25D SOCAMM2 가변 Socket Header</v>
      </c>
      <c r="I330" s="21">
        <f>Status!N330</f>
        <v>10</v>
      </c>
      <c r="IC330" s="213"/>
      <c r="IY330" s="8" t="s">
        <v>53</v>
      </c>
      <c r="IZ330" s="8"/>
      <c r="JA330" s="8"/>
      <c r="JB330" s="129"/>
      <c r="JC330" s="129"/>
      <c r="JD330" s="129"/>
      <c r="JE330" s="129"/>
      <c r="JF330" s="128"/>
      <c r="JG330" s="178"/>
      <c r="JH330" s="178"/>
      <c r="JI330" s="178"/>
      <c r="JJ330" s="128"/>
      <c r="JK330" s="128"/>
      <c r="JL330" s="128"/>
      <c r="JM330" s="128"/>
      <c r="JN330" s="128"/>
      <c r="JO330" s="178"/>
      <c r="JP330" s="178"/>
      <c r="JQ330" s="178"/>
      <c r="JR330" s="178"/>
      <c r="JS330" s="178"/>
      <c r="JT330" s="237"/>
      <c r="JU330" s="178"/>
      <c r="JV330" s="128"/>
      <c r="JW330" s="128"/>
      <c r="JX330" s="128"/>
      <c r="JY330" s="128"/>
      <c r="JZ330" s="432" t="s">
        <v>2409</v>
      </c>
      <c r="KA330" s="185" t="s">
        <v>80</v>
      </c>
      <c r="KB330" s="435"/>
      <c r="KC330" s="435"/>
      <c r="KD330" s="433" t="s">
        <v>2615</v>
      </c>
      <c r="KE330" s="435"/>
      <c r="KF330" s="435"/>
      <c r="KG330" s="439" t="s">
        <v>2639</v>
      </c>
      <c r="KH330" s="437" t="s">
        <v>2651</v>
      </c>
    </row>
    <row r="331" spans="1:318" ht="12.75" thickBot="1" x14ac:dyDescent="0.35">
      <c r="A331" s="102">
        <f>Status!A331</f>
        <v>318</v>
      </c>
      <c r="B331" s="103" t="str">
        <f>Status!D331</f>
        <v>완료</v>
      </c>
      <c r="C331" s="104" t="str">
        <f>Status!C331</f>
        <v>1PSOLPA-2508-17</v>
      </c>
      <c r="D331" s="105">
        <f>Status!H331</f>
        <v>45888</v>
      </c>
      <c r="E331" s="105">
        <f>Status!T331</f>
        <v>45915</v>
      </c>
      <c r="F331" s="106">
        <f>Status!I331</f>
        <v>0</v>
      </c>
      <c r="G331" s="107">
        <v>45922</v>
      </c>
      <c r="H331" s="108" t="str">
        <f>Status!M331</f>
        <v>MTK25D LPCAMM2 Full Housing 실장기</v>
      </c>
      <c r="I331" s="554">
        <f>Status!N331</f>
        <v>10</v>
      </c>
      <c r="IC331" s="213"/>
      <c r="IY331" s="8" t="s">
        <v>53</v>
      </c>
      <c r="IZ331" s="8"/>
      <c r="JA331" s="8"/>
      <c r="JB331" s="129"/>
      <c r="JC331" s="129"/>
      <c r="JD331" s="129"/>
      <c r="JE331" s="129"/>
      <c r="JF331" s="128"/>
      <c r="JG331" s="178"/>
      <c r="JH331" s="178"/>
      <c r="JI331" s="178"/>
      <c r="JJ331" s="128"/>
      <c r="JK331" s="128"/>
      <c r="JL331" s="128"/>
      <c r="JM331" s="128"/>
      <c r="JN331" s="128"/>
      <c r="JO331" s="178"/>
      <c r="JP331" s="178"/>
      <c r="JQ331" s="178"/>
      <c r="JR331" s="178"/>
      <c r="JS331" s="178"/>
      <c r="JT331" s="237"/>
      <c r="JU331" s="178"/>
      <c r="JV331" s="128"/>
      <c r="JW331" s="128"/>
      <c r="JX331" s="128"/>
      <c r="JY331" s="128"/>
      <c r="JZ331" s="432" t="s">
        <v>2409</v>
      </c>
      <c r="KA331" s="475" t="s">
        <v>2585</v>
      </c>
      <c r="KB331" s="636" t="s">
        <v>2590</v>
      </c>
      <c r="KC331" s="638" t="s">
        <v>2612</v>
      </c>
      <c r="KD331" s="643" t="s">
        <v>2638</v>
      </c>
      <c r="KE331" s="171"/>
      <c r="KF331" s="171"/>
      <c r="KG331" s="647" t="s">
        <v>2649</v>
      </c>
      <c r="KH331" s="648" t="s">
        <v>2684</v>
      </c>
    </row>
    <row r="332" spans="1:318" ht="12.75" thickBot="1" x14ac:dyDescent="0.35">
      <c r="A332" s="67">
        <f>Status!A332</f>
        <v>319</v>
      </c>
      <c r="B332" s="15" t="str">
        <f>Status!D332</f>
        <v>완료</v>
      </c>
      <c r="C332" s="16" t="str">
        <f>Status!C332</f>
        <v>ALLPCAB-2508-21</v>
      </c>
      <c r="D332" s="17">
        <f>Status!H332</f>
        <v>45888</v>
      </c>
      <c r="E332" s="17">
        <f>Status!T332</f>
        <v>45915</v>
      </c>
      <c r="F332" s="18">
        <f>Status!I332</f>
        <v>0</v>
      </c>
      <c r="G332" s="19">
        <v>45919</v>
      </c>
      <c r="H332" s="20" t="str">
        <f>Status!M332</f>
        <v>MTK25D LPCAMM2 Board Kit</v>
      </c>
      <c r="I332" s="21">
        <f>Status!N332</f>
        <v>10</v>
      </c>
      <c r="IC332" s="213"/>
      <c r="IY332" s="8" t="s">
        <v>53</v>
      </c>
      <c r="IZ332" s="8"/>
      <c r="JA332" s="8"/>
      <c r="JB332" s="129"/>
      <c r="JC332" s="129"/>
      <c r="JD332" s="129"/>
      <c r="JE332" s="129"/>
      <c r="JF332" s="129"/>
      <c r="JG332" s="596"/>
      <c r="JH332" s="178"/>
      <c r="JI332" s="178"/>
      <c r="JJ332" s="128"/>
      <c r="JK332" s="128"/>
      <c r="JL332" s="128"/>
      <c r="JM332" s="128"/>
      <c r="JN332" s="128"/>
      <c r="JO332" s="178"/>
      <c r="JP332" s="178"/>
      <c r="JQ332" s="178"/>
      <c r="JR332" s="178"/>
      <c r="JS332" s="178"/>
      <c r="JT332" s="237"/>
      <c r="JU332" s="432" t="s">
        <v>2419</v>
      </c>
      <c r="JV332" s="433" t="s">
        <v>2560</v>
      </c>
      <c r="JW332" s="128"/>
      <c r="JX332" s="128"/>
      <c r="JY332" s="128"/>
      <c r="JZ332" s="432" t="s">
        <v>2418</v>
      </c>
      <c r="KA332" s="488" t="s">
        <v>618</v>
      </c>
      <c r="KB332" s="281" t="s">
        <v>159</v>
      </c>
      <c r="KC332" s="639" t="s">
        <v>2603</v>
      </c>
      <c r="KD332" s="439" t="s">
        <v>2613</v>
      </c>
      <c r="KE332" s="435"/>
      <c r="KF332" s="435"/>
      <c r="KG332" s="435"/>
      <c r="KH332" s="435"/>
    </row>
    <row r="333" spans="1:318" ht="12.75" thickBot="1" x14ac:dyDescent="0.35">
      <c r="A333" s="110">
        <f>Status!A333</f>
        <v>320</v>
      </c>
      <c r="B333" s="111" t="str">
        <f>Status!D333</f>
        <v>완료</v>
      </c>
      <c r="C333" s="112" t="str">
        <f>Status!C333</f>
        <v>ALLPCAB-2508-21</v>
      </c>
      <c r="D333" s="113">
        <f>Status!H333</f>
        <v>45888</v>
      </c>
      <c r="E333" s="113">
        <f>Status!T333</f>
        <v>45915</v>
      </c>
      <c r="F333" s="114">
        <f>Status!I333</f>
        <v>0</v>
      </c>
      <c r="G333" s="115">
        <v>45919</v>
      </c>
      <c r="H333" s="116" t="str">
        <f>Status!M333</f>
        <v>MTK25D LPCAMM2 가변 Socket Header</v>
      </c>
      <c r="I333" s="117">
        <f>Status!N333</f>
        <v>10</v>
      </c>
      <c r="IC333" s="213"/>
      <c r="IY333" s="8" t="s">
        <v>53</v>
      </c>
      <c r="IZ333" s="8"/>
      <c r="JA333" s="8"/>
      <c r="JB333" s="129"/>
      <c r="JC333" s="129"/>
      <c r="JD333" s="129"/>
      <c r="JE333" s="129"/>
      <c r="JF333" s="129"/>
      <c r="JG333" s="596"/>
      <c r="JH333" s="178"/>
      <c r="JI333" s="178"/>
      <c r="JJ333" s="128"/>
      <c r="JK333" s="128"/>
      <c r="JL333" s="128"/>
      <c r="JM333" s="128"/>
      <c r="JN333" s="128"/>
      <c r="JO333" s="178"/>
      <c r="JP333" s="178"/>
      <c r="JQ333" s="178"/>
      <c r="JR333" s="178"/>
      <c r="JS333" s="178"/>
      <c r="JT333" s="237"/>
      <c r="JU333" s="432" t="s">
        <v>2419</v>
      </c>
      <c r="JV333" s="433" t="s">
        <v>1346</v>
      </c>
      <c r="JW333" s="128"/>
      <c r="JX333" s="128"/>
      <c r="JY333" s="128"/>
      <c r="JZ333" s="432" t="s">
        <v>2418</v>
      </c>
      <c r="KA333" s="185" t="s">
        <v>80</v>
      </c>
      <c r="KB333" s="435"/>
      <c r="KC333" s="435"/>
      <c r="KD333" s="439" t="s">
        <v>2614</v>
      </c>
      <c r="KE333" s="435"/>
      <c r="KF333" s="435"/>
      <c r="KG333" s="435"/>
      <c r="KH333" s="435"/>
    </row>
    <row r="334" spans="1:318" ht="12.75" thickBot="1" x14ac:dyDescent="0.35">
      <c r="A334" s="67">
        <f>Status!A334</f>
        <v>321</v>
      </c>
      <c r="B334" s="15" t="str">
        <f>Status!D334</f>
        <v>완료</v>
      </c>
      <c r="C334" s="16" t="str">
        <f>Status!C334</f>
        <v>AS</v>
      </c>
      <c r="D334" s="17">
        <f>Status!H334</f>
        <v>45889</v>
      </c>
      <c r="E334" s="17">
        <f>Status!T334</f>
        <v>45898</v>
      </c>
      <c r="F334" s="18">
        <f>Status!I334</f>
        <v>0</v>
      </c>
      <c r="G334" s="19">
        <v>45901</v>
      </c>
      <c r="H334" s="20" t="str">
        <f>Status!M334</f>
        <v>ARL SOCAMM 용 Guide &amp; Pusher Block (SOC)</v>
      </c>
      <c r="I334" s="21">
        <f>Status!N334</f>
        <v>3</v>
      </c>
      <c r="IC334" s="213"/>
      <c r="IZ334" s="574" t="s">
        <v>2361</v>
      </c>
      <c r="JA334" s="579" t="s">
        <v>2362</v>
      </c>
      <c r="JB334" s="128"/>
      <c r="JC334" s="128"/>
      <c r="JD334" s="128"/>
      <c r="JE334" s="592" t="s">
        <v>2390</v>
      </c>
      <c r="JF334" s="593" t="s">
        <v>2405</v>
      </c>
      <c r="JG334" s="178"/>
      <c r="JH334" s="600"/>
      <c r="JI334" s="221" t="s">
        <v>2462</v>
      </c>
      <c r="JJ334" s="178"/>
      <c r="JK334" s="178"/>
      <c r="JL334" s="434" t="s">
        <v>177</v>
      </c>
      <c r="JT334" s="232"/>
      <c r="KA334" s="435"/>
      <c r="KB334" s="435"/>
    </row>
    <row r="335" spans="1:318" ht="12.75" thickBot="1" x14ac:dyDescent="0.35">
      <c r="A335" s="67">
        <f>Status!A335</f>
        <v>322</v>
      </c>
      <c r="B335" s="15" t="str">
        <f>Status!D335</f>
        <v>완료</v>
      </c>
      <c r="C335" s="16" t="str">
        <f>Status!C335</f>
        <v>AK8850A-2508-14</v>
      </c>
      <c r="D335" s="17">
        <f>Status!H335</f>
        <v>45890</v>
      </c>
      <c r="E335" s="17">
        <f>Status!T335</f>
        <v>45897</v>
      </c>
      <c r="F335" s="18">
        <f>Status!I335</f>
        <v>0</v>
      </c>
      <c r="G335" s="19">
        <v>45897</v>
      </c>
      <c r="H335" s="20" t="str">
        <f>Status!M335</f>
        <v>SM8850 496B AP KIT (Socket Base Kit 포함)- Rosegold2 색상적용</v>
      </c>
      <c r="I335" s="21">
        <f>Status!N335</f>
        <v>4</v>
      </c>
      <c r="IC335" s="213"/>
      <c r="JA335" s="8" t="s">
        <v>53</v>
      </c>
      <c r="JB335" s="6"/>
      <c r="JC335" s="6"/>
      <c r="JD335" s="6"/>
      <c r="JE335" s="6"/>
      <c r="JF335" s="6"/>
      <c r="JG335" s="6"/>
      <c r="JH335" s="434" t="s">
        <v>2367</v>
      </c>
      <c r="JT335" s="232"/>
      <c r="KA335" s="435"/>
      <c r="KB335" s="435"/>
    </row>
    <row r="336" spans="1:318" ht="12.75" thickBot="1" x14ac:dyDescent="0.35">
      <c r="A336" s="67">
        <f>Status!A336</f>
        <v>323</v>
      </c>
      <c r="B336" s="15" t="str">
        <f>Status!D336</f>
        <v>완료</v>
      </c>
      <c r="C336" s="16" t="str">
        <f>Status!C336</f>
        <v>ET7150A-2508-16</v>
      </c>
      <c r="D336" s="17">
        <f>Status!H336</f>
        <v>45891</v>
      </c>
      <c r="E336" s="17">
        <f>Status!T336</f>
        <v>45897</v>
      </c>
      <c r="F336" s="18">
        <f>Status!I336</f>
        <v>0</v>
      </c>
      <c r="G336" s="19">
        <v>45897</v>
      </c>
      <c r="H336" s="20" t="str">
        <f>Status!M336</f>
        <v>SM7150 153B Socket Base &amp; Guide</v>
      </c>
      <c r="I336" s="21">
        <f>Status!N336</f>
        <v>2</v>
      </c>
      <c r="IC336" s="213"/>
      <c r="JB336" s="8" t="s">
        <v>53</v>
      </c>
      <c r="JC336" s="6"/>
      <c r="JD336" s="6"/>
      <c r="JE336" s="128"/>
      <c r="JF336" s="128"/>
      <c r="JG336" s="128"/>
      <c r="JH336" s="434" t="s">
        <v>2367</v>
      </c>
      <c r="JT336" s="232"/>
      <c r="KA336" s="435"/>
      <c r="KB336" s="435"/>
    </row>
    <row r="337" spans="1:318" ht="12.75" thickBot="1" x14ac:dyDescent="0.35">
      <c r="A337" s="67">
        <f>Status!A337</f>
        <v>324</v>
      </c>
      <c r="B337" s="15" t="str">
        <f>Status!D337</f>
        <v>완료</v>
      </c>
      <c r="C337" s="16" t="str">
        <f>Status!C337</f>
        <v>APARLSA-2507-26</v>
      </c>
      <c r="D337" s="17">
        <f>Status!H337</f>
        <v>45866</v>
      </c>
      <c r="E337" s="17">
        <f>Status!T337</f>
        <v>45869</v>
      </c>
      <c r="F337" s="18" t="str">
        <f>Status!I337</f>
        <v>ASAP</v>
      </c>
      <c r="G337" s="19">
        <v>45869</v>
      </c>
      <c r="H337" s="20" t="str">
        <f>Status!M337</f>
        <v>ARL SOCAMM 용 Pusher Block Modify</v>
      </c>
      <c r="I337" s="21">
        <f>Status!N337</f>
        <v>23</v>
      </c>
      <c r="IC337" s="585" t="s">
        <v>447</v>
      </c>
      <c r="ID337" s="186"/>
      <c r="IE337" s="186"/>
      <c r="IF337" s="432" t="s">
        <v>2131</v>
      </c>
      <c r="JT337" s="232"/>
      <c r="KA337" s="435"/>
      <c r="KB337" s="435"/>
    </row>
    <row r="338" spans="1:318" ht="12.75" thickBot="1" x14ac:dyDescent="0.35">
      <c r="A338" s="67">
        <f>Status!A338</f>
        <v>325</v>
      </c>
      <c r="B338" s="15" t="str">
        <f>Status!D338</f>
        <v>완료</v>
      </c>
      <c r="C338" s="16" t="str">
        <f>Status!C338</f>
        <v>ATARRLA-2508-20</v>
      </c>
      <c r="D338" s="17">
        <f>Status!H338</f>
        <v>45894</v>
      </c>
      <c r="E338" s="17">
        <f>Status!T338</f>
        <v>45915</v>
      </c>
      <c r="F338" s="18">
        <f>Status!I338</f>
        <v>0</v>
      </c>
      <c r="G338" s="19">
        <v>45919</v>
      </c>
      <c r="H338" s="20" t="str">
        <f>Status!M338</f>
        <v>YST-108AT Arrow Lake T/C Header</v>
      </c>
      <c r="I338" s="21">
        <f>Status!N338</f>
        <v>3</v>
      </c>
      <c r="JE338" s="8" t="s">
        <v>53</v>
      </c>
      <c r="JF338" s="128"/>
      <c r="JG338" s="128"/>
      <c r="JH338" s="128"/>
      <c r="JI338" s="128"/>
      <c r="JJ338" s="128"/>
      <c r="JK338" s="128"/>
      <c r="JL338" s="128"/>
      <c r="JM338" s="128"/>
      <c r="JN338" s="128"/>
      <c r="JO338" s="128"/>
      <c r="JP338" s="128"/>
      <c r="JQ338" s="128"/>
      <c r="JR338" s="128"/>
      <c r="JS338" s="128"/>
      <c r="JT338" s="237"/>
      <c r="JU338" s="128"/>
      <c r="JV338" s="440" t="s">
        <v>2499</v>
      </c>
      <c r="JW338" s="631"/>
      <c r="JX338" s="169"/>
      <c r="JY338" s="169"/>
      <c r="JZ338" s="635" t="s">
        <v>80</v>
      </c>
      <c r="KA338" s="305" t="s">
        <v>2576</v>
      </c>
      <c r="KB338" s="450" t="s">
        <v>2577</v>
      </c>
      <c r="KD338" s="433" t="s">
        <v>61</v>
      </c>
    </row>
    <row r="339" spans="1:318" ht="12.75" thickBot="1" x14ac:dyDescent="0.35">
      <c r="A339" s="67">
        <f>Status!A339</f>
        <v>326</v>
      </c>
      <c r="B339" s="15" t="str">
        <f>Status!D339</f>
        <v>완료</v>
      </c>
      <c r="C339" s="16" t="str">
        <f>Status!C339</f>
        <v>AS</v>
      </c>
      <c r="D339" s="17">
        <f>Status!H339</f>
        <v>45897</v>
      </c>
      <c r="E339" s="17">
        <f>Status!T339</f>
        <v>45904</v>
      </c>
      <c r="F339" s="18">
        <f>Status!I339</f>
        <v>0</v>
      </c>
      <c r="G339" s="19">
        <v>45909</v>
      </c>
      <c r="H339" s="20" t="str">
        <f>Status!M339</f>
        <v>Name Plate (60 x 110)</v>
      </c>
      <c r="I339" s="21">
        <f>Status!N339</f>
        <v>50</v>
      </c>
      <c r="JE339" s="430" t="s">
        <v>2364</v>
      </c>
      <c r="JH339" s="8" t="s">
        <v>53</v>
      </c>
      <c r="JI339" s="128"/>
      <c r="JJ339" s="128"/>
      <c r="JK339" s="128"/>
      <c r="JL339" s="128"/>
      <c r="JM339" s="128"/>
      <c r="JN339" s="617" t="s">
        <v>2500</v>
      </c>
      <c r="JO339" s="619" t="s">
        <v>45</v>
      </c>
      <c r="JT339" s="622" t="s">
        <v>2729</v>
      </c>
    </row>
    <row r="340" spans="1:318" ht="12.75" thickBot="1" x14ac:dyDescent="0.35">
      <c r="A340" s="67">
        <f>Status!A340</f>
        <v>327</v>
      </c>
      <c r="B340" s="15" t="str">
        <f>Status!D340</f>
        <v>취소</v>
      </c>
      <c r="C340" s="16" t="str">
        <f>Status!C340</f>
        <v>AS</v>
      </c>
      <c r="D340" s="17">
        <f>Status!H340</f>
        <v>45897</v>
      </c>
      <c r="E340" s="17">
        <f>Status!T340</f>
        <v>45898</v>
      </c>
      <c r="F340" s="18">
        <f>Status!I340</f>
        <v>0</v>
      </c>
      <c r="G340" s="19"/>
      <c r="H340" s="20" t="str">
        <f>Status!M340</f>
        <v>LSI THETIS 563B 일체형 Socket Base &amp; Guide Modify (치수변경에 따른 수정가공)</v>
      </c>
      <c r="I340" s="21">
        <f>Status!N340</f>
        <v>25</v>
      </c>
      <c r="JH340" s="574" t="s">
        <v>129</v>
      </c>
      <c r="JI340" s="606" t="s">
        <v>2455</v>
      </c>
      <c r="JN340" s="447" t="s">
        <v>207</v>
      </c>
      <c r="JT340" s="232"/>
      <c r="JV340" s="629" t="s">
        <v>2559</v>
      </c>
      <c r="JW340" s="435"/>
    </row>
    <row r="341" spans="1:318" x14ac:dyDescent="0.3">
      <c r="A341" s="67">
        <f>Status!A341</f>
        <v>328</v>
      </c>
      <c r="B341" s="15" t="str">
        <f>Status!D341</f>
        <v>완료</v>
      </c>
      <c r="C341" s="16" t="str">
        <f>Status!C341</f>
        <v>AS</v>
      </c>
      <c r="D341" s="17">
        <f>Status!H341</f>
        <v>45897</v>
      </c>
      <c r="E341" s="17" t="str">
        <f>Status!T341</f>
        <v>-</v>
      </c>
      <c r="F341" s="18">
        <f>Status!I341</f>
        <v>0</v>
      </c>
      <c r="G341" s="19">
        <v>45904</v>
      </c>
      <c r="H341" s="20" t="str">
        <f>Status!M341</f>
        <v>4차분 SM8650 496B Slim Socket 영점 조정 (기준값 0.8T → 1.1T)</v>
      </c>
      <c r="I341" s="21">
        <f>Status!N341</f>
        <v>70</v>
      </c>
      <c r="JH341" s="574" t="s">
        <v>129</v>
      </c>
      <c r="JI341" s="435"/>
      <c r="JJ341" s="435"/>
      <c r="JK341" s="435"/>
      <c r="JL341" s="611" t="s">
        <v>2464</v>
      </c>
      <c r="JM341" s="240"/>
      <c r="JN341" s="495"/>
      <c r="JO341" s="11" t="s">
        <v>2515</v>
      </c>
      <c r="JT341" s="232"/>
      <c r="JV341" s="435"/>
      <c r="JW341" s="435"/>
    </row>
    <row r="342" spans="1:318" ht="12.75" thickBot="1" x14ac:dyDescent="0.35">
      <c r="A342" s="102">
        <f>Status!A342</f>
        <v>329</v>
      </c>
      <c r="B342" s="103" t="str">
        <f>Status!D342</f>
        <v>완료</v>
      </c>
      <c r="C342" s="104" t="str">
        <f>Status!C342</f>
        <v>1PPTLPA-2509-01</v>
      </c>
      <c r="D342" s="105">
        <f>Status!H342</f>
        <v>45897</v>
      </c>
      <c r="E342" s="105">
        <f>Status!T342</f>
        <v>45925</v>
      </c>
      <c r="F342" s="106" t="str">
        <f>Status!I342</f>
        <v>ASAP</v>
      </c>
      <c r="G342" s="107">
        <v>45929</v>
      </c>
      <c r="H342" s="108" t="str">
        <f>Status!M342</f>
        <v>PTL SOCAMM2 Full Housing 실장기</v>
      </c>
      <c r="I342" s="109">
        <f>Status!N342</f>
        <v>10</v>
      </c>
      <c r="JH342" s="8" t="s">
        <v>53</v>
      </c>
      <c r="JI342" s="8"/>
      <c r="JJ342" s="8"/>
      <c r="JK342" s="8"/>
      <c r="JL342" s="22"/>
      <c r="JM342" s="408"/>
      <c r="JN342" s="238"/>
      <c r="JO342" s="128"/>
      <c r="JP342" s="128"/>
      <c r="JQ342" s="128"/>
      <c r="JR342" s="128"/>
      <c r="JS342" s="128"/>
      <c r="JT342" s="237"/>
      <c r="JU342" s="128"/>
      <c r="JV342" s="178"/>
      <c r="JW342" s="178"/>
      <c r="JX342" s="128"/>
      <c r="JY342" s="128"/>
      <c r="JZ342" s="128"/>
      <c r="KA342" s="128"/>
      <c r="KB342" s="128"/>
      <c r="KC342" s="128"/>
      <c r="KD342" s="128"/>
      <c r="KE342" s="128"/>
      <c r="KF342" s="128"/>
      <c r="KG342" s="128"/>
      <c r="KH342" s="128"/>
      <c r="KI342" s="128"/>
      <c r="KJ342" s="172" t="s">
        <v>45</v>
      </c>
      <c r="KK342" s="651" t="s">
        <v>2709</v>
      </c>
      <c r="KL342" s="437"/>
      <c r="KM342" s="437"/>
      <c r="KN342" s="259" t="s">
        <v>1944</v>
      </c>
      <c r="KO342" s="302" t="s">
        <v>2690</v>
      </c>
      <c r="KP342" s="302"/>
      <c r="LF342" s="14" t="s">
        <v>2571</v>
      </c>
    </row>
    <row r="343" spans="1:318" ht="13.5" thickTop="1" thickBot="1" x14ac:dyDescent="0.35">
      <c r="A343" s="67">
        <f>Status!A343</f>
        <v>330</v>
      </c>
      <c r="B343" s="15" t="str">
        <f>Status!D343</f>
        <v>완료</v>
      </c>
      <c r="C343" s="16" t="str">
        <f>Status!C343</f>
        <v>1PPTLPA-2509-01</v>
      </c>
      <c r="D343" s="17">
        <f>Status!H343</f>
        <v>45897</v>
      </c>
      <c r="E343" s="17">
        <f>Status!T343</f>
        <v>45925</v>
      </c>
      <c r="F343" s="18" t="str">
        <f>Status!I343</f>
        <v>ASAP</v>
      </c>
      <c r="G343" s="19">
        <v>45926</v>
      </c>
      <c r="H343" s="20" t="str">
        <f>Status!M343</f>
        <v>PTL Board Kit</v>
      </c>
      <c r="I343" s="511">
        <f>Status!N343</f>
        <v>10</v>
      </c>
      <c r="JH343" s="8" t="s">
        <v>53</v>
      </c>
      <c r="JI343" s="8"/>
      <c r="JJ343" s="8"/>
      <c r="JK343" s="8"/>
      <c r="JL343" s="22"/>
      <c r="JM343" s="408"/>
      <c r="JN343" s="238"/>
      <c r="JO343" s="128"/>
      <c r="JP343" s="128"/>
      <c r="JQ343" s="128"/>
      <c r="JR343" s="128"/>
      <c r="JS343" s="128"/>
      <c r="JT343" s="237"/>
      <c r="JU343" s="128"/>
      <c r="JV343" s="178"/>
      <c r="JW343" s="178"/>
      <c r="JX343" s="128"/>
      <c r="JY343" s="128"/>
      <c r="JZ343" s="634" t="s">
        <v>2574</v>
      </c>
      <c r="KA343" s="128"/>
      <c r="KB343" s="128"/>
      <c r="KC343" s="128" t="s">
        <v>2606</v>
      </c>
      <c r="KD343" s="641" t="s">
        <v>2628</v>
      </c>
      <c r="KE343" s="128"/>
      <c r="KF343" s="128"/>
      <c r="KG343" s="128"/>
      <c r="KH343" s="542" t="s">
        <v>2655</v>
      </c>
      <c r="KI343" s="593" t="s">
        <v>2682</v>
      </c>
      <c r="KJ343" s="649" t="s">
        <v>2694</v>
      </c>
      <c r="KK343" s="478" t="s">
        <v>2710</v>
      </c>
      <c r="KL343" s="186"/>
      <c r="KM343" s="186"/>
      <c r="KN343" s="249" t="s">
        <v>2717</v>
      </c>
      <c r="KO343" s="658" t="s">
        <v>2731</v>
      </c>
      <c r="KP343" s="175" t="s">
        <v>2781</v>
      </c>
      <c r="KQ343" s="671" t="s">
        <v>2800</v>
      </c>
      <c r="KR343" s="661"/>
      <c r="KS343" s="661"/>
      <c r="KT343" s="661"/>
      <c r="KU343" s="661"/>
      <c r="KV343" s="661"/>
      <c r="KW343" s="661"/>
      <c r="KX343" s="661"/>
      <c r="KY343" s="661" t="s">
        <v>2805</v>
      </c>
      <c r="KZ343" s="661"/>
      <c r="LA343" s="661"/>
      <c r="LB343" s="672" t="s">
        <v>2813</v>
      </c>
      <c r="LC343" s="670"/>
      <c r="LD343" s="670"/>
      <c r="LE343" s="670"/>
      <c r="LF343" s="669" t="s">
        <v>2572</v>
      </c>
    </row>
    <row r="344" spans="1:318" ht="12.75" thickTop="1" x14ac:dyDescent="0.3">
      <c r="A344" s="110">
        <f>Status!A344</f>
        <v>331</v>
      </c>
      <c r="B344" s="111" t="str">
        <f>Status!D344</f>
        <v>완료</v>
      </c>
      <c r="C344" s="112" t="str">
        <f>Status!C344</f>
        <v>1PPTLPA-2509-01</v>
      </c>
      <c r="D344" s="113">
        <f>Status!H344</f>
        <v>45897</v>
      </c>
      <c r="E344" s="113">
        <f>Status!T344</f>
        <v>45925</v>
      </c>
      <c r="F344" s="114" t="str">
        <f>Status!I344</f>
        <v>ASAP</v>
      </c>
      <c r="G344" s="115">
        <v>45926</v>
      </c>
      <c r="H344" s="116" t="str">
        <f>Status!M344</f>
        <v>PTL SOCAMM2 가변 Socket Header</v>
      </c>
      <c r="I344" s="117">
        <f>Status!N344</f>
        <v>10</v>
      </c>
      <c r="JH344" s="8" t="s">
        <v>53</v>
      </c>
      <c r="JI344" s="8"/>
      <c r="JJ344" s="8"/>
      <c r="JK344" s="8"/>
      <c r="JL344" s="22"/>
      <c r="JM344" s="408"/>
      <c r="JN344" s="238"/>
      <c r="JO344" s="128"/>
      <c r="JP344" s="128"/>
      <c r="JQ344" s="128"/>
      <c r="JR344" s="128"/>
      <c r="JS344" s="128"/>
      <c r="JT344" s="237"/>
      <c r="JU344" s="128"/>
      <c r="JV344" s="178"/>
      <c r="JW344" s="178"/>
      <c r="JX344" s="128"/>
      <c r="JY344" s="128"/>
      <c r="JZ344" s="530"/>
      <c r="KA344" s="128"/>
      <c r="KB344" s="128"/>
      <c r="KC344" s="128"/>
      <c r="KD344" s="128"/>
      <c r="KE344" s="128"/>
      <c r="KF344" s="128"/>
      <c r="KG344" s="128"/>
      <c r="KH344" s="172" t="s">
        <v>2578</v>
      </c>
      <c r="KI344" s="128"/>
      <c r="KJ344" s="172" t="s">
        <v>206</v>
      </c>
      <c r="KK344" s="433" t="s">
        <v>2729</v>
      </c>
      <c r="KL344" s="435"/>
      <c r="KM344" s="435"/>
      <c r="KN344" s="435"/>
      <c r="KO344" s="302" t="s">
        <v>2690</v>
      </c>
      <c r="KP344" s="302"/>
      <c r="KQ344" s="240"/>
      <c r="LF344" s="14" t="s">
        <v>2573</v>
      </c>
    </row>
    <row r="345" spans="1:318" x14ac:dyDescent="0.3">
      <c r="A345" s="102">
        <f>Status!A345</f>
        <v>332</v>
      </c>
      <c r="B345" s="103" t="str">
        <f>Status!D345</f>
        <v>취소</v>
      </c>
      <c r="C345" s="104">
        <f>Status!C345</f>
        <v>0</v>
      </c>
      <c r="D345" s="105">
        <f>Status!H345</f>
        <v>45901</v>
      </c>
      <c r="E345" s="105">
        <f>Status!T345</f>
        <v>0</v>
      </c>
      <c r="F345" s="106">
        <f>Status!I345</f>
        <v>0</v>
      </c>
      <c r="G345" s="107"/>
      <c r="H345" s="108" t="str">
        <f>Status!M345</f>
        <v>LSI THETIS 일체형 Socket Base</v>
      </c>
      <c r="I345" s="109">
        <f>Status!N345</f>
        <v>25</v>
      </c>
      <c r="JL345" s="610" t="s">
        <v>53</v>
      </c>
      <c r="JM345" s="409"/>
      <c r="JN345" s="620" t="s">
        <v>2509</v>
      </c>
      <c r="JT345" s="232"/>
      <c r="JV345" s="435"/>
      <c r="JW345" s="435"/>
      <c r="KK345" s="435"/>
      <c r="KN345" s="435"/>
      <c r="KO345" s="435"/>
      <c r="KQ345" s="241"/>
    </row>
    <row r="346" spans="1:318" x14ac:dyDescent="0.3">
      <c r="A346" s="67">
        <f>Status!A346</f>
        <v>333</v>
      </c>
      <c r="B346" s="15" t="str">
        <f>Status!D346</f>
        <v>취소</v>
      </c>
      <c r="C346" s="16">
        <f>Status!C346</f>
        <v>0</v>
      </c>
      <c r="D346" s="17">
        <f>Status!H346</f>
        <v>45901</v>
      </c>
      <c r="E346" s="17">
        <f>Status!T346</f>
        <v>0</v>
      </c>
      <c r="F346" s="18">
        <f>Status!I346</f>
        <v>0</v>
      </c>
      <c r="G346" s="19"/>
      <c r="H346" s="20" t="str">
        <f>Status!M346</f>
        <v>LSI THETIS 일체형 Socket Base</v>
      </c>
      <c r="I346" s="21">
        <f>Status!N346</f>
        <v>70</v>
      </c>
      <c r="JL346" s="8" t="s">
        <v>53</v>
      </c>
      <c r="JM346" s="8"/>
      <c r="JN346" s="621" t="s">
        <v>2510</v>
      </c>
      <c r="JT346" s="232"/>
      <c r="JV346" s="435"/>
      <c r="JW346" s="435"/>
      <c r="KK346" s="435"/>
      <c r="KN346" s="435"/>
      <c r="KO346" s="435"/>
      <c r="KQ346" s="241"/>
    </row>
    <row r="347" spans="1:318" x14ac:dyDescent="0.3">
      <c r="A347" s="110">
        <f>Status!A347</f>
        <v>334</v>
      </c>
      <c r="B347" s="111" t="str">
        <f>Status!D347</f>
        <v>취소</v>
      </c>
      <c r="C347" s="112">
        <f>Status!C347</f>
        <v>0</v>
      </c>
      <c r="D347" s="113">
        <f>Status!H347</f>
        <v>45901</v>
      </c>
      <c r="E347" s="113">
        <f>Status!T347</f>
        <v>0</v>
      </c>
      <c r="F347" s="114">
        <f>Status!I347</f>
        <v>0</v>
      </c>
      <c r="G347" s="115"/>
      <c r="H347" s="116" t="str">
        <f>Status!M347</f>
        <v>LSI THETIS EVT1 AP Kit (일체형 Socket Base 포함)</v>
      </c>
      <c r="I347" s="117">
        <f>Status!N347</f>
        <v>40</v>
      </c>
      <c r="JL347" s="8" t="s">
        <v>53</v>
      </c>
      <c r="JM347" s="8"/>
      <c r="JN347" s="614" t="s">
        <v>2510</v>
      </c>
      <c r="JT347" s="232"/>
      <c r="JV347" s="435"/>
      <c r="JW347" s="435"/>
      <c r="KK347" s="435"/>
      <c r="KN347" s="435"/>
      <c r="KO347" s="435"/>
      <c r="KQ347" s="241"/>
    </row>
    <row r="348" spans="1:318" x14ac:dyDescent="0.3">
      <c r="A348" s="102">
        <f>Status!A348</f>
        <v>335</v>
      </c>
      <c r="B348" s="103" t="str">
        <f>Status!D348</f>
        <v>완료</v>
      </c>
      <c r="C348" s="104" t="str">
        <f>Status!C348</f>
        <v>1PARLPA-2509-03</v>
      </c>
      <c r="D348" s="105">
        <f>Status!H348</f>
        <v>45902</v>
      </c>
      <c r="E348" s="105">
        <f>Status!T348</f>
        <v>45925</v>
      </c>
      <c r="F348" s="106">
        <f>Status!I348</f>
        <v>0</v>
      </c>
      <c r="G348" s="107">
        <v>45929</v>
      </c>
      <c r="H348" s="108" t="str">
        <f>Status!M348</f>
        <v>ARL 315B Full Housing 실장기</v>
      </c>
      <c r="I348" s="109">
        <f>Status!N348</f>
        <v>1</v>
      </c>
      <c r="JM348" s="8" t="s">
        <v>53</v>
      </c>
      <c r="JN348" s="238"/>
      <c r="JO348" s="8"/>
      <c r="JP348" s="128"/>
      <c r="JQ348" s="128"/>
      <c r="JR348" s="128"/>
      <c r="JS348" s="128"/>
      <c r="JT348" s="237"/>
      <c r="JU348" s="128"/>
      <c r="JV348" s="178"/>
      <c r="JW348" s="178"/>
      <c r="JX348" s="128"/>
      <c r="JY348" s="128"/>
      <c r="JZ348" s="128"/>
      <c r="KA348" s="128"/>
      <c r="KB348" s="128"/>
      <c r="KC348" s="128"/>
      <c r="KD348" s="128"/>
      <c r="KE348" s="128"/>
      <c r="KF348" s="128"/>
      <c r="KG348" s="128"/>
      <c r="KH348" s="128"/>
      <c r="KI348" s="128"/>
      <c r="KJ348" s="432" t="s">
        <v>2519</v>
      </c>
      <c r="KK348" s="435"/>
      <c r="KL348" s="435"/>
      <c r="KM348" s="435"/>
      <c r="KN348" s="439" t="s">
        <v>2534</v>
      </c>
      <c r="KO348" s="302" t="s">
        <v>61</v>
      </c>
      <c r="KQ348" s="241"/>
    </row>
    <row r="349" spans="1:318" x14ac:dyDescent="0.3">
      <c r="A349" s="67">
        <f>Status!A349</f>
        <v>336</v>
      </c>
      <c r="B349" s="15" t="str">
        <f>Status!D349</f>
        <v>완료</v>
      </c>
      <c r="C349" s="16" t="str">
        <f>Status!C349</f>
        <v>1PARLPA-2509-03</v>
      </c>
      <c r="D349" s="17">
        <f>Status!H349</f>
        <v>45902</v>
      </c>
      <c r="E349" s="17">
        <f>Status!T349</f>
        <v>45925</v>
      </c>
      <c r="F349" s="18">
        <f>Status!I349</f>
        <v>0</v>
      </c>
      <c r="G349" s="19">
        <v>45929</v>
      </c>
      <c r="H349" s="20" t="str">
        <f>Status!M349</f>
        <v>ARL Board Kit</v>
      </c>
      <c r="I349" s="21">
        <f>Status!N349</f>
        <v>1</v>
      </c>
      <c r="JM349" s="8" t="s">
        <v>53</v>
      </c>
      <c r="JN349" s="238"/>
      <c r="JO349" s="8"/>
      <c r="JP349" s="128"/>
      <c r="JQ349" s="128"/>
      <c r="JR349" s="128"/>
      <c r="JS349" s="128"/>
      <c r="JT349" s="237"/>
      <c r="JU349" s="128"/>
      <c r="JV349" s="178"/>
      <c r="JW349" s="178"/>
      <c r="JX349" s="128"/>
      <c r="JY349" s="128"/>
      <c r="JZ349" s="128"/>
      <c r="KA349" s="128"/>
      <c r="KB349" s="128"/>
      <c r="KC349" s="128"/>
      <c r="KD349" s="128"/>
      <c r="KE349" s="128"/>
      <c r="KF349" s="128"/>
      <c r="KG349" s="128"/>
      <c r="KH349" s="128"/>
      <c r="KI349" s="128"/>
      <c r="KJ349" s="432" t="s">
        <v>2519</v>
      </c>
      <c r="KK349" s="435"/>
      <c r="KL349" s="435"/>
      <c r="KM349" s="435"/>
      <c r="KN349" s="439" t="s">
        <v>2534</v>
      </c>
      <c r="KO349" s="302" t="s">
        <v>61</v>
      </c>
      <c r="KQ349" s="241"/>
    </row>
    <row r="350" spans="1:318" x14ac:dyDescent="0.3">
      <c r="A350" s="110">
        <f>Status!A350</f>
        <v>337</v>
      </c>
      <c r="B350" s="111" t="str">
        <f>Status!D350</f>
        <v>완료</v>
      </c>
      <c r="C350" s="112" t="str">
        <f>Status!C350</f>
        <v>1PARLPA-2509-03</v>
      </c>
      <c r="D350" s="113">
        <f>Status!H350</f>
        <v>45902</v>
      </c>
      <c r="E350" s="113">
        <f>Status!T350</f>
        <v>45925</v>
      </c>
      <c r="F350" s="114">
        <f>Status!I350</f>
        <v>0</v>
      </c>
      <c r="G350" s="19">
        <v>45929</v>
      </c>
      <c r="H350" s="116" t="str">
        <f>Status!M350</f>
        <v>ARL 315B Dual Slim Socket</v>
      </c>
      <c r="I350" s="117">
        <f>Status!N350</f>
        <v>1</v>
      </c>
      <c r="JM350" s="8" t="s">
        <v>53</v>
      </c>
      <c r="JN350" s="238"/>
      <c r="JO350" s="8"/>
      <c r="JP350" s="128"/>
      <c r="JQ350" s="128"/>
      <c r="JR350" s="128"/>
      <c r="JS350" s="128"/>
      <c r="JT350" s="237"/>
      <c r="JU350" s="128"/>
      <c r="JV350" s="178"/>
      <c r="JW350" s="178"/>
      <c r="JX350" s="128"/>
      <c r="JY350" s="128"/>
      <c r="JZ350" s="128"/>
      <c r="KA350" s="128"/>
      <c r="KB350" s="128"/>
      <c r="KC350" s="128"/>
      <c r="KD350" s="128"/>
      <c r="KE350" s="128"/>
      <c r="KF350" s="128"/>
      <c r="KG350" s="128"/>
      <c r="KH350" s="128"/>
      <c r="KI350" s="128"/>
      <c r="KJ350" s="221" t="s">
        <v>347</v>
      </c>
      <c r="KK350" s="186"/>
      <c r="KL350" s="186"/>
      <c r="KM350" s="186"/>
      <c r="KN350" s="650" t="s">
        <v>2693</v>
      </c>
      <c r="KO350" s="302" t="s">
        <v>61</v>
      </c>
      <c r="KQ350" s="241"/>
    </row>
    <row r="351" spans="1:318" x14ac:dyDescent="0.3">
      <c r="A351" s="102">
        <f>Status!A351</f>
        <v>338</v>
      </c>
      <c r="B351" s="103" t="str">
        <f>Status!D351</f>
        <v>완료</v>
      </c>
      <c r="C351" s="104" t="str">
        <f>Status!C351</f>
        <v>AS</v>
      </c>
      <c r="D351" s="105">
        <f>Status!H351</f>
        <v>45897</v>
      </c>
      <c r="E351" s="105">
        <f>Status!T351</f>
        <v>45903</v>
      </c>
      <c r="F351" s="106">
        <f>Status!I351</f>
        <v>0</v>
      </c>
      <c r="G351" s="107"/>
      <c r="H351" s="108" t="str">
        <f>Status!M351</f>
        <v>Inner Bottom</v>
      </c>
      <c r="I351" s="109">
        <f>Status!N351</f>
        <v>1</v>
      </c>
      <c r="JH351" s="437" t="s">
        <v>53</v>
      </c>
      <c r="JI351" s="435"/>
      <c r="JJ351" s="435"/>
      <c r="JK351" s="435"/>
      <c r="JL351" s="435"/>
      <c r="JM351" s="222"/>
      <c r="JN351" s="615" t="s">
        <v>1445</v>
      </c>
      <c r="JT351" s="232"/>
      <c r="JV351" s="435"/>
      <c r="JW351" s="435"/>
      <c r="KJ351" s="435"/>
      <c r="KK351" s="435"/>
      <c r="KL351" s="435"/>
      <c r="KM351" s="435"/>
      <c r="KN351" s="435"/>
      <c r="KO351" s="435"/>
      <c r="KQ351" s="241"/>
    </row>
    <row r="352" spans="1:318" x14ac:dyDescent="0.3">
      <c r="A352" s="110">
        <f>Status!A352</f>
        <v>339</v>
      </c>
      <c r="B352" s="111" t="str">
        <f>Status!D352</f>
        <v>완료</v>
      </c>
      <c r="C352" s="112" t="str">
        <f>Status!C352</f>
        <v>AS</v>
      </c>
      <c r="D352" s="113">
        <f>Status!H352</f>
        <v>45897</v>
      </c>
      <c r="E352" s="113">
        <f>Status!T352</f>
        <v>45903</v>
      </c>
      <c r="F352" s="114">
        <f>Status!I352</f>
        <v>0</v>
      </c>
      <c r="G352" s="115"/>
      <c r="H352" s="116" t="str">
        <f>Status!M352</f>
        <v>Inner Bottom-II (M2.5 TAP)</v>
      </c>
      <c r="I352" s="117">
        <f>Status!N352</f>
        <v>3</v>
      </c>
      <c r="JH352" s="437" t="s">
        <v>53</v>
      </c>
      <c r="JI352" s="435"/>
      <c r="JJ352" s="435"/>
      <c r="JK352" s="435"/>
      <c r="JL352" s="435"/>
      <c r="JM352" s="222"/>
      <c r="JN352" s="615" t="s">
        <v>1445</v>
      </c>
      <c r="JT352" s="232"/>
      <c r="JV352" s="435"/>
      <c r="JW352" s="435"/>
      <c r="KJ352" s="435"/>
      <c r="KK352" s="435"/>
      <c r="KL352" s="435"/>
      <c r="KM352" s="435"/>
      <c r="KN352" s="435"/>
      <c r="KO352" s="435"/>
      <c r="KQ352" s="241"/>
    </row>
    <row r="353" spans="1:321" x14ac:dyDescent="0.3">
      <c r="A353" s="67">
        <f>Status!A353</f>
        <v>340</v>
      </c>
      <c r="B353" s="15" t="str">
        <f>Status!D353</f>
        <v>완료</v>
      </c>
      <c r="C353" s="16" t="str">
        <f>Status!C353</f>
        <v>AKTHETA-2509-02</v>
      </c>
      <c r="D353" s="17">
        <f>Status!H353</f>
        <v>45903</v>
      </c>
      <c r="E353" s="17">
        <f>Status!T353</f>
        <v>45918</v>
      </c>
      <c r="F353" s="18">
        <f>Status!I353</f>
        <v>0</v>
      </c>
      <c r="G353" s="19"/>
      <c r="H353" s="20" t="str">
        <f>Status!M353</f>
        <v>LSI Thetis 563B 일체형 Socket Base</v>
      </c>
      <c r="I353" s="21">
        <f>Status!N353</f>
        <v>146</v>
      </c>
      <c r="JN353" s="239" t="s">
        <v>53</v>
      </c>
      <c r="JO353" s="128"/>
      <c r="JP353" s="6"/>
      <c r="JQ353" s="6"/>
      <c r="JR353" s="6"/>
      <c r="JS353" s="6"/>
      <c r="JT353" s="235"/>
      <c r="JU353" s="6"/>
      <c r="JV353" s="186"/>
      <c r="JW353" s="186"/>
      <c r="JX353" s="6"/>
      <c r="JY353" s="6"/>
      <c r="JZ353" s="6"/>
      <c r="KA353" s="6"/>
      <c r="KB353" s="6"/>
      <c r="KC353" s="440" t="s">
        <v>145</v>
      </c>
      <c r="KD353" s="478" t="s">
        <v>2605</v>
      </c>
      <c r="KJ353" s="435"/>
      <c r="KK353" s="435"/>
      <c r="KL353" s="435"/>
      <c r="KM353" s="435"/>
      <c r="KN353" s="435"/>
      <c r="KO353" s="435"/>
      <c r="KQ353" s="241"/>
    </row>
    <row r="354" spans="1:321" x14ac:dyDescent="0.3">
      <c r="A354" s="67">
        <f>Status!A354</f>
        <v>341</v>
      </c>
      <c r="B354" s="15" t="str">
        <f>Status!D354</f>
        <v>완료</v>
      </c>
      <c r="C354" s="16" t="str">
        <f>Status!C354</f>
        <v>AS</v>
      </c>
      <c r="D354" s="17">
        <f>Status!H354</f>
        <v>45903</v>
      </c>
      <c r="E354" s="17">
        <f>Status!T354</f>
        <v>45908</v>
      </c>
      <c r="F354" s="18">
        <f>Status!I354</f>
        <v>0</v>
      </c>
      <c r="G354" s="19"/>
      <c r="H354" s="20" t="str">
        <f>Status!M354</f>
        <v>MTK25D SOCAMM Socket Modify</v>
      </c>
      <c r="I354" s="511">
        <f>Status!N354</f>
        <v>1</v>
      </c>
      <c r="JN354" s="8" t="s">
        <v>2527</v>
      </c>
      <c r="JO354" s="492" t="s">
        <v>2521</v>
      </c>
      <c r="JP354" s="6"/>
      <c r="JQ354" s="6"/>
      <c r="JR354" s="6"/>
      <c r="JS354" s="617" t="s">
        <v>45</v>
      </c>
      <c r="JT354" s="623" t="s">
        <v>1779</v>
      </c>
      <c r="JU354" s="128" t="s">
        <v>2552</v>
      </c>
      <c r="JV354" s="434" t="s">
        <v>2557</v>
      </c>
      <c r="JW354" s="435"/>
      <c r="KJ354" s="435"/>
      <c r="KK354" s="435"/>
      <c r="KL354" s="435"/>
      <c r="KM354" s="435"/>
      <c r="KN354" s="435"/>
      <c r="KO354" s="435"/>
      <c r="KQ354" s="241"/>
    </row>
    <row r="355" spans="1:321" x14ac:dyDescent="0.3">
      <c r="A355" s="67">
        <f>Status!A355</f>
        <v>342</v>
      </c>
      <c r="B355" s="15" t="str">
        <f>Status!D355</f>
        <v>HOLD</v>
      </c>
      <c r="C355" s="16" t="str">
        <f>Status!C355</f>
        <v>AT8295A-2509-05</v>
      </c>
      <c r="D355" s="17">
        <f>Status!H355</f>
        <v>45909</v>
      </c>
      <c r="E355" s="17">
        <f>Status!T355</f>
        <v>45926</v>
      </c>
      <c r="F355" s="18" t="str">
        <f>Status!I355</f>
        <v>ASAP</v>
      </c>
      <c r="G355" s="19"/>
      <c r="H355" s="20" t="str">
        <f>Status!M355</f>
        <v>YST-106A T/C Socket (MFC5520 + 2단 펠티어, Pusher Adaptor 제외)</v>
      </c>
      <c r="I355" s="21">
        <f>Status!N355</f>
        <v>5</v>
      </c>
      <c r="JT355" s="238" t="s">
        <v>53</v>
      </c>
      <c r="JU355" s="128"/>
      <c r="JV355" s="178"/>
      <c r="JW355" s="178"/>
      <c r="JX355" s="128"/>
      <c r="JY355" s="128"/>
      <c r="JZ355" s="128"/>
      <c r="KA355" s="128"/>
      <c r="KB355" s="128"/>
      <c r="KC355" s="128"/>
      <c r="KD355" s="644" t="s">
        <v>2645</v>
      </c>
      <c r="KE355" s="128"/>
      <c r="KF355" s="128"/>
      <c r="KG355" s="128"/>
      <c r="KH355" s="128"/>
      <c r="KI355" s="128"/>
      <c r="KJ355" s="432" t="s">
        <v>2692</v>
      </c>
      <c r="KK355" s="435" t="s">
        <v>2688</v>
      </c>
      <c r="KL355" s="435"/>
      <c r="KM355" s="435"/>
      <c r="KN355" s="435"/>
      <c r="KO355" s="435"/>
      <c r="KP355" s="435"/>
      <c r="KQ355" s="662" t="s">
        <v>2691</v>
      </c>
      <c r="KR355" s="435"/>
      <c r="KS355" s="435"/>
      <c r="KT355" s="435"/>
      <c r="KU355" s="435"/>
      <c r="KV355" s="435"/>
      <c r="KW355" s="435"/>
      <c r="KX355" s="435"/>
      <c r="KY355" s="435"/>
      <c r="KZ355" s="435"/>
      <c r="LA355" s="435"/>
      <c r="LB355" s="11" t="s">
        <v>2678</v>
      </c>
    </row>
    <row r="356" spans="1:321" x14ac:dyDescent="0.3">
      <c r="A356" s="102">
        <f>Status!A356</f>
        <v>343</v>
      </c>
      <c r="B356" s="103" t="str">
        <f>Status!D356</f>
        <v>완료</v>
      </c>
      <c r="C356" s="104" t="str">
        <f>Status!C356</f>
        <v>RTONETA-2509-07</v>
      </c>
      <c r="D356" s="105">
        <f>Status!H356</f>
        <v>45909</v>
      </c>
      <c r="E356" s="105">
        <f>Status!T356</f>
        <v>45929</v>
      </c>
      <c r="F356" s="106">
        <f>Status!I356</f>
        <v>45930</v>
      </c>
      <c r="G356" s="107"/>
      <c r="H356" s="108" t="str">
        <f>Status!M356</f>
        <v>LSI Board 153B (T202L) One Touch T/C Socket (메리테크 B'D)</v>
      </c>
      <c r="I356" s="109">
        <f>Status!N356</f>
        <v>7</v>
      </c>
      <c r="JT356" s="624" t="s">
        <v>2536</v>
      </c>
      <c r="JU356" s="8"/>
      <c r="JV356" s="178"/>
      <c r="JW356" s="178"/>
      <c r="JX356" s="128"/>
      <c r="JY356" s="128"/>
      <c r="JZ356" s="128"/>
      <c r="KA356" s="128"/>
      <c r="KB356" s="128"/>
      <c r="KC356" s="128"/>
      <c r="KD356" s="644" t="s">
        <v>2643</v>
      </c>
      <c r="KE356" s="128"/>
      <c r="KF356" s="128"/>
      <c r="KG356" s="128"/>
      <c r="KH356" s="128"/>
      <c r="KI356" s="128"/>
      <c r="KJ356" s="178"/>
      <c r="KK356" s="432" t="s">
        <v>708</v>
      </c>
      <c r="KL356" s="186" t="s">
        <v>2555</v>
      </c>
      <c r="KM356" s="186"/>
      <c r="KN356" s="221" t="s">
        <v>2723</v>
      </c>
      <c r="KO356" s="478" t="s">
        <v>2724</v>
      </c>
      <c r="KP356" s="435"/>
      <c r="KQ356" s="241"/>
      <c r="KR356" s="435"/>
      <c r="KS356" s="435"/>
      <c r="KT356" s="435"/>
      <c r="KU356" s="435"/>
      <c r="KV356" s="435"/>
      <c r="KW356" s="435"/>
      <c r="KX356" s="435"/>
      <c r="KY356" s="435"/>
      <c r="KZ356" s="435"/>
      <c r="LA356" s="435"/>
      <c r="LB356" s="435"/>
    </row>
    <row r="357" spans="1:321" x14ac:dyDescent="0.3">
      <c r="A357" s="110">
        <f>Status!A357</f>
        <v>344</v>
      </c>
      <c r="B357" s="111" t="str">
        <f>Status!D357</f>
        <v>완료</v>
      </c>
      <c r="C357" s="112" t="str">
        <f>Status!C357</f>
        <v>RTONETA-2509-07</v>
      </c>
      <c r="D357" s="113">
        <f>Status!H357</f>
        <v>45909</v>
      </c>
      <c r="E357" s="113">
        <f>Status!T357</f>
        <v>45929</v>
      </c>
      <c r="F357" s="114">
        <f>Status!I357</f>
        <v>45930</v>
      </c>
      <c r="G357" s="115"/>
      <c r="H357" s="116" t="str">
        <f>Status!M357</f>
        <v>LSI Board 153B (T202L) One Touch T/C Socket (위더스 B'D)</v>
      </c>
      <c r="I357" s="117">
        <f>Status!N357</f>
        <v>8</v>
      </c>
      <c r="JT357" s="625" t="s">
        <v>2536</v>
      </c>
      <c r="JU357" s="8"/>
      <c r="JV357" s="178"/>
      <c r="JW357" s="178"/>
      <c r="JX357" s="128"/>
      <c r="JY357" s="128"/>
      <c r="JZ357" s="128"/>
      <c r="KA357" s="128"/>
      <c r="KB357" s="128"/>
      <c r="KC357" s="128"/>
      <c r="KD357" s="644" t="s">
        <v>2644</v>
      </c>
      <c r="KE357" s="128"/>
      <c r="KF357" s="128"/>
      <c r="KG357" s="128"/>
      <c r="KH357" s="128"/>
      <c r="KI357" s="128"/>
      <c r="KJ357" s="178"/>
      <c r="KK357" s="432" t="s">
        <v>708</v>
      </c>
      <c r="KL357" s="186" t="s">
        <v>2555</v>
      </c>
      <c r="KM357" s="186"/>
      <c r="KN357" s="432" t="s">
        <v>2708</v>
      </c>
      <c r="KO357" s="433" t="s">
        <v>61</v>
      </c>
      <c r="KP357" s="435"/>
      <c r="KQ357" s="241"/>
      <c r="KR357" s="435"/>
      <c r="KS357" s="435"/>
      <c r="KT357" s="435"/>
      <c r="KU357" s="435"/>
      <c r="KV357" s="435"/>
      <c r="KW357" s="435"/>
      <c r="KX357" s="435"/>
      <c r="KY357" s="435"/>
      <c r="KZ357" s="435"/>
      <c r="LA357" s="435"/>
      <c r="LB357" s="435"/>
    </row>
    <row r="358" spans="1:321" x14ac:dyDescent="0.3">
      <c r="A358" s="102">
        <f>Status!A358</f>
        <v>345</v>
      </c>
      <c r="B358" s="103" t="str">
        <f>Status!D358</f>
        <v>완료</v>
      </c>
      <c r="C358" s="104" t="str">
        <f>Status!C358</f>
        <v>AK8850A-2509-06</v>
      </c>
      <c r="D358" s="105">
        <f>Status!H358</f>
        <v>45909</v>
      </c>
      <c r="E358" s="105">
        <f>Status!T358</f>
        <v>45926</v>
      </c>
      <c r="F358" s="106" t="str">
        <f>Status!I358</f>
        <v>9/4W</v>
      </c>
      <c r="G358" s="107">
        <v>45929</v>
      </c>
      <c r="H358" s="108" t="str">
        <f>Status!M358</f>
        <v>SM8850 496B AP Kit (Socket Base Kit 포함)-Rosegold2 색상</v>
      </c>
      <c r="I358" s="109">
        <f>Status!N358</f>
        <v>3</v>
      </c>
      <c r="JT358" s="8" t="s">
        <v>53</v>
      </c>
      <c r="JU358" s="128"/>
      <c r="JV358" s="128"/>
      <c r="JW358" s="128"/>
      <c r="JX358" s="128"/>
      <c r="JY358" s="128"/>
      <c r="JZ358" s="128"/>
      <c r="KA358" s="128"/>
      <c r="KB358" s="128"/>
      <c r="KC358" s="128"/>
      <c r="KD358" s="128"/>
      <c r="KE358" s="128"/>
      <c r="KF358" s="128"/>
      <c r="KG358" s="128"/>
      <c r="KH358" s="128"/>
      <c r="KI358" s="128"/>
      <c r="KJ358" s="178"/>
      <c r="KK358" s="224" t="s">
        <v>2707</v>
      </c>
      <c r="KL358" s="437"/>
      <c r="KM358" s="437"/>
      <c r="KN358" s="439" t="s">
        <v>179</v>
      </c>
      <c r="KO358" s="437" t="s">
        <v>61</v>
      </c>
      <c r="KQ358" s="241"/>
    </row>
    <row r="359" spans="1:321" x14ac:dyDescent="0.3">
      <c r="A359" s="67">
        <f>Status!A359</f>
        <v>346</v>
      </c>
      <c r="B359" s="15" t="str">
        <f>Status!D359</f>
        <v>완료</v>
      </c>
      <c r="C359" s="16" t="str">
        <f>Status!C359</f>
        <v>AK8850A-2509-06</v>
      </c>
      <c r="D359" s="17">
        <f>Status!H359</f>
        <v>45909</v>
      </c>
      <c r="E359" s="17">
        <f>Status!T359</f>
        <v>45926</v>
      </c>
      <c r="F359" s="18" t="str">
        <f>Status!I359</f>
        <v>9/4W</v>
      </c>
      <c r="G359" s="19">
        <v>45929</v>
      </c>
      <c r="H359" s="20" t="str">
        <f>Status!M359</f>
        <v>SM8850 496B AP Kit (Socket Base Kit 포함)-Rosegold2 색상</v>
      </c>
      <c r="I359" s="21">
        <f>Status!N359</f>
        <v>66</v>
      </c>
      <c r="JT359" s="8" t="s">
        <v>53</v>
      </c>
      <c r="JU359" s="128"/>
      <c r="JV359" s="128"/>
      <c r="JW359" s="128"/>
      <c r="JX359" s="128"/>
      <c r="JY359" s="128"/>
      <c r="JZ359" s="128"/>
      <c r="KA359" s="128"/>
      <c r="KB359" s="128"/>
      <c r="KC359" s="128"/>
      <c r="KD359" s="128"/>
      <c r="KE359" s="128"/>
      <c r="KF359" s="128"/>
      <c r="KG359" s="128"/>
      <c r="KH359" s="128"/>
      <c r="KI359" s="128"/>
      <c r="KJ359" s="178"/>
      <c r="KK359" s="224" t="s">
        <v>2707</v>
      </c>
      <c r="KL359" s="437"/>
      <c r="KM359" s="437"/>
      <c r="KN359" s="439" t="s">
        <v>179</v>
      </c>
      <c r="KO359" s="437" t="s">
        <v>61</v>
      </c>
      <c r="KQ359" s="241"/>
    </row>
    <row r="360" spans="1:321" x14ac:dyDescent="0.3">
      <c r="A360" s="67">
        <f>Status!A360</f>
        <v>347</v>
      </c>
      <c r="B360" s="15" t="str">
        <f>Status!D360</f>
        <v>완료</v>
      </c>
      <c r="C360" s="16" t="str">
        <f>Status!C360</f>
        <v>AK8850A-2509-06</v>
      </c>
      <c r="D360" s="17">
        <f>Status!H360</f>
        <v>45909</v>
      </c>
      <c r="E360" s="17">
        <f>Status!T360</f>
        <v>45926</v>
      </c>
      <c r="F360" s="18" t="str">
        <f>Status!I360</f>
        <v>9/4W</v>
      </c>
      <c r="G360" s="19">
        <v>45929</v>
      </c>
      <c r="H360" s="20" t="str">
        <f>Status!M360</f>
        <v>SM8850 496B AP Kit (Socket Base Kit 포함)-Rosegold2 색상</v>
      </c>
      <c r="I360" s="21">
        <f>Status!N360</f>
        <v>46</v>
      </c>
      <c r="JT360" s="8" t="s">
        <v>53</v>
      </c>
      <c r="JU360" s="128"/>
      <c r="JV360" s="128"/>
      <c r="JW360" s="128"/>
      <c r="JX360" s="128"/>
      <c r="JY360" s="128"/>
      <c r="JZ360" s="128"/>
      <c r="KA360" s="128"/>
      <c r="KB360" s="128"/>
      <c r="KC360" s="128"/>
      <c r="KD360" s="128"/>
      <c r="KE360" s="128"/>
      <c r="KF360" s="128"/>
      <c r="KG360" s="128"/>
      <c r="KH360" s="128"/>
      <c r="KI360" s="128"/>
      <c r="KJ360" s="178"/>
      <c r="KK360" s="224" t="s">
        <v>2707</v>
      </c>
      <c r="KL360" s="437"/>
      <c r="KM360" s="437"/>
      <c r="KN360" s="439" t="s">
        <v>179</v>
      </c>
      <c r="KO360" s="437" t="s">
        <v>61</v>
      </c>
      <c r="KQ360" s="241"/>
    </row>
    <row r="361" spans="1:321" x14ac:dyDescent="0.3">
      <c r="A361" s="67">
        <f>Status!A361</f>
        <v>348</v>
      </c>
      <c r="B361" s="15" t="str">
        <f>Status!D361</f>
        <v>완료</v>
      </c>
      <c r="C361" s="16" t="str">
        <f>Status!C361</f>
        <v>AK8850A-2509-06</v>
      </c>
      <c r="D361" s="17">
        <f>Status!H361</f>
        <v>45909</v>
      </c>
      <c r="E361" s="17">
        <f>Status!T361</f>
        <v>45926</v>
      </c>
      <c r="F361" s="18" t="str">
        <f>Status!I361</f>
        <v>9/4W</v>
      </c>
      <c r="G361" s="19">
        <v>45929</v>
      </c>
      <c r="H361" s="20" t="str">
        <f>Status!M361</f>
        <v>SM8850 496B AP Kit (Socket Base Kit 포함)-BK-4192 색상</v>
      </c>
      <c r="I361" s="21">
        <f>Status!N361</f>
        <v>40</v>
      </c>
      <c r="JT361" s="8" t="s">
        <v>53</v>
      </c>
      <c r="JU361" s="128"/>
      <c r="JV361" s="128"/>
      <c r="JW361" s="128"/>
      <c r="JX361" s="128"/>
      <c r="JY361" s="128"/>
      <c r="JZ361" s="128"/>
      <c r="KA361" s="497" t="s">
        <v>2586</v>
      </c>
      <c r="KB361" s="128"/>
      <c r="KC361" s="128"/>
      <c r="KD361" s="128"/>
      <c r="KE361" s="128"/>
      <c r="KF361" s="128"/>
      <c r="KG361" s="128"/>
      <c r="KH361" s="128"/>
      <c r="KI361" s="128"/>
      <c r="KJ361" s="178"/>
      <c r="KK361" s="224" t="s">
        <v>2707</v>
      </c>
      <c r="KL361" s="437"/>
      <c r="KM361" s="437"/>
      <c r="KN361" s="439" t="s">
        <v>179</v>
      </c>
      <c r="KO361" s="437" t="s">
        <v>61</v>
      </c>
      <c r="KQ361" s="241"/>
    </row>
    <row r="362" spans="1:321" ht="12.75" thickBot="1" x14ac:dyDescent="0.35">
      <c r="A362" s="110">
        <f>Status!A362</f>
        <v>349</v>
      </c>
      <c r="B362" s="111" t="str">
        <f>Status!D362</f>
        <v>완료</v>
      </c>
      <c r="C362" s="112" t="str">
        <f>Status!C362</f>
        <v>AK8850A-2509-06</v>
      </c>
      <c r="D362" s="113">
        <f>Status!H362</f>
        <v>45909</v>
      </c>
      <c r="E362" s="113">
        <f>Status!T362</f>
        <v>45926</v>
      </c>
      <c r="F362" s="114" t="str">
        <f>Status!I362</f>
        <v>9/4W</v>
      </c>
      <c r="G362" s="115">
        <v>45929</v>
      </c>
      <c r="H362" s="116" t="str">
        <f>Status!M362</f>
        <v>SM8850 496B AP Kit (Socket Base Kit 포함)-Rosegold2 색상</v>
      </c>
      <c r="I362" s="117">
        <f>Status!N362</f>
        <v>5</v>
      </c>
      <c r="JT362" s="8" t="s">
        <v>53</v>
      </c>
      <c r="JU362" s="128"/>
      <c r="JV362" s="128"/>
      <c r="JW362" s="128"/>
      <c r="JX362" s="128"/>
      <c r="JY362" s="128"/>
      <c r="JZ362" s="128"/>
      <c r="KA362" s="128"/>
      <c r="KB362" s="128"/>
      <c r="KC362" s="128"/>
      <c r="KD362" s="128"/>
      <c r="KE362" s="128"/>
      <c r="KF362" s="128"/>
      <c r="KG362" s="128"/>
      <c r="KH362" s="128"/>
      <c r="KI362" s="128"/>
      <c r="KJ362" s="178"/>
      <c r="KK362" s="224" t="s">
        <v>2707</v>
      </c>
      <c r="KL362" s="437"/>
      <c r="KM362" s="437"/>
      <c r="KN362" s="439" t="s">
        <v>179</v>
      </c>
      <c r="KO362" s="437" t="s">
        <v>61</v>
      </c>
      <c r="KQ362" s="241"/>
    </row>
    <row r="363" spans="1:321" ht="13.5" thickTop="1" thickBot="1" x14ac:dyDescent="0.35">
      <c r="A363" s="102">
        <f>Status!A363</f>
        <v>350</v>
      </c>
      <c r="B363" s="103" t="str">
        <f>Status!D363</f>
        <v>가공</v>
      </c>
      <c r="C363" s="104" t="str">
        <f>Status!C363</f>
        <v>LPPATLA-2509-08</v>
      </c>
      <c r="D363" s="105">
        <f>Status!H363</f>
        <v>45915</v>
      </c>
      <c r="E363" s="105">
        <f>Status!T363</f>
        <v>45945</v>
      </c>
      <c r="F363" s="106" t="str">
        <f>Status!I363</f>
        <v>ASAP</v>
      </c>
      <c r="G363" s="107"/>
      <c r="H363" s="108" t="str">
        <f>Status!M363</f>
        <v>PTL LPCAMM2 Board Kit</v>
      </c>
      <c r="I363" s="109">
        <f>Status!N363</f>
        <v>5</v>
      </c>
      <c r="JZ363" s="8" t="s">
        <v>2569</v>
      </c>
      <c r="KA363" s="8"/>
      <c r="KB363" s="6"/>
      <c r="KC363" s="6"/>
      <c r="KD363" s="641" t="s">
        <v>2628</v>
      </c>
      <c r="KE363" s="6"/>
      <c r="KF363" s="6"/>
      <c r="KG363" s="6"/>
      <c r="KH363" s="6"/>
      <c r="KI363" s="6"/>
      <c r="KJ363" s="6"/>
      <c r="KK363" s="6"/>
      <c r="KL363" s="6"/>
      <c r="KM363" s="6"/>
      <c r="KN363" s="281" t="s">
        <v>2727</v>
      </c>
      <c r="KO363" s="437"/>
      <c r="KP363" s="14"/>
      <c r="KQ363" s="663" t="s">
        <v>2800</v>
      </c>
      <c r="KR363" s="665"/>
      <c r="KS363" s="659"/>
      <c r="KT363" s="659"/>
      <c r="KU363" s="659"/>
      <c r="KV363" s="659"/>
      <c r="KW363" s="659"/>
      <c r="KX363" s="659"/>
      <c r="KY363" s="666" t="s">
        <v>2805</v>
      </c>
      <c r="KZ363" s="667"/>
      <c r="LA363" s="667"/>
      <c r="LB363" s="667"/>
      <c r="LC363" s="667"/>
      <c r="LD363" s="668" t="s">
        <v>666</v>
      </c>
      <c r="LE363" s="667"/>
      <c r="LF363" s="669" t="s">
        <v>2678</v>
      </c>
    </row>
    <row r="364" spans="1:321" ht="13.5" thickTop="1" thickBot="1" x14ac:dyDescent="0.35">
      <c r="A364" s="110">
        <f>Status!A364</f>
        <v>351</v>
      </c>
      <c r="B364" s="111" t="str">
        <f>Status!D364</f>
        <v>가공</v>
      </c>
      <c r="C364" s="112" t="str">
        <f>Status!C364</f>
        <v>LPPATLA-2509-08</v>
      </c>
      <c r="D364" s="113">
        <f>Status!H364</f>
        <v>45915</v>
      </c>
      <c r="E364" s="113">
        <f>Status!T364</f>
        <v>45945</v>
      </c>
      <c r="F364" s="114" t="str">
        <f>Status!I364</f>
        <v>ASAP</v>
      </c>
      <c r="G364" s="115"/>
      <c r="H364" s="116" t="str">
        <f>Status!M364</f>
        <v>PTL LPCAMM2 가변 Socket Header</v>
      </c>
      <c r="I364" s="117">
        <f>Status!N364</f>
        <v>5</v>
      </c>
      <c r="JZ364" s="8" t="s">
        <v>2569</v>
      </c>
      <c r="KA364" s="8"/>
      <c r="KB364" s="6"/>
      <c r="KC364" s="6"/>
      <c r="KD364" s="6"/>
      <c r="KE364" s="6"/>
      <c r="KF364" s="6"/>
      <c r="KG364" s="6"/>
      <c r="KH364" s="6"/>
      <c r="KI364" s="6"/>
      <c r="KJ364" s="6"/>
      <c r="KK364" s="6"/>
      <c r="KL364" s="6"/>
      <c r="KM364" s="6"/>
      <c r="KN364" s="6"/>
      <c r="KO364" s="186"/>
      <c r="KP364" s="6"/>
      <c r="KQ364" s="242"/>
      <c r="KR364" s="6"/>
      <c r="KS364" s="6"/>
      <c r="KT364" s="6"/>
      <c r="KU364" s="6"/>
      <c r="KV364" s="6"/>
      <c r="KW364" s="6"/>
      <c r="KX364" s="6"/>
      <c r="KY364" s="6"/>
      <c r="KZ364" s="6"/>
      <c r="LA364" s="6"/>
      <c r="LB364" s="6"/>
      <c r="LC364" s="6"/>
      <c r="LD364" s="432" t="s">
        <v>666</v>
      </c>
      <c r="LF364" s="14" t="s">
        <v>2678</v>
      </c>
    </row>
    <row r="365" spans="1:321" ht="13.5" thickTop="1" thickBot="1" x14ac:dyDescent="0.35">
      <c r="A365" s="67">
        <f>Status!A365</f>
        <v>352</v>
      </c>
      <c r="B365" s="15" t="str">
        <f>Status!D365</f>
        <v>가공</v>
      </c>
      <c r="C365" s="16" t="str">
        <f>Status!C365</f>
        <v>PA8850A-2509-11</v>
      </c>
      <c r="D365" s="17">
        <f>Status!H365</f>
        <v>45916</v>
      </c>
      <c r="E365" s="17">
        <f>Status!T365</f>
        <v>45943</v>
      </c>
      <c r="F365" s="18">
        <f>Status!I365</f>
        <v>0</v>
      </c>
      <c r="G365" s="19"/>
      <c r="H365" s="20" t="str">
        <f>Status!M365</f>
        <v>SM8850 496B SI Fixture (Rosegold2 색상)</v>
      </c>
      <c r="I365" s="21">
        <v>5</v>
      </c>
      <c r="KA365" s="8" t="s">
        <v>53</v>
      </c>
      <c r="KB365" s="8"/>
      <c r="KC365" s="8"/>
      <c r="KD365" s="128"/>
      <c r="KE365" s="128"/>
      <c r="KF365" s="128"/>
      <c r="KG365" s="128"/>
      <c r="KH365" s="128"/>
      <c r="KI365" s="128"/>
      <c r="KJ365" s="128"/>
      <c r="KK365" s="128"/>
      <c r="KL365" s="128"/>
      <c r="KM365" s="128"/>
      <c r="KN365" s="128"/>
      <c r="KO365" s="128"/>
      <c r="KP365" s="128"/>
      <c r="KQ365" s="664" t="s">
        <v>347</v>
      </c>
      <c r="KR365" s="659"/>
      <c r="KS365" s="659"/>
      <c r="KT365" s="659"/>
      <c r="KU365" s="659"/>
      <c r="KV365" s="659"/>
      <c r="KW365" s="659"/>
      <c r="KX365" s="659"/>
      <c r="KY365" s="659"/>
      <c r="KZ365" s="659"/>
      <c r="LA365" s="659"/>
      <c r="LB365" s="660" t="s">
        <v>2693</v>
      </c>
      <c r="LD365" s="14" t="s">
        <v>2678</v>
      </c>
    </row>
    <row r="366" spans="1:321" ht="12.75" thickTop="1" x14ac:dyDescent="0.3">
      <c r="A366" s="102">
        <f>Status!A366</f>
        <v>353</v>
      </c>
      <c r="B366" s="103" t="str">
        <f>Status!D366</f>
        <v>가공</v>
      </c>
      <c r="C366" s="104" t="str">
        <f>Status!C366</f>
        <v>PA0496A-2509-09</v>
      </c>
      <c r="D366" s="105">
        <f>Status!H366</f>
        <v>45916</v>
      </c>
      <c r="E366" s="105">
        <f>Status!T366</f>
        <v>45944</v>
      </c>
      <c r="F366" s="106" t="str">
        <f>Status!I366</f>
        <v>ASAP</v>
      </c>
      <c r="G366" s="107"/>
      <c r="H366" s="108" t="str">
        <f>Status!M366</f>
        <v>SM8350 496B AL 가변Socket Modify - SM8550/8650 496B Pusher Block (원형 6*6)</v>
      </c>
      <c r="I366" s="109">
        <f>Status!N366</f>
        <v>80</v>
      </c>
      <c r="KB366" s="8" t="s">
        <v>53</v>
      </c>
      <c r="KC366" s="178" t="s">
        <v>2609</v>
      </c>
      <c r="KD366" s="6"/>
      <c r="KE366" s="6"/>
      <c r="KF366" s="6"/>
      <c r="KG366" s="6"/>
      <c r="KH366" s="6"/>
      <c r="KI366" s="6"/>
      <c r="KJ366" s="6"/>
      <c r="KK366" s="6"/>
      <c r="KL366" s="6"/>
      <c r="KM366" s="6"/>
      <c r="KN366" s="6"/>
      <c r="KO366" s="6"/>
      <c r="KP366" s="6"/>
      <c r="KQ366" s="242"/>
      <c r="KR366" s="6"/>
      <c r="KS366" s="6"/>
      <c r="KT366" s="6"/>
      <c r="KU366" s="6"/>
      <c r="KV366" s="6"/>
      <c r="KW366" s="6"/>
      <c r="KX366" s="6"/>
      <c r="KY366" s="6"/>
      <c r="KZ366" s="6"/>
      <c r="LA366" s="6"/>
      <c r="LB366" s="6"/>
      <c r="LC366" s="6"/>
      <c r="LD366" s="6" t="s">
        <v>2595</v>
      </c>
      <c r="LE366" s="6"/>
      <c r="LF366" s="6" t="s">
        <v>2596</v>
      </c>
      <c r="LG366" s="6"/>
      <c r="LH366" s="6"/>
      <c r="LI366" s="6"/>
    </row>
    <row r="367" spans="1:321" x14ac:dyDescent="0.3">
      <c r="A367" s="67">
        <f>Status!A367</f>
        <v>354</v>
      </c>
      <c r="B367" s="15" t="str">
        <f>Status!D367</f>
        <v>가공</v>
      </c>
      <c r="C367" s="16" t="str">
        <f>Status!C367</f>
        <v>PA0496A-2509-09</v>
      </c>
      <c r="D367" s="17">
        <f>Status!H367</f>
        <v>45916</v>
      </c>
      <c r="E367" s="17">
        <f>Status!T367</f>
        <v>45944</v>
      </c>
      <c r="F367" s="18" t="str">
        <f>Status!I367</f>
        <v>ASAP</v>
      </c>
      <c r="G367" s="19"/>
      <c r="H367" s="20" t="str">
        <f>Status!M367</f>
        <v>SM8350 496B RHS Socket Modify - MTK 496B Pusher Block (원형 7*7)</v>
      </c>
      <c r="I367" s="21">
        <f>Status!N367</f>
        <v>156</v>
      </c>
      <c r="KB367" s="8" t="s">
        <v>53</v>
      </c>
      <c r="KC367" s="178"/>
      <c r="KD367" s="6"/>
      <c r="KE367" s="6"/>
      <c r="KF367" s="6"/>
      <c r="KG367" s="6"/>
      <c r="KH367" s="6"/>
      <c r="KI367" s="6"/>
      <c r="KJ367" s="6"/>
      <c r="KK367" s="6"/>
      <c r="KL367" s="6"/>
      <c r="KM367" s="6"/>
      <c r="KN367" s="6"/>
      <c r="KO367" s="6"/>
      <c r="KP367" s="6"/>
      <c r="KQ367" s="242"/>
      <c r="KR367" s="6"/>
      <c r="KS367" s="6"/>
      <c r="KT367" s="6"/>
      <c r="KU367" s="6"/>
      <c r="KV367" s="6"/>
      <c r="KW367" s="6"/>
      <c r="KX367" s="6"/>
      <c r="KY367" s="6"/>
      <c r="KZ367" s="6"/>
      <c r="LA367" s="6"/>
      <c r="LB367" s="6"/>
      <c r="LC367" s="6"/>
      <c r="LD367" s="6" t="s">
        <v>2595</v>
      </c>
      <c r="LE367" s="259" t="s">
        <v>2594</v>
      </c>
      <c r="LF367" s="430" t="s">
        <v>2597</v>
      </c>
    </row>
    <row r="368" spans="1:321" x14ac:dyDescent="0.3">
      <c r="A368" s="110">
        <f>Status!A368</f>
        <v>355</v>
      </c>
      <c r="B368" s="111" t="str">
        <f>Status!D368</f>
        <v>가공</v>
      </c>
      <c r="C368" s="112" t="str">
        <f>Status!C368</f>
        <v>PA0496A-2509-09</v>
      </c>
      <c r="D368" s="113">
        <f>Status!H368</f>
        <v>45916</v>
      </c>
      <c r="E368" s="113">
        <f>Status!T368</f>
        <v>45944</v>
      </c>
      <c r="F368" s="114" t="str">
        <f>Status!I368</f>
        <v>ASAP</v>
      </c>
      <c r="G368" s="115"/>
      <c r="H368" s="116" t="str">
        <f>Status!M368</f>
        <v>SM8350 496B RHS  Socket Modify - MTK 496B Pusher Block (원형 8*8)</v>
      </c>
      <c r="I368" s="117">
        <f>Status!N368</f>
        <v>156</v>
      </c>
      <c r="KB368" s="8" t="s">
        <v>53</v>
      </c>
      <c r="KC368" s="178"/>
      <c r="KD368" s="6"/>
      <c r="KE368" s="6"/>
      <c r="KF368" s="6"/>
      <c r="KG368" s="6"/>
      <c r="KH368" s="6"/>
      <c r="KI368" s="6"/>
      <c r="KJ368" s="6"/>
      <c r="KK368" s="6"/>
      <c r="KL368" s="6"/>
      <c r="KM368" s="6"/>
      <c r="KN368" s="6"/>
      <c r="KO368" s="6"/>
      <c r="KP368" s="6"/>
      <c r="KQ368" s="242"/>
      <c r="KR368" s="6"/>
      <c r="KS368" s="6"/>
      <c r="KT368" s="6"/>
      <c r="KU368" s="6"/>
      <c r="KV368" s="6"/>
      <c r="KW368" s="6"/>
      <c r="KX368" s="6"/>
      <c r="KY368" s="6"/>
      <c r="KZ368" s="6"/>
      <c r="LA368" s="6"/>
      <c r="LB368" s="6"/>
      <c r="LC368" s="6"/>
      <c r="LD368" s="6" t="s">
        <v>2595</v>
      </c>
      <c r="LE368" s="186"/>
      <c r="LF368" s="6" t="s">
        <v>2598</v>
      </c>
      <c r="LG368" s="6"/>
      <c r="LH368" s="6"/>
      <c r="LI368" s="6"/>
    </row>
    <row r="369" spans="1:337" x14ac:dyDescent="0.3">
      <c r="A369" s="67">
        <f>Status!A369</f>
        <v>356</v>
      </c>
      <c r="B369" s="15" t="str">
        <f>Status!D369</f>
        <v>HOLD</v>
      </c>
      <c r="C369" s="16">
        <f>Status!C369</f>
        <v>0</v>
      </c>
      <c r="D369" s="17">
        <f>Status!H369</f>
        <v>45919</v>
      </c>
      <c r="E369" s="17">
        <f>Status!T369</f>
        <v>0</v>
      </c>
      <c r="F369" s="18">
        <f>Status!I369</f>
        <v>0</v>
      </c>
      <c r="G369" s="19"/>
      <c r="H369" s="20" t="str">
        <f>Status!M369</f>
        <v>nVIDIA HBM SIP MFC</v>
      </c>
      <c r="I369" s="21">
        <f>Status!N369</f>
        <v>1</v>
      </c>
      <c r="KD369" s="572" t="s">
        <v>2626</v>
      </c>
      <c r="KQ369" s="241"/>
    </row>
    <row r="370" spans="1:337" x14ac:dyDescent="0.3">
      <c r="A370" s="67">
        <f>Status!A370</f>
        <v>357</v>
      </c>
      <c r="B370" s="15" t="str">
        <f>Status!D370</f>
        <v>완료</v>
      </c>
      <c r="C370" s="16" t="str">
        <f>Status!C370</f>
        <v>AS</v>
      </c>
      <c r="D370" s="17">
        <f>Status!H370</f>
        <v>45919</v>
      </c>
      <c r="E370" s="17">
        <f>Status!T370</f>
        <v>45929</v>
      </c>
      <c r="F370" s="18">
        <f>Status!I370</f>
        <v>0</v>
      </c>
      <c r="G370" s="19"/>
      <c r="H370" s="20" t="str">
        <f>Status!M370</f>
        <v>YST-T100 Auto T/C 용 Inner Bottom Modify</v>
      </c>
      <c r="I370" s="21">
        <f>Status!N370</f>
        <v>26</v>
      </c>
      <c r="KD370" s="8" t="s">
        <v>53</v>
      </c>
      <c r="KE370" s="14"/>
      <c r="KF370" s="14"/>
      <c r="KG370" s="504" t="s">
        <v>2652</v>
      </c>
      <c r="KH370" s="178" t="s">
        <v>2653</v>
      </c>
      <c r="KI370" s="186"/>
      <c r="KJ370" s="186"/>
      <c r="KK370" s="440"/>
      <c r="KL370" s="186"/>
      <c r="KM370" s="186"/>
      <c r="KN370" s="394" t="s">
        <v>964</v>
      </c>
      <c r="KQ370" s="241"/>
    </row>
    <row r="371" spans="1:337" x14ac:dyDescent="0.3">
      <c r="A371" s="67">
        <f>Status!A371</f>
        <v>358</v>
      </c>
      <c r="B371" s="15" t="str">
        <f>Status!D371</f>
        <v>완료</v>
      </c>
      <c r="C371" s="16">
        <f>Status!C371</f>
        <v>0</v>
      </c>
      <c r="D371" s="17">
        <f>Status!H371</f>
        <v>45919</v>
      </c>
      <c r="E371" s="17">
        <f>Status!T371</f>
        <v>45923</v>
      </c>
      <c r="F371" s="18" t="str">
        <f>Status!I371</f>
        <v>ASAP</v>
      </c>
      <c r="G371" s="19"/>
      <c r="H371" s="20" t="str">
        <f>Status!M371</f>
        <v>HDK8850 153B Slim Socket Guide</v>
      </c>
      <c r="I371" s="21">
        <f>Status!N371</f>
        <v>1</v>
      </c>
      <c r="KD371" s="8" t="s">
        <v>53</v>
      </c>
      <c r="KE371" s="6"/>
      <c r="KF371" s="6"/>
      <c r="KG371" s="6"/>
      <c r="KH371" s="291" t="s">
        <v>2634</v>
      </c>
      <c r="KQ371" s="241"/>
    </row>
    <row r="372" spans="1:337" x14ac:dyDescent="0.3">
      <c r="A372" s="102">
        <f>Status!A372</f>
        <v>359</v>
      </c>
      <c r="B372" s="103" t="str">
        <f>Status!D372</f>
        <v>가공</v>
      </c>
      <c r="C372" s="104" t="str">
        <f>Status!C372</f>
        <v>AB104UA-2509-13</v>
      </c>
      <c r="D372" s="105">
        <f>Status!H372</f>
        <v>45923</v>
      </c>
      <c r="E372" s="105">
        <f>Status!T372</f>
        <v>45943</v>
      </c>
      <c r="F372" s="106" t="str">
        <f>Status!I372</f>
        <v>ASAP</v>
      </c>
      <c r="G372" s="107"/>
      <c r="H372" s="108" t="str">
        <f>Status!M372</f>
        <v>SM8750 153B Pusher Adaptor (11x13)</v>
      </c>
      <c r="I372" s="109">
        <f>Status!N372</f>
        <v>10</v>
      </c>
      <c r="KH372" s="8" t="s">
        <v>2677</v>
      </c>
      <c r="KI372" s="8"/>
      <c r="KJ372" s="178"/>
      <c r="KK372" s="6"/>
      <c r="KL372" s="6"/>
      <c r="KM372" s="6"/>
      <c r="KN372" s="6"/>
      <c r="KO372" s="6"/>
      <c r="KP372" s="6"/>
      <c r="KQ372" s="242"/>
      <c r="KR372" s="6"/>
      <c r="KS372" s="6"/>
      <c r="KT372" s="6"/>
      <c r="KU372" s="6"/>
      <c r="KV372" s="6"/>
      <c r="KW372" s="6"/>
      <c r="KX372" s="6"/>
      <c r="KY372" s="6"/>
      <c r="KZ372" s="6"/>
      <c r="LA372" s="6"/>
      <c r="LB372" s="531" t="s">
        <v>2689</v>
      </c>
    </row>
    <row r="373" spans="1:337" x14ac:dyDescent="0.3">
      <c r="A373" s="67">
        <f>Status!A373</f>
        <v>360</v>
      </c>
      <c r="B373" s="15" t="str">
        <f>Status!D373</f>
        <v>가공</v>
      </c>
      <c r="C373" s="16" t="str">
        <f>Status!C373</f>
        <v>AB104UA-2509-13</v>
      </c>
      <c r="D373" s="17">
        <f>Status!H373</f>
        <v>45923</v>
      </c>
      <c r="E373" s="17">
        <f>Status!T373</f>
        <v>45943</v>
      </c>
      <c r="F373" s="18" t="str">
        <f>Status!I373</f>
        <v>ASAP</v>
      </c>
      <c r="G373" s="19"/>
      <c r="H373" s="20" t="str">
        <f>Status!M373</f>
        <v>SM8750 153B Socket Guide(11.5x13.2)</v>
      </c>
      <c r="I373" s="21">
        <f>Status!N373</f>
        <v>10</v>
      </c>
      <c r="KH373" s="8" t="s">
        <v>2677</v>
      </c>
      <c r="KI373" s="8"/>
      <c r="KJ373" s="178"/>
      <c r="KK373" s="6"/>
      <c r="KL373" s="6"/>
      <c r="KM373" s="6"/>
      <c r="KN373" s="6"/>
      <c r="KO373" s="6"/>
      <c r="KP373" s="6"/>
      <c r="KQ373" s="242"/>
      <c r="KR373" s="6"/>
      <c r="KS373" s="6"/>
      <c r="KT373" s="6"/>
      <c r="KU373" s="6"/>
      <c r="KV373" s="6"/>
      <c r="KW373" s="6"/>
      <c r="KX373" s="6"/>
      <c r="KY373" s="6"/>
      <c r="KZ373" s="6"/>
      <c r="LA373" s="6"/>
      <c r="LB373" s="531" t="s">
        <v>2689</v>
      </c>
    </row>
    <row r="374" spans="1:337" x14ac:dyDescent="0.3">
      <c r="A374" s="67">
        <f>Status!A374</f>
        <v>361</v>
      </c>
      <c r="B374" s="15" t="str">
        <f>Status!D374</f>
        <v>가공</v>
      </c>
      <c r="C374" s="16" t="str">
        <f>Status!C374</f>
        <v>AB104UA-2509-13</v>
      </c>
      <c r="D374" s="17">
        <f>Status!H374</f>
        <v>45923</v>
      </c>
      <c r="E374" s="17">
        <f>Status!T374</f>
        <v>45943</v>
      </c>
      <c r="F374" s="18" t="str">
        <f>Status!I374</f>
        <v>ASAP</v>
      </c>
      <c r="G374" s="19"/>
      <c r="H374" s="20" t="str">
        <f>Status!M374</f>
        <v>SM8750 153B Socket Guide(11x13)</v>
      </c>
      <c r="I374" s="21">
        <f>Status!N374</f>
        <v>10</v>
      </c>
      <c r="KH374" s="8" t="s">
        <v>2677</v>
      </c>
      <c r="KI374" s="8"/>
      <c r="KJ374" s="178"/>
      <c r="KK374" s="6"/>
      <c r="KL374" s="6"/>
      <c r="KM374" s="6"/>
      <c r="KN374" s="6"/>
      <c r="KO374" s="6"/>
      <c r="KP374" s="6"/>
      <c r="KQ374" s="242"/>
      <c r="KR374" s="6"/>
      <c r="KS374" s="6"/>
      <c r="KT374" s="6"/>
      <c r="KU374" s="6"/>
      <c r="KV374" s="6"/>
      <c r="KW374" s="6"/>
      <c r="KX374" s="6"/>
      <c r="KY374" s="6"/>
      <c r="KZ374" s="6"/>
      <c r="LA374" s="6"/>
      <c r="LB374" s="531" t="s">
        <v>2689</v>
      </c>
    </row>
    <row r="375" spans="1:337" x14ac:dyDescent="0.3">
      <c r="A375" s="67">
        <f>Status!A375</f>
        <v>362</v>
      </c>
      <c r="B375" s="15" t="str">
        <f>Status!D375</f>
        <v>가공</v>
      </c>
      <c r="C375" s="16" t="str">
        <f>Status!C375</f>
        <v>AB104UA-2509-13</v>
      </c>
      <c r="D375" s="17">
        <f>Status!H375</f>
        <v>45923</v>
      </c>
      <c r="E375" s="17">
        <f>Status!T375</f>
        <v>45943</v>
      </c>
      <c r="F375" s="18" t="str">
        <f>Status!I375</f>
        <v>ASAP</v>
      </c>
      <c r="G375" s="19"/>
      <c r="H375" s="20" t="str">
        <f>Status!M375</f>
        <v>SM8650 153B Pusher Adaptor (11x13)</v>
      </c>
      <c r="I375" s="21">
        <f>Status!N375</f>
        <v>10</v>
      </c>
      <c r="KH375" s="8" t="s">
        <v>2677</v>
      </c>
      <c r="KI375" s="8"/>
      <c r="KJ375" s="178"/>
      <c r="KK375" s="6"/>
      <c r="KL375" s="6"/>
      <c r="KM375" s="6"/>
      <c r="KN375" s="6"/>
      <c r="KO375" s="6"/>
      <c r="KP375" s="6"/>
      <c r="KQ375" s="242"/>
      <c r="KR375" s="6"/>
      <c r="KS375" s="6"/>
      <c r="KT375" s="6"/>
      <c r="KU375" s="6"/>
      <c r="KV375" s="6"/>
      <c r="KW375" s="6"/>
      <c r="KX375" s="6"/>
      <c r="KY375" s="6"/>
      <c r="KZ375" s="6"/>
      <c r="LA375" s="6"/>
      <c r="LB375" s="531" t="s">
        <v>2689</v>
      </c>
    </row>
    <row r="376" spans="1:337" x14ac:dyDescent="0.3">
      <c r="A376" s="67">
        <f>Status!A376</f>
        <v>363</v>
      </c>
      <c r="B376" s="15" t="str">
        <f>Status!D376</f>
        <v>가공</v>
      </c>
      <c r="C376" s="16" t="str">
        <f>Status!C376</f>
        <v>AB104UA-2509-13</v>
      </c>
      <c r="D376" s="17">
        <f>Status!H376</f>
        <v>45923</v>
      </c>
      <c r="E376" s="17">
        <f>Status!T376</f>
        <v>45943</v>
      </c>
      <c r="F376" s="18" t="str">
        <f>Status!I376</f>
        <v>ASAP</v>
      </c>
      <c r="G376" s="19"/>
      <c r="H376" s="20" t="str">
        <f>Status!M376</f>
        <v>SM8650 153B Socket Guide(11.5x13.2)</v>
      </c>
      <c r="I376" s="21">
        <f>Status!N376</f>
        <v>10</v>
      </c>
      <c r="KH376" s="8" t="s">
        <v>2677</v>
      </c>
      <c r="KI376" s="8"/>
      <c r="KJ376" s="178"/>
      <c r="KK376" s="6"/>
      <c r="KL376" s="6"/>
      <c r="KM376" s="6"/>
      <c r="KN376" s="6"/>
      <c r="KO376" s="6"/>
      <c r="KP376" s="6"/>
      <c r="KQ376" s="242"/>
      <c r="KR376" s="6"/>
      <c r="KS376" s="6"/>
      <c r="KT376" s="6"/>
      <c r="KU376" s="6"/>
      <c r="KV376" s="6"/>
      <c r="KW376" s="6"/>
      <c r="KX376" s="6"/>
      <c r="KY376" s="6"/>
      <c r="KZ376" s="6"/>
      <c r="LA376" s="6"/>
      <c r="LB376" s="531" t="s">
        <v>2689</v>
      </c>
    </row>
    <row r="377" spans="1:337" x14ac:dyDescent="0.3">
      <c r="A377" s="67">
        <f>Status!A377</f>
        <v>364</v>
      </c>
      <c r="B377" s="15" t="str">
        <f>Status!D377</f>
        <v>가공</v>
      </c>
      <c r="C377" s="16" t="str">
        <f>Status!C377</f>
        <v>AB104UA-2509-13</v>
      </c>
      <c r="D377" s="17">
        <f>Status!H377</f>
        <v>45923</v>
      </c>
      <c r="E377" s="17">
        <f>Status!T377</f>
        <v>45943</v>
      </c>
      <c r="F377" s="18" t="str">
        <f>Status!I377</f>
        <v>ASAP</v>
      </c>
      <c r="G377" s="19"/>
      <c r="H377" s="20" t="str">
        <f>Status!M377</f>
        <v>SM8650 153B Socket Guide(11x13)</v>
      </c>
      <c r="I377" s="21">
        <f>Status!N377</f>
        <v>10</v>
      </c>
      <c r="KH377" s="8" t="s">
        <v>2677</v>
      </c>
      <c r="KI377" s="8"/>
      <c r="KJ377" s="178"/>
      <c r="KK377" s="6"/>
      <c r="KL377" s="6"/>
      <c r="KM377" s="6"/>
      <c r="KN377" s="6"/>
      <c r="KO377" s="6"/>
      <c r="KP377" s="6"/>
      <c r="KQ377" s="242"/>
      <c r="KR377" s="6"/>
      <c r="KS377" s="6"/>
      <c r="KT377" s="6"/>
      <c r="KU377" s="6"/>
      <c r="KV377" s="6"/>
      <c r="KW377" s="6"/>
      <c r="KX377" s="6"/>
      <c r="KY377" s="6"/>
      <c r="KZ377" s="6"/>
      <c r="LA377" s="6"/>
      <c r="LB377" s="531" t="s">
        <v>2689</v>
      </c>
    </row>
    <row r="378" spans="1:337" x14ac:dyDescent="0.3">
      <c r="A378" s="67">
        <f>Status!A378</f>
        <v>365</v>
      </c>
      <c r="B378" s="15" t="str">
        <f>Status!D378</f>
        <v>가공</v>
      </c>
      <c r="C378" s="16" t="str">
        <f>Status!C378</f>
        <v>AB104UA-2509-13</v>
      </c>
      <c r="D378" s="17">
        <f>Status!H378</f>
        <v>45923</v>
      </c>
      <c r="E378" s="17">
        <f>Status!T378</f>
        <v>45943</v>
      </c>
      <c r="F378" s="18" t="str">
        <f>Status!I378</f>
        <v>ASAP</v>
      </c>
      <c r="G378" s="19"/>
      <c r="H378" s="20" t="str">
        <f>Status!M378</f>
        <v>SM8450 153B Socket Guide(11.5x13.2)</v>
      </c>
      <c r="I378" s="21">
        <f>Status!N378</f>
        <v>4</v>
      </c>
      <c r="KH378" s="8" t="s">
        <v>2677</v>
      </c>
      <c r="KI378" s="8"/>
      <c r="KJ378" s="178"/>
      <c r="KK378" s="6"/>
      <c r="KL378" s="6"/>
      <c r="KM378" s="6"/>
      <c r="KN378" s="6"/>
      <c r="KO378" s="6"/>
      <c r="KP378" s="6"/>
      <c r="KQ378" s="242"/>
      <c r="KR378" s="6"/>
      <c r="KS378" s="6"/>
      <c r="KT378" s="6"/>
      <c r="KU378" s="6"/>
      <c r="KV378" s="6"/>
      <c r="KW378" s="6"/>
      <c r="KX378" s="6"/>
      <c r="KY378" s="6"/>
      <c r="KZ378" s="6"/>
      <c r="LA378" s="6"/>
      <c r="LB378" s="531" t="s">
        <v>2689</v>
      </c>
    </row>
    <row r="379" spans="1:337" x14ac:dyDescent="0.3">
      <c r="A379" s="67">
        <f>Status!A379</f>
        <v>366</v>
      </c>
      <c r="B379" s="15" t="str">
        <f>Status!D379</f>
        <v>가공</v>
      </c>
      <c r="C379" s="16" t="str">
        <f>Status!C379</f>
        <v>AB104UA-2509-13</v>
      </c>
      <c r="D379" s="17">
        <f>Status!H379</f>
        <v>45923</v>
      </c>
      <c r="E379" s="17">
        <f>Status!T379</f>
        <v>45943</v>
      </c>
      <c r="F379" s="18" t="str">
        <f>Status!I379</f>
        <v>ASAP</v>
      </c>
      <c r="G379" s="19"/>
      <c r="H379" s="20" t="str">
        <f>Status!M379</f>
        <v>SM7150 153B Socket Guide(11x13)</v>
      </c>
      <c r="I379" s="21">
        <f>Status!N379</f>
        <v>8</v>
      </c>
      <c r="KH379" s="8" t="s">
        <v>2677</v>
      </c>
      <c r="KI379" s="8"/>
      <c r="KJ379" s="178"/>
      <c r="KK379" s="6"/>
      <c r="KL379" s="6"/>
      <c r="KM379" s="6"/>
      <c r="KN379" s="6"/>
      <c r="KO379" s="6"/>
      <c r="KP379" s="6"/>
      <c r="KQ379" s="242"/>
      <c r="KR379" s="6"/>
      <c r="KS379" s="6"/>
      <c r="KT379" s="6"/>
      <c r="KU379" s="6"/>
      <c r="KV379" s="6"/>
      <c r="KW379" s="6"/>
      <c r="KX379" s="6"/>
      <c r="KY379" s="6"/>
      <c r="KZ379" s="6"/>
      <c r="LA379" s="6"/>
      <c r="LB379" s="531" t="s">
        <v>2689</v>
      </c>
    </row>
    <row r="380" spans="1:337" x14ac:dyDescent="0.3">
      <c r="A380" s="110">
        <f>Status!A380</f>
        <v>367</v>
      </c>
      <c r="B380" s="111" t="str">
        <f>Status!D380</f>
        <v>가공</v>
      </c>
      <c r="C380" s="112" t="str">
        <f>Status!C380</f>
        <v>AB104UA-2509-13</v>
      </c>
      <c r="D380" s="113">
        <f>Status!H380</f>
        <v>45923</v>
      </c>
      <c r="E380" s="113">
        <f>Status!T380</f>
        <v>45943</v>
      </c>
      <c r="F380" s="114" t="str">
        <f>Status!I380</f>
        <v>ASAP</v>
      </c>
      <c r="G380" s="115"/>
      <c r="H380" s="116" t="str">
        <f>Status!M380</f>
        <v>SM7150 153B Socket Guide(11.5x13.2)</v>
      </c>
      <c r="I380" s="117">
        <f>Status!N380</f>
        <v>8</v>
      </c>
      <c r="KH380" s="8" t="s">
        <v>2677</v>
      </c>
      <c r="KI380" s="8"/>
      <c r="KJ380" s="178"/>
      <c r="KK380" s="6"/>
      <c r="KL380" s="6"/>
      <c r="KM380" s="6"/>
      <c r="KN380" s="6"/>
      <c r="KO380" s="6"/>
      <c r="KP380" s="6"/>
      <c r="KQ380" s="242"/>
      <c r="KR380" s="6"/>
      <c r="KS380" s="6"/>
      <c r="KT380" s="6"/>
      <c r="KU380" s="6"/>
      <c r="KV380" s="6"/>
      <c r="KW380" s="6"/>
      <c r="KX380" s="6"/>
      <c r="KY380" s="6"/>
      <c r="KZ380" s="6"/>
      <c r="LA380" s="6"/>
      <c r="LB380" s="531" t="s">
        <v>2689</v>
      </c>
    </row>
    <row r="381" spans="1:337" x14ac:dyDescent="0.3">
      <c r="A381" s="67">
        <f>Status!A381</f>
        <v>368</v>
      </c>
      <c r="B381" s="15" t="str">
        <f>Status!D381</f>
        <v>가공</v>
      </c>
      <c r="C381" s="16" t="str">
        <f>Status!C381</f>
        <v>AK8850A-2509-12</v>
      </c>
      <c r="D381" s="17">
        <f>Status!H381</f>
        <v>45923</v>
      </c>
      <c r="E381" s="17">
        <f>Status!T381</f>
        <v>45946</v>
      </c>
      <c r="F381" s="18" t="str">
        <f>Status!I381</f>
        <v>10/3W</v>
      </c>
      <c r="G381" s="19"/>
      <c r="H381" s="20" t="str">
        <f>Status!M381</f>
        <v>SM8850(CS) 496B AP Kit (Socket Base Kit 포함)-Rosegold2 색상</v>
      </c>
      <c r="I381" s="21">
        <f>Status!N381</f>
        <v>32</v>
      </c>
      <c r="KH381" s="8" t="s">
        <v>2677</v>
      </c>
      <c r="KI381" s="8"/>
      <c r="KJ381" s="178"/>
      <c r="KK381" s="6"/>
      <c r="KL381" s="6"/>
      <c r="KM381" s="6"/>
      <c r="KN381" s="6"/>
      <c r="KO381" s="6"/>
      <c r="KP381" s="6"/>
      <c r="KQ381" s="242"/>
      <c r="KR381" s="6"/>
      <c r="KS381" s="6"/>
      <c r="KT381" s="6"/>
      <c r="KU381" s="6"/>
      <c r="KV381" s="6"/>
      <c r="KW381" s="6"/>
      <c r="KX381" s="6"/>
      <c r="KY381" s="6"/>
      <c r="KZ381" s="6"/>
      <c r="LA381" s="6"/>
      <c r="LB381" s="6"/>
      <c r="LC381" s="6"/>
      <c r="LD381" s="6"/>
      <c r="LE381" s="432" t="s">
        <v>45</v>
      </c>
      <c r="LF381" s="11" t="s">
        <v>2678</v>
      </c>
    </row>
    <row r="382" spans="1:337" x14ac:dyDescent="0.3">
      <c r="A382" s="102">
        <f>Status!A382</f>
        <v>369</v>
      </c>
      <c r="B382" s="103" t="str">
        <f>Status!D382</f>
        <v>가공</v>
      </c>
      <c r="C382" s="104" t="str">
        <f>Status!C382</f>
        <v>APMTKDB-2509-14</v>
      </c>
      <c r="D382" s="105">
        <f>Status!H382</f>
        <v>45925</v>
      </c>
      <c r="E382" s="105">
        <f>Status!T382</f>
        <v>45952</v>
      </c>
      <c r="F382" s="106" t="str">
        <f>Status!I382</f>
        <v>ASAP</v>
      </c>
      <c r="G382" s="107"/>
      <c r="H382" s="108" t="str">
        <f>Status!M382</f>
        <v xml:space="preserve">YST-T100 496B Socket Base Kit </v>
      </c>
      <c r="I382" s="109">
        <f>Status!N382</f>
        <v>256</v>
      </c>
      <c r="KJ382" s="8" t="s">
        <v>53</v>
      </c>
      <c r="KK382" s="6"/>
      <c r="KL382" s="6"/>
      <c r="KM382" s="6"/>
      <c r="KN382" s="6"/>
      <c r="KO382" s="6"/>
      <c r="KP382" s="6"/>
      <c r="KQ382" s="242"/>
      <c r="KR382" s="6"/>
      <c r="KS382" s="6"/>
      <c r="KT382" s="6"/>
      <c r="KU382" s="6"/>
      <c r="KV382" s="6"/>
      <c r="KW382" s="6"/>
      <c r="KX382" s="6"/>
      <c r="KY382" s="6"/>
      <c r="KZ382" s="6"/>
      <c r="LA382" s="6"/>
      <c r="LB382" s="6"/>
      <c r="LC382" s="6"/>
      <c r="LD382" s="6"/>
      <c r="LE382" s="6"/>
      <c r="LF382" s="432" t="s">
        <v>2705</v>
      </c>
      <c r="LG382" s="6"/>
      <c r="LH382" s="6"/>
      <c r="LI382" s="6"/>
      <c r="LJ382" s="11" t="s">
        <v>2719</v>
      </c>
      <c r="LK382" s="432" t="s">
        <v>83</v>
      </c>
      <c r="LL382" s="11" t="s">
        <v>2721</v>
      </c>
    </row>
    <row r="383" spans="1:337" x14ac:dyDescent="0.3">
      <c r="A383" s="110">
        <f>Status!A383</f>
        <v>370</v>
      </c>
      <c r="B383" s="111" t="str">
        <f>Status!D383</f>
        <v>가공</v>
      </c>
      <c r="C383" s="112" t="str">
        <f>Status!C383</f>
        <v>ATMTKDA-2509-15</v>
      </c>
      <c r="D383" s="113">
        <f>Status!H383</f>
        <v>45925</v>
      </c>
      <c r="E383" s="113">
        <f>Status!T383</f>
        <v>45952</v>
      </c>
      <c r="F383" s="114" t="str">
        <f>Status!I383</f>
        <v>ASAP</v>
      </c>
      <c r="G383" s="115"/>
      <c r="H383" s="116" t="str">
        <f>Status!M383</f>
        <v>YST-T100 496B Pusher Adaptor (T-Sensing)</v>
      </c>
      <c r="I383" s="117">
        <f>Status!N383</f>
        <v>256</v>
      </c>
      <c r="KJ383" s="8" t="s">
        <v>53</v>
      </c>
      <c r="KK383" s="8"/>
      <c r="KL383" s="6"/>
      <c r="KM383" s="6"/>
      <c r="KN383" s="6"/>
      <c r="KO383" s="6"/>
      <c r="KP383" s="6"/>
      <c r="KQ383" s="242"/>
      <c r="KR383" s="6"/>
      <c r="KS383" s="6"/>
      <c r="KT383" s="6"/>
      <c r="KU383" s="6"/>
      <c r="KV383" s="6"/>
      <c r="KW383" s="6"/>
      <c r="KX383" s="6"/>
      <c r="KY383" s="6"/>
      <c r="KZ383" s="6"/>
      <c r="LA383" s="6"/>
      <c r="LB383" s="652" t="s">
        <v>2715</v>
      </c>
      <c r="LC383" s="6"/>
      <c r="LD383" s="6"/>
      <c r="LE383" s="6"/>
      <c r="LF383" s="432" t="s">
        <v>2706</v>
      </c>
      <c r="LG383" s="6"/>
      <c r="LH383" s="6"/>
      <c r="LI383" s="6"/>
      <c r="LJ383" s="11" t="s">
        <v>2720</v>
      </c>
      <c r="LK383" s="432" t="s">
        <v>83</v>
      </c>
      <c r="LL383" s="11" t="s">
        <v>2722</v>
      </c>
    </row>
    <row r="384" spans="1:337" x14ac:dyDescent="0.3">
      <c r="A384" s="102">
        <f>Status!A384</f>
        <v>371</v>
      </c>
      <c r="B384" s="103" t="str">
        <f>Status!D384</f>
        <v>가공</v>
      </c>
      <c r="C384" s="104" t="str">
        <f>Status!C384</f>
        <v>APMTKDA-2510-01</v>
      </c>
      <c r="D384" s="105">
        <f>Status!H384</f>
        <v>45930</v>
      </c>
      <c r="E384" s="105">
        <f>Status!T384</f>
        <v>45958</v>
      </c>
      <c r="F384" s="106">
        <f>Status!I384</f>
        <v>45966</v>
      </c>
      <c r="G384" s="107"/>
      <c r="H384" s="108" t="str">
        <f>Status!M384</f>
        <v>YST-T100 (MTK24D) Socket Base Kit &amp; AP Guide</v>
      </c>
      <c r="I384" s="109">
        <f>Status!N384</f>
        <v>128</v>
      </c>
      <c r="KO384" s="8" t="s">
        <v>2777</v>
      </c>
      <c r="KP384" s="8"/>
      <c r="KQ384" s="243"/>
      <c r="KR384" s="128"/>
      <c r="KS384" s="128"/>
      <c r="KT384" s="128"/>
      <c r="KU384" s="128"/>
      <c r="KV384" s="128"/>
      <c r="KW384" s="128"/>
      <c r="KX384" s="128"/>
      <c r="KY384" s="128"/>
      <c r="KZ384" s="128"/>
      <c r="LA384" s="128"/>
      <c r="LB384" s="128"/>
      <c r="LC384" s="128"/>
      <c r="LD384" s="128"/>
      <c r="LE384" s="128"/>
      <c r="LF384" s="128"/>
      <c r="LG384" s="128"/>
      <c r="LH384" s="128"/>
      <c r="LI384" s="128"/>
      <c r="LJ384" s="128"/>
      <c r="LK384" s="128"/>
      <c r="LL384" s="128"/>
      <c r="LM384" s="128"/>
      <c r="LN384" s="128"/>
      <c r="LO384" s="128"/>
      <c r="LP384" s="128"/>
      <c r="LQ384" s="432" t="s">
        <v>45</v>
      </c>
      <c r="LY384" s="11" t="s">
        <v>61</v>
      </c>
    </row>
    <row r="385" spans="1:337" x14ac:dyDescent="0.3">
      <c r="A385" s="67">
        <f>Status!A385</f>
        <v>372</v>
      </c>
      <c r="B385" s="15" t="str">
        <f>Status!D385</f>
        <v>가공</v>
      </c>
      <c r="C385" s="16" t="str">
        <f>Status!C385</f>
        <v>APMTKDA-2510-01</v>
      </c>
      <c r="D385" s="17">
        <f>Status!H385</f>
        <v>45930</v>
      </c>
      <c r="E385" s="17">
        <f>Status!T385</f>
        <v>45958</v>
      </c>
      <c r="F385" s="18">
        <f>Status!I385</f>
        <v>45966</v>
      </c>
      <c r="G385" s="19"/>
      <c r="H385" s="20" t="str">
        <f>Status!M385</f>
        <v>YST-T100 (MTK24D) Pusher Adaptor (T-Sensing)</v>
      </c>
      <c r="I385" s="21">
        <f>Status!N385</f>
        <v>128</v>
      </c>
      <c r="KO385" s="8" t="s">
        <v>2777</v>
      </c>
      <c r="KP385" s="8"/>
      <c r="KQ385" s="243"/>
      <c r="KR385" s="128"/>
      <c r="KS385" s="128"/>
      <c r="KT385" s="128"/>
      <c r="KU385" s="128"/>
      <c r="KV385" s="128"/>
      <c r="KW385" s="128"/>
      <c r="KX385" s="128"/>
      <c r="KY385" s="128"/>
      <c r="KZ385" s="128"/>
      <c r="LA385" s="128"/>
      <c r="LB385" s="128"/>
      <c r="LC385" s="128"/>
      <c r="LD385" s="128"/>
      <c r="LE385" s="128"/>
      <c r="LF385" s="128"/>
      <c r="LG385" s="128"/>
      <c r="LH385" s="128"/>
      <c r="LI385" s="128"/>
      <c r="LJ385" s="128"/>
      <c r="LK385" s="128"/>
      <c r="LL385" s="128"/>
      <c r="LM385" s="128"/>
      <c r="LN385" s="128"/>
      <c r="LO385" s="128"/>
      <c r="LP385" s="128"/>
      <c r="LQ385" s="432" t="s">
        <v>45</v>
      </c>
      <c r="LY385" s="11" t="s">
        <v>61</v>
      </c>
    </row>
    <row r="386" spans="1:337" x14ac:dyDescent="0.3">
      <c r="A386" s="67">
        <f>Status!A386</f>
        <v>373</v>
      </c>
      <c r="B386" s="15" t="str">
        <f>Status!D386</f>
        <v>가공</v>
      </c>
      <c r="C386" s="16" t="str">
        <f>Status!C386</f>
        <v>APMTKDA-2510-01</v>
      </c>
      <c r="D386" s="17">
        <f>Status!H386</f>
        <v>45930</v>
      </c>
      <c r="E386" s="17">
        <f>Status!T386</f>
        <v>45958</v>
      </c>
      <c r="F386" s="18">
        <f>Status!I386</f>
        <v>45966</v>
      </c>
      <c r="G386" s="19"/>
      <c r="H386" s="20" t="str">
        <f>Status!M386</f>
        <v>MTK24D 496B to 1159B AP Kit (CH 1,2,3,4 Marking)</v>
      </c>
      <c r="I386" s="21">
        <f>Status!N386</f>
        <v>64</v>
      </c>
      <c r="KO386" s="8" t="s">
        <v>2777</v>
      </c>
      <c r="KP386" s="8"/>
      <c r="KQ386" s="243"/>
      <c r="KR386" s="128"/>
      <c r="KS386" s="128"/>
      <c r="KT386" s="128"/>
      <c r="KU386" s="128"/>
      <c r="KV386" s="128"/>
      <c r="KW386" s="128"/>
      <c r="KX386" s="128"/>
      <c r="KY386" s="128"/>
      <c r="KZ386" s="128"/>
      <c r="LA386" s="128"/>
      <c r="LB386" s="128"/>
      <c r="LC386" s="128"/>
      <c r="LD386" s="128"/>
      <c r="LE386" s="128"/>
      <c r="LF386" s="128"/>
      <c r="LG386" s="128"/>
      <c r="LH386" s="128"/>
      <c r="LI386" s="128"/>
      <c r="LJ386" s="128"/>
      <c r="LK386" s="128"/>
      <c r="LL386" s="128"/>
      <c r="LM386" s="128"/>
      <c r="LN386" s="128"/>
      <c r="LO386" s="128"/>
      <c r="LP386" s="128"/>
      <c r="LQ386" s="432" t="s">
        <v>45</v>
      </c>
      <c r="LY386" s="11" t="s">
        <v>61</v>
      </c>
    </row>
    <row r="387" spans="1:337" x14ac:dyDescent="0.3">
      <c r="A387" s="110">
        <f>Status!A387</f>
        <v>374</v>
      </c>
      <c r="B387" s="111" t="str">
        <f>Status!D387</f>
        <v>가공</v>
      </c>
      <c r="C387" s="112" t="str">
        <f>Status!C387</f>
        <v>APMTKDA-2510-01</v>
      </c>
      <c r="D387" s="113">
        <f>Status!H387</f>
        <v>45930</v>
      </c>
      <c r="E387" s="113">
        <f>Status!T387</f>
        <v>45958</v>
      </c>
      <c r="F387" s="114">
        <f>Status!I387</f>
        <v>45966</v>
      </c>
      <c r="G387" s="115"/>
      <c r="H387" s="116" t="str">
        <f>Status!M387</f>
        <v>MTK24D 496B to 1159B AP Kit (CH 5,6,7,8 Marking)</v>
      </c>
      <c r="I387" s="117">
        <f>Status!N387</f>
        <v>64</v>
      </c>
      <c r="KO387" s="8" t="s">
        <v>2777</v>
      </c>
      <c r="KP387" s="8"/>
      <c r="KQ387" s="243"/>
      <c r="KR387" s="128"/>
      <c r="KS387" s="128"/>
      <c r="KT387" s="128"/>
      <c r="KU387" s="128"/>
      <c r="KV387" s="128"/>
      <c r="KW387" s="128"/>
      <c r="KX387" s="128"/>
      <c r="KY387" s="128"/>
      <c r="KZ387" s="128"/>
      <c r="LA387" s="128"/>
      <c r="LB387" s="128"/>
      <c r="LC387" s="128"/>
      <c r="LD387" s="128"/>
      <c r="LE387" s="128"/>
      <c r="LF387" s="128"/>
      <c r="LG387" s="128"/>
      <c r="LH387" s="128"/>
      <c r="LI387" s="128"/>
      <c r="LJ387" s="128"/>
      <c r="LK387" s="128"/>
      <c r="LL387" s="128"/>
      <c r="LM387" s="128"/>
      <c r="LN387" s="128"/>
      <c r="LO387" s="128"/>
      <c r="LP387" s="128"/>
      <c r="LQ387" s="432" t="s">
        <v>45</v>
      </c>
      <c r="LY387" s="11" t="s">
        <v>61</v>
      </c>
    </row>
    <row r="388" spans="1:337" x14ac:dyDescent="0.3">
      <c r="A388" s="67">
        <f>Status!A388</f>
        <v>375</v>
      </c>
      <c r="B388" s="15" t="str">
        <f>Status!D388</f>
        <v>가공</v>
      </c>
      <c r="C388" s="16" t="str">
        <f>Status!C388</f>
        <v>ETRACKA-2510-02</v>
      </c>
      <c r="D388" s="17">
        <f>Status!H388</f>
        <v>45931</v>
      </c>
      <c r="E388" s="17">
        <f>Status!T388</f>
        <v>45952</v>
      </c>
      <c r="F388" s="18">
        <f>Status!I388</f>
        <v>0</v>
      </c>
      <c r="G388" s="19"/>
      <c r="H388" s="20" t="str">
        <f>Status!M388</f>
        <v>U43P 153B One Touch T/C Socket 용 Pusher Adaptor (분리형, Pogo Type)</v>
      </c>
      <c r="I388" s="21">
        <f>Status!N388</f>
        <v>16</v>
      </c>
      <c r="KP388" s="8" t="s">
        <v>53</v>
      </c>
      <c r="KQ388" s="243"/>
      <c r="KR388" s="128"/>
      <c r="KS388" s="128"/>
      <c r="KT388" s="128"/>
      <c r="KU388" s="128"/>
      <c r="KV388" s="128"/>
      <c r="KW388" s="128"/>
      <c r="KX388" s="128"/>
      <c r="KY388" s="128"/>
      <c r="KZ388" s="128"/>
      <c r="LA388" s="128"/>
      <c r="LB388" s="128"/>
      <c r="LC388" s="128"/>
      <c r="LD388" s="128"/>
      <c r="LE388" s="128"/>
      <c r="LF388" s="128"/>
      <c r="LG388" s="128"/>
      <c r="LH388" s="128"/>
      <c r="LI388" s="128"/>
      <c r="LJ388" s="128"/>
      <c r="LK388" s="432" t="s">
        <v>45</v>
      </c>
      <c r="LL388" s="11" t="s">
        <v>61</v>
      </c>
    </row>
    <row r="389" spans="1:337" x14ac:dyDescent="0.3">
      <c r="A389" s="67">
        <f>Status!A389</f>
        <v>376</v>
      </c>
      <c r="B389" s="15" t="str">
        <f>Status!D389</f>
        <v>설계</v>
      </c>
      <c r="C389" s="16">
        <f>Status!C389</f>
        <v>0</v>
      </c>
      <c r="D389" s="17">
        <f>Status!H389</f>
        <v>45932</v>
      </c>
      <c r="E389" s="17">
        <f>Status!T389</f>
        <v>0</v>
      </c>
      <c r="F389" s="18" t="str">
        <f>Status!I389</f>
        <v>ASAP</v>
      </c>
      <c r="G389" s="19"/>
      <c r="H389" s="20" t="str">
        <f>Status!M389</f>
        <v>SM7325 297B to 352B One Touch T/C Socket Modify (Socket Base &amp; Pusher 포함 )</v>
      </c>
      <c r="I389" s="21">
        <f>Status!N389</f>
        <v>80</v>
      </c>
      <c r="KQ389" s="408" t="s">
        <v>53</v>
      </c>
      <c r="KR389" s="128"/>
    </row>
    <row r="390" spans="1:337" x14ac:dyDescent="0.3">
      <c r="A390" s="67">
        <f>Status!A390</f>
        <v>377</v>
      </c>
      <c r="B390" s="15" t="str">
        <f>Status!D390</f>
        <v>가공</v>
      </c>
      <c r="C390" s="16" t="str">
        <f>Status!C390</f>
        <v>APMTKDB-2510-03</v>
      </c>
      <c r="D390" s="17">
        <f>Status!H390</f>
        <v>45932</v>
      </c>
      <c r="E390" s="17">
        <f>Status!T390</f>
        <v>45958</v>
      </c>
      <c r="F390" s="18" t="str">
        <f>Status!I390</f>
        <v>ASAP</v>
      </c>
      <c r="G390" s="19"/>
      <c r="H390" s="20" t="str">
        <f>Status!M390</f>
        <v>YST-T100 (MTK25D) 496B AP KIT (Socket Base Kit 포함)</v>
      </c>
      <c r="I390" s="21">
        <f>Status!N390</f>
        <v>128</v>
      </c>
      <c r="KQ390" s="408" t="s">
        <v>53</v>
      </c>
      <c r="KR390" s="128"/>
      <c r="KS390" s="128"/>
      <c r="KT390" s="128"/>
      <c r="KU390" s="128"/>
      <c r="KV390" s="128"/>
      <c r="KW390" s="128"/>
      <c r="KX390" s="128"/>
      <c r="KY390" s="128"/>
      <c r="KZ390" s="128"/>
      <c r="LA390" s="128"/>
      <c r="LB390" s="128"/>
      <c r="LC390" s="128"/>
      <c r="LD390" s="128"/>
      <c r="LE390" s="128"/>
      <c r="LF390" s="128"/>
      <c r="LG390" s="128"/>
      <c r="LH390" s="128"/>
      <c r="LI390" s="128"/>
      <c r="LJ390" s="128"/>
      <c r="LK390" s="128"/>
      <c r="LL390" s="128"/>
      <c r="LM390" s="128"/>
      <c r="LN390" s="128"/>
      <c r="LO390" s="128"/>
      <c r="LP390" s="128"/>
      <c r="LQ390" s="432" t="s">
        <v>45</v>
      </c>
      <c r="LY390" s="11" t="s">
        <v>61</v>
      </c>
    </row>
    <row r="391" spans="1:337" x14ac:dyDescent="0.3">
      <c r="A391" s="67">
        <f>Status!A391</f>
        <v>378</v>
      </c>
      <c r="B391" s="15" t="str">
        <f>Status!D391</f>
        <v>가공</v>
      </c>
      <c r="C391" s="16" t="str">
        <f>Status!C391</f>
        <v>AS</v>
      </c>
      <c r="D391" s="17">
        <f>Status!H391</f>
        <v>45932</v>
      </c>
      <c r="E391" s="17">
        <f>Status!T391</f>
        <v>0</v>
      </c>
      <c r="F391" s="18" t="str">
        <f>Status!I391</f>
        <v>ASAP</v>
      </c>
      <c r="G391" s="19"/>
      <c r="H391" s="20" t="str">
        <f>Status!M391</f>
        <v>PTL-LPK-05 CPU Heatsink Support Plate (납품수량 교체용)</v>
      </c>
      <c r="I391" s="21">
        <f>Status!N391</f>
        <v>5</v>
      </c>
      <c r="KQ391" s="409" t="s">
        <v>53</v>
      </c>
      <c r="KR391" s="128"/>
      <c r="KS391" s="128"/>
      <c r="KT391" s="128"/>
      <c r="KU391" s="128"/>
      <c r="KV391" s="128"/>
      <c r="KW391" s="128"/>
      <c r="KX391" s="128"/>
      <c r="KY391" s="128" t="s">
        <v>2805</v>
      </c>
    </row>
    <row r="392" spans="1:337" x14ac:dyDescent="0.3">
      <c r="A392" s="102">
        <f>Status!A392</f>
        <v>379</v>
      </c>
      <c r="B392" s="103" t="str">
        <f>Status!D392</f>
        <v>설계</v>
      </c>
      <c r="C392" s="104">
        <f>Status!C392</f>
        <v>0</v>
      </c>
      <c r="D392" s="105">
        <f>Status!H392</f>
        <v>45932</v>
      </c>
      <c r="E392" s="105">
        <f>Status!T392</f>
        <v>0</v>
      </c>
      <c r="F392" s="106">
        <f>Status!I392</f>
        <v>0</v>
      </c>
      <c r="G392" s="107"/>
      <c r="H392" s="108" t="str">
        <f>Status!M392</f>
        <v>MTK24D 305B 4Para 실장기</v>
      </c>
      <c r="I392" s="109">
        <f>Status!N392</f>
        <v>8</v>
      </c>
      <c r="KQ392" s="8" t="s">
        <v>2812</v>
      </c>
    </row>
    <row r="393" spans="1:337" x14ac:dyDescent="0.3">
      <c r="A393" s="110">
        <f>Status!A393</f>
        <v>380</v>
      </c>
      <c r="B393" s="111" t="str">
        <f>Status!D393</f>
        <v>설계</v>
      </c>
      <c r="C393" s="112">
        <f>Status!C393</f>
        <v>0</v>
      </c>
      <c r="D393" s="113">
        <f>Status!H393</f>
        <v>45933</v>
      </c>
      <c r="E393" s="113">
        <f>Status!T393</f>
        <v>0</v>
      </c>
      <c r="F393" s="114">
        <f>Status!I393</f>
        <v>0</v>
      </c>
      <c r="G393" s="115"/>
      <c r="H393" s="116" t="str">
        <f>Status!M393</f>
        <v>MTK24D 305B AP KIT (Socket Base Kit 포함)</v>
      </c>
      <c r="I393" s="117">
        <f>Status!N393</f>
        <v>32</v>
      </c>
      <c r="KQ393" s="8" t="s">
        <v>2812</v>
      </c>
    </row>
    <row r="394" spans="1:337" x14ac:dyDescent="0.3">
      <c r="A394" s="67">
        <f>Status!A394</f>
        <v>381</v>
      </c>
      <c r="B394" s="15">
        <f>Status!D394</f>
        <v>0</v>
      </c>
      <c r="C394" s="16">
        <f>Status!C394</f>
        <v>0</v>
      </c>
      <c r="D394" s="17">
        <f>Status!H394</f>
        <v>0</v>
      </c>
      <c r="E394" s="17">
        <f>Status!T394</f>
        <v>0</v>
      </c>
      <c r="F394" s="18">
        <f>Status!I394</f>
        <v>0</v>
      </c>
      <c r="G394" s="19"/>
      <c r="H394" s="20">
        <f>Status!M394</f>
        <v>0</v>
      </c>
      <c r="I394" s="21">
        <f>Status!N394</f>
        <v>0</v>
      </c>
    </row>
    <row r="395" spans="1:337" x14ac:dyDescent="0.3">
      <c r="A395" s="67">
        <f>Status!A395</f>
        <v>382</v>
      </c>
      <c r="B395" s="15">
        <f>Status!D395</f>
        <v>0</v>
      </c>
      <c r="C395" s="16">
        <f>Status!C395</f>
        <v>0</v>
      </c>
      <c r="D395" s="17">
        <f>Status!H395</f>
        <v>0</v>
      </c>
      <c r="E395" s="17">
        <f>Status!T395</f>
        <v>0</v>
      </c>
      <c r="F395" s="18">
        <f>Status!I395</f>
        <v>0</v>
      </c>
      <c r="G395" s="19"/>
      <c r="H395" s="20">
        <f>Status!M395</f>
        <v>0</v>
      </c>
      <c r="I395" s="21">
        <f>Status!N395</f>
        <v>0</v>
      </c>
    </row>
    <row r="396" spans="1:337" x14ac:dyDescent="0.3">
      <c r="A396" s="67">
        <f>Status!A396</f>
        <v>383</v>
      </c>
      <c r="B396" s="15">
        <f>Status!D396</f>
        <v>0</v>
      </c>
      <c r="C396" s="16">
        <f>Status!C396</f>
        <v>0</v>
      </c>
      <c r="D396" s="17">
        <f>Status!H396</f>
        <v>0</v>
      </c>
      <c r="E396" s="17">
        <f>Status!T396</f>
        <v>0</v>
      </c>
      <c r="F396" s="18">
        <f>Status!I396</f>
        <v>0</v>
      </c>
      <c r="G396" s="19"/>
      <c r="H396" s="20">
        <f>Status!M396</f>
        <v>0</v>
      </c>
      <c r="I396" s="21">
        <f>Status!N396</f>
        <v>0</v>
      </c>
    </row>
    <row r="397" spans="1:337" x14ac:dyDescent="0.3">
      <c r="A397" s="67">
        <f>Status!A397</f>
        <v>384</v>
      </c>
      <c r="B397" s="15">
        <f>Status!D397</f>
        <v>0</v>
      </c>
      <c r="C397" s="16">
        <f>Status!C397</f>
        <v>0</v>
      </c>
      <c r="D397" s="17">
        <f>Status!H397</f>
        <v>0</v>
      </c>
      <c r="E397" s="17">
        <f>Status!T397</f>
        <v>0</v>
      </c>
      <c r="F397" s="18">
        <f>Status!I397</f>
        <v>0</v>
      </c>
      <c r="G397" s="19"/>
      <c r="H397" s="20">
        <f>Status!M397</f>
        <v>0</v>
      </c>
      <c r="I397" s="21">
        <f>Status!N397</f>
        <v>0</v>
      </c>
    </row>
    <row r="398" spans="1:337" x14ac:dyDescent="0.3">
      <c r="A398" s="67">
        <f>Status!A398</f>
        <v>385</v>
      </c>
      <c r="B398" s="15">
        <f>Status!D398</f>
        <v>0</v>
      </c>
      <c r="C398" s="16">
        <f>Status!C398</f>
        <v>0</v>
      </c>
      <c r="D398" s="17">
        <f>Status!H398</f>
        <v>0</v>
      </c>
      <c r="E398" s="17">
        <f>Status!T398</f>
        <v>0</v>
      </c>
      <c r="F398" s="18">
        <f>Status!I398</f>
        <v>0</v>
      </c>
      <c r="G398" s="19"/>
      <c r="H398" s="20">
        <f>Status!M398</f>
        <v>0</v>
      </c>
      <c r="I398" s="21">
        <f>Status!N398</f>
        <v>0</v>
      </c>
    </row>
    <row r="399" spans="1:337" x14ac:dyDescent="0.3">
      <c r="A399" s="67">
        <f>Status!A399</f>
        <v>386</v>
      </c>
      <c r="B399" s="15">
        <f>Status!D399</f>
        <v>0</v>
      </c>
      <c r="C399" s="16">
        <f>Status!C399</f>
        <v>0</v>
      </c>
      <c r="D399" s="17">
        <f>Status!H399</f>
        <v>0</v>
      </c>
      <c r="E399" s="17">
        <f>Status!T399</f>
        <v>0</v>
      </c>
      <c r="F399" s="18">
        <f>Status!I399</f>
        <v>0</v>
      </c>
      <c r="G399" s="19"/>
      <c r="H399" s="20">
        <f>Status!M399</f>
        <v>0</v>
      </c>
      <c r="I399" s="21">
        <f>Status!N399</f>
        <v>0</v>
      </c>
    </row>
    <row r="400" spans="1:337" x14ac:dyDescent="0.3">
      <c r="A400" s="67">
        <f>Status!A400</f>
        <v>387</v>
      </c>
      <c r="B400" s="15">
        <f>Status!D400</f>
        <v>0</v>
      </c>
      <c r="C400" s="16">
        <f>Status!C400</f>
        <v>0</v>
      </c>
      <c r="D400" s="17">
        <f>Status!H400</f>
        <v>0</v>
      </c>
      <c r="E400" s="17">
        <f>Status!T400</f>
        <v>0</v>
      </c>
      <c r="F400" s="18">
        <f>Status!I400</f>
        <v>0</v>
      </c>
      <c r="G400" s="19"/>
      <c r="H400" s="20">
        <f>Status!M400</f>
        <v>0</v>
      </c>
      <c r="I400" s="21">
        <f>Status!N400</f>
        <v>0</v>
      </c>
    </row>
    <row r="401" spans="1:9" x14ac:dyDescent="0.3">
      <c r="A401" s="67">
        <f>Status!A401</f>
        <v>388</v>
      </c>
      <c r="B401" s="15">
        <f>Status!D401</f>
        <v>0</v>
      </c>
      <c r="C401" s="16">
        <f>Status!C401</f>
        <v>0</v>
      </c>
      <c r="D401" s="17">
        <f>Status!H401</f>
        <v>0</v>
      </c>
      <c r="E401" s="17">
        <f>Status!T401</f>
        <v>0</v>
      </c>
      <c r="F401" s="18">
        <f>Status!I401</f>
        <v>0</v>
      </c>
      <c r="G401" s="19"/>
      <c r="H401" s="20">
        <f>Status!M401</f>
        <v>0</v>
      </c>
      <c r="I401" s="21">
        <f>Status!N401</f>
        <v>0</v>
      </c>
    </row>
    <row r="402" spans="1:9" x14ac:dyDescent="0.3">
      <c r="A402" s="67">
        <f>Status!A402</f>
        <v>389</v>
      </c>
      <c r="B402" s="15">
        <f>Status!D402</f>
        <v>0</v>
      </c>
      <c r="C402" s="16">
        <f>Status!C402</f>
        <v>0</v>
      </c>
      <c r="D402" s="17">
        <f>Status!H402</f>
        <v>0</v>
      </c>
      <c r="E402" s="17">
        <f>Status!T402</f>
        <v>0</v>
      </c>
      <c r="F402" s="18">
        <f>Status!I402</f>
        <v>0</v>
      </c>
      <c r="G402" s="19"/>
      <c r="H402" s="20">
        <f>Status!M402</f>
        <v>0</v>
      </c>
      <c r="I402" s="21">
        <f>Status!N402</f>
        <v>0</v>
      </c>
    </row>
    <row r="403" spans="1:9" x14ac:dyDescent="0.3">
      <c r="A403" s="67">
        <f>Status!A403</f>
        <v>390</v>
      </c>
      <c r="B403" s="15">
        <f>Status!D403</f>
        <v>0</v>
      </c>
      <c r="C403" s="16">
        <f>Status!C403</f>
        <v>0</v>
      </c>
      <c r="D403" s="17">
        <f>Status!H403</f>
        <v>0</v>
      </c>
      <c r="E403" s="17">
        <f>Status!T403</f>
        <v>0</v>
      </c>
      <c r="F403" s="18">
        <f>Status!I403</f>
        <v>0</v>
      </c>
      <c r="G403" s="19"/>
      <c r="H403" s="20">
        <f>Status!M403</f>
        <v>0</v>
      </c>
      <c r="I403" s="21">
        <f>Status!N403</f>
        <v>0</v>
      </c>
    </row>
    <row r="404" spans="1:9" x14ac:dyDescent="0.3">
      <c r="A404" s="67">
        <f>Status!A404</f>
        <v>391</v>
      </c>
      <c r="B404" s="15">
        <f>Status!D404</f>
        <v>0</v>
      </c>
      <c r="C404" s="16">
        <f>Status!C404</f>
        <v>0</v>
      </c>
      <c r="D404" s="17">
        <f>Status!H404</f>
        <v>0</v>
      </c>
      <c r="E404" s="17">
        <f>Status!T404</f>
        <v>0</v>
      </c>
      <c r="F404" s="18">
        <f>Status!I404</f>
        <v>0</v>
      </c>
      <c r="G404" s="19"/>
      <c r="H404" s="20">
        <f>Status!M404</f>
        <v>0</v>
      </c>
      <c r="I404" s="21">
        <f>Status!N404</f>
        <v>0</v>
      </c>
    </row>
    <row r="405" spans="1:9" x14ac:dyDescent="0.3">
      <c r="A405" s="67">
        <f>Status!A405</f>
        <v>392</v>
      </c>
      <c r="B405" s="15">
        <f>Status!D405</f>
        <v>0</v>
      </c>
      <c r="C405" s="16">
        <f>Status!C405</f>
        <v>0</v>
      </c>
      <c r="D405" s="17">
        <f>Status!H405</f>
        <v>0</v>
      </c>
      <c r="E405" s="17">
        <f>Status!T405</f>
        <v>0</v>
      </c>
      <c r="F405" s="18">
        <f>Status!I405</f>
        <v>0</v>
      </c>
      <c r="G405" s="19"/>
      <c r="H405" s="20">
        <f>Status!M405</f>
        <v>0</v>
      </c>
      <c r="I405" s="21">
        <f>Status!N405</f>
        <v>0</v>
      </c>
    </row>
    <row r="406" spans="1:9" x14ac:dyDescent="0.3">
      <c r="A406" s="67">
        <f>Status!A406</f>
        <v>393</v>
      </c>
      <c r="B406" s="15">
        <f>Status!D406</f>
        <v>0</v>
      </c>
      <c r="C406" s="16">
        <f>Status!C406</f>
        <v>0</v>
      </c>
      <c r="D406" s="17">
        <f>Status!H406</f>
        <v>0</v>
      </c>
      <c r="E406" s="17">
        <f>Status!T406</f>
        <v>0</v>
      </c>
      <c r="F406" s="18">
        <f>Status!I406</f>
        <v>0</v>
      </c>
      <c r="G406" s="19"/>
      <c r="H406" s="20">
        <f>Status!M406</f>
        <v>0</v>
      </c>
      <c r="I406" s="21">
        <f>Status!N406</f>
        <v>0</v>
      </c>
    </row>
    <row r="407" spans="1:9" x14ac:dyDescent="0.3">
      <c r="A407" s="67">
        <f>Status!A407</f>
        <v>394</v>
      </c>
      <c r="B407" s="15">
        <f>Status!D407</f>
        <v>0</v>
      </c>
      <c r="C407" s="16">
        <f>Status!C407</f>
        <v>0</v>
      </c>
      <c r="D407" s="17">
        <f>Status!H407</f>
        <v>0</v>
      </c>
      <c r="E407" s="17">
        <f>Status!T407</f>
        <v>0</v>
      </c>
      <c r="F407" s="18">
        <f>Status!I407</f>
        <v>0</v>
      </c>
      <c r="G407" s="19"/>
      <c r="H407" s="20">
        <f>Status!M407</f>
        <v>0</v>
      </c>
      <c r="I407" s="21">
        <f>Status!N407</f>
        <v>0</v>
      </c>
    </row>
    <row r="408" spans="1:9" x14ac:dyDescent="0.3">
      <c r="A408" s="67">
        <f>Status!A408</f>
        <v>395</v>
      </c>
      <c r="B408" s="15">
        <f>Status!D408</f>
        <v>0</v>
      </c>
      <c r="C408" s="16">
        <f>Status!C408</f>
        <v>0</v>
      </c>
      <c r="D408" s="17">
        <f>Status!H408</f>
        <v>0</v>
      </c>
      <c r="E408" s="17">
        <f>Status!T408</f>
        <v>0</v>
      </c>
      <c r="F408" s="18">
        <f>Status!I408</f>
        <v>0</v>
      </c>
      <c r="G408" s="19"/>
      <c r="H408" s="20">
        <f>Status!M408</f>
        <v>0</v>
      </c>
      <c r="I408" s="21">
        <f>Status!N408</f>
        <v>0</v>
      </c>
    </row>
    <row r="409" spans="1:9" x14ac:dyDescent="0.3">
      <c r="A409" s="67">
        <f>Status!A409</f>
        <v>396</v>
      </c>
      <c r="B409" s="15">
        <f>Status!D409</f>
        <v>0</v>
      </c>
      <c r="C409" s="16">
        <f>Status!C409</f>
        <v>0</v>
      </c>
      <c r="D409" s="17">
        <f>Status!H409</f>
        <v>0</v>
      </c>
      <c r="E409" s="17">
        <f>Status!T409</f>
        <v>0</v>
      </c>
      <c r="F409" s="18">
        <f>Status!I409</f>
        <v>0</v>
      </c>
      <c r="G409" s="19"/>
      <c r="H409" s="20">
        <f>Status!M409</f>
        <v>0</v>
      </c>
      <c r="I409" s="21">
        <f>Status!N409</f>
        <v>0</v>
      </c>
    </row>
    <row r="410" spans="1:9" x14ac:dyDescent="0.3">
      <c r="A410" s="67">
        <f>Status!A410</f>
        <v>397</v>
      </c>
      <c r="B410" s="15">
        <f>Status!D410</f>
        <v>0</v>
      </c>
      <c r="C410" s="16">
        <f>Status!C410</f>
        <v>0</v>
      </c>
      <c r="D410" s="17">
        <f>Status!H410</f>
        <v>0</v>
      </c>
      <c r="E410" s="17">
        <f>Status!T410</f>
        <v>0</v>
      </c>
      <c r="F410" s="18">
        <f>Status!I410</f>
        <v>0</v>
      </c>
      <c r="G410" s="19"/>
      <c r="H410" s="20">
        <f>Status!M410</f>
        <v>0</v>
      </c>
      <c r="I410" s="21">
        <f>Status!N410</f>
        <v>0</v>
      </c>
    </row>
    <row r="411" spans="1:9" x14ac:dyDescent="0.3">
      <c r="A411" s="67">
        <f>Status!A411</f>
        <v>398</v>
      </c>
      <c r="B411" s="15">
        <f>Status!D411</f>
        <v>0</v>
      </c>
      <c r="C411" s="16">
        <f>Status!C411</f>
        <v>0</v>
      </c>
      <c r="D411" s="17">
        <f>Status!H411</f>
        <v>0</v>
      </c>
      <c r="E411" s="17">
        <f>Status!T411</f>
        <v>0</v>
      </c>
      <c r="F411" s="18">
        <f>Status!I411</f>
        <v>0</v>
      </c>
      <c r="G411" s="19"/>
      <c r="H411" s="20">
        <f>Status!M411</f>
        <v>0</v>
      </c>
      <c r="I411" s="21">
        <f>Status!N411</f>
        <v>0</v>
      </c>
    </row>
    <row r="412" spans="1:9" x14ac:dyDescent="0.3">
      <c r="A412" s="67">
        <f>Status!A412</f>
        <v>399</v>
      </c>
      <c r="B412" s="15">
        <f>Status!D412</f>
        <v>0</v>
      </c>
      <c r="C412" s="16">
        <f>Status!C412</f>
        <v>0</v>
      </c>
      <c r="D412" s="17">
        <f>Status!H412</f>
        <v>0</v>
      </c>
      <c r="E412" s="17">
        <f>Status!T412</f>
        <v>0</v>
      </c>
      <c r="F412" s="18">
        <f>Status!I412</f>
        <v>0</v>
      </c>
      <c r="G412" s="19"/>
      <c r="H412" s="20">
        <f>Status!M412</f>
        <v>0</v>
      </c>
      <c r="I412" s="21">
        <f>Status!N412</f>
        <v>0</v>
      </c>
    </row>
    <row r="413" spans="1:9" x14ac:dyDescent="0.3">
      <c r="A413" s="67">
        <f>Status!A413</f>
        <v>400</v>
      </c>
      <c r="B413" s="15">
        <f>Status!D413</f>
        <v>0</v>
      </c>
      <c r="C413" s="16">
        <f>Status!C413</f>
        <v>0</v>
      </c>
      <c r="D413" s="17">
        <f>Status!H413</f>
        <v>0</v>
      </c>
      <c r="E413" s="17">
        <f>Status!T413</f>
        <v>0</v>
      </c>
      <c r="F413" s="18">
        <f>Status!I413</f>
        <v>0</v>
      </c>
      <c r="G413" s="19"/>
      <c r="H413" s="20">
        <f>Status!M413</f>
        <v>0</v>
      </c>
      <c r="I413" s="21">
        <f>Status!N413</f>
        <v>0</v>
      </c>
    </row>
    <row r="414" spans="1:9" x14ac:dyDescent="0.3">
      <c r="A414" s="67">
        <f>Status!A414</f>
        <v>0</v>
      </c>
      <c r="B414" s="15">
        <f>Status!D414</f>
        <v>0</v>
      </c>
      <c r="C414" s="16">
        <f>Status!C414</f>
        <v>0</v>
      </c>
      <c r="D414" s="17">
        <f>Status!H414</f>
        <v>0</v>
      </c>
      <c r="E414" s="17">
        <f>Status!T414</f>
        <v>0</v>
      </c>
      <c r="F414" s="18">
        <f>Status!I414</f>
        <v>0</v>
      </c>
      <c r="G414" s="19"/>
      <c r="H414" s="20">
        <f>Status!M414</f>
        <v>0</v>
      </c>
      <c r="I414" s="21">
        <f>Status!N414</f>
        <v>0</v>
      </c>
    </row>
  </sheetData>
  <autoFilter ref="B1:B388"/>
  <sortState ref="IZ297:IZ298">
    <sortCondition sortBy="cellColor" ref="IZ297" dxfId="6"/>
  </sortState>
  <mergeCells count="328">
    <mergeCell ref="LG1:LG4"/>
    <mergeCell ref="LH1:LH4"/>
    <mergeCell ref="LQ1:LQ4"/>
    <mergeCell ref="LR1:LR4"/>
    <mergeCell ref="LI1:LI4"/>
    <mergeCell ref="LJ1:LJ4"/>
    <mergeCell ref="LK1:LK4"/>
    <mergeCell ref="LL1:LL4"/>
    <mergeCell ref="LM1:LM4"/>
    <mergeCell ref="LN1:LN4"/>
    <mergeCell ref="LO1:LO4"/>
    <mergeCell ref="LP1:LP4"/>
    <mergeCell ref="KO1:KO4"/>
    <mergeCell ref="KP1:KP4"/>
    <mergeCell ref="KZ1:KZ4"/>
    <mergeCell ref="LA1:LA4"/>
    <mergeCell ref="LB1:LB4"/>
    <mergeCell ref="LC1:LC4"/>
    <mergeCell ref="LD1:LD4"/>
    <mergeCell ref="LE1:LE4"/>
    <mergeCell ref="LF1:LF4"/>
    <mergeCell ref="JM1:JM4"/>
    <mergeCell ref="JN1:JN4"/>
    <mergeCell ref="JO1:JO4"/>
    <mergeCell ref="JP1:JP4"/>
    <mergeCell ref="JD1:JD4"/>
    <mergeCell ref="JE1:JE4"/>
    <mergeCell ref="JF1:JF4"/>
    <mergeCell ref="JG1:JG4"/>
    <mergeCell ref="JH1:JH4"/>
    <mergeCell ref="JI1:JI4"/>
    <mergeCell ref="JJ1:JJ4"/>
    <mergeCell ref="JK1:JK4"/>
    <mergeCell ref="JL1:JL4"/>
    <mergeCell ref="IU1:IU4"/>
    <mergeCell ref="IV1:IV4"/>
    <mergeCell ref="IW1:IW4"/>
    <mergeCell ref="IX1:IX4"/>
    <mergeCell ref="IY1:IY4"/>
    <mergeCell ref="IZ1:IZ4"/>
    <mergeCell ref="JA1:JA4"/>
    <mergeCell ref="JB1:JB4"/>
    <mergeCell ref="JC1:JC4"/>
    <mergeCell ref="IL1:IL4"/>
    <mergeCell ref="IM1:IM4"/>
    <mergeCell ref="IN1:IN4"/>
    <mergeCell ref="IO1:IO4"/>
    <mergeCell ref="IP1:IP4"/>
    <mergeCell ref="IQ1:IQ4"/>
    <mergeCell ref="IR1:IR4"/>
    <mergeCell ref="IS1:IS4"/>
    <mergeCell ref="IT1:IT4"/>
    <mergeCell ref="IJ1:IJ4"/>
    <mergeCell ref="IK1:IK4"/>
    <mergeCell ref="IA1:IA4"/>
    <mergeCell ref="IB1:IB4"/>
    <mergeCell ref="IC1:IC4"/>
    <mergeCell ref="ID1:ID4"/>
    <mergeCell ref="IE1:IE4"/>
    <mergeCell ref="IF1:IF4"/>
    <mergeCell ref="IG1:IG4"/>
    <mergeCell ref="IH1:IH4"/>
    <mergeCell ref="II1:II4"/>
    <mergeCell ref="HR1:HR4"/>
    <mergeCell ref="HS1:HS4"/>
    <mergeCell ref="HT1:HT4"/>
    <mergeCell ref="HU1:HU4"/>
    <mergeCell ref="HV1:HV4"/>
    <mergeCell ref="HW1:HW4"/>
    <mergeCell ref="HX1:HX4"/>
    <mergeCell ref="HY1:HY4"/>
    <mergeCell ref="HZ1:HZ4"/>
    <mergeCell ref="HI1:HI4"/>
    <mergeCell ref="HJ1:HJ4"/>
    <mergeCell ref="HK1:HK4"/>
    <mergeCell ref="HL1:HL4"/>
    <mergeCell ref="HM1:HM4"/>
    <mergeCell ref="HN1:HN4"/>
    <mergeCell ref="HO1:HO4"/>
    <mergeCell ref="HP1:HP4"/>
    <mergeCell ref="HQ1:HQ4"/>
    <mergeCell ref="HC1:HC4"/>
    <mergeCell ref="HD1:HD4"/>
    <mergeCell ref="HE1:HE4"/>
    <mergeCell ref="HF1:HF4"/>
    <mergeCell ref="HG1:HG4"/>
    <mergeCell ref="HH1:HH4"/>
    <mergeCell ref="GT1:GT4"/>
    <mergeCell ref="GU1:GU4"/>
    <mergeCell ref="GV1:GV4"/>
    <mergeCell ref="GW1:GW4"/>
    <mergeCell ref="GX1:GX4"/>
    <mergeCell ref="GY1:GY4"/>
    <mergeCell ref="GZ1:GZ4"/>
    <mergeCell ref="HA1:HA4"/>
    <mergeCell ref="HB1:HB4"/>
    <mergeCell ref="GK1:GK4"/>
    <mergeCell ref="GL1:GL4"/>
    <mergeCell ref="GM1:GM4"/>
    <mergeCell ref="GN1:GN4"/>
    <mergeCell ref="GO1:GO4"/>
    <mergeCell ref="GP1:GP4"/>
    <mergeCell ref="GQ1:GQ4"/>
    <mergeCell ref="GR1:GR4"/>
    <mergeCell ref="GS1:GS4"/>
    <mergeCell ref="GB1:GB4"/>
    <mergeCell ref="GC1:GC4"/>
    <mergeCell ref="GD1:GD4"/>
    <mergeCell ref="GE1:GE4"/>
    <mergeCell ref="GF1:GF4"/>
    <mergeCell ref="GG1:GG4"/>
    <mergeCell ref="GH1:GH4"/>
    <mergeCell ref="GI1:GI4"/>
    <mergeCell ref="GJ1:GJ4"/>
    <mergeCell ref="FS1:FS4"/>
    <mergeCell ref="FT1:FT4"/>
    <mergeCell ref="FU1:FU4"/>
    <mergeCell ref="FV1:FV4"/>
    <mergeCell ref="FW1:FW4"/>
    <mergeCell ref="FX1:FX4"/>
    <mergeCell ref="FY1:FY4"/>
    <mergeCell ref="FZ1:FZ4"/>
    <mergeCell ref="GA1:GA4"/>
    <mergeCell ref="FJ1:FJ4"/>
    <mergeCell ref="FK1:FK4"/>
    <mergeCell ref="FL1:FL4"/>
    <mergeCell ref="FM1:FM4"/>
    <mergeCell ref="FN1:FN4"/>
    <mergeCell ref="FO1:FO4"/>
    <mergeCell ref="FP1:FP4"/>
    <mergeCell ref="FQ1:FQ4"/>
    <mergeCell ref="FR1:FR4"/>
    <mergeCell ref="FD1:FD4"/>
    <mergeCell ref="FE1:FE4"/>
    <mergeCell ref="FF1:FF4"/>
    <mergeCell ref="FG1:FG4"/>
    <mergeCell ref="FH1:FH4"/>
    <mergeCell ref="FI1:FI4"/>
    <mergeCell ref="FC1:FC4"/>
    <mergeCell ref="FB1:FB4"/>
    <mergeCell ref="ES1:ES4"/>
    <mergeCell ref="ET1:ET4"/>
    <mergeCell ref="EU1:EU4"/>
    <mergeCell ref="EV1:EV4"/>
    <mergeCell ref="EW1:EW4"/>
    <mergeCell ref="EX1:EX4"/>
    <mergeCell ref="EY1:EY4"/>
    <mergeCell ref="EZ1:EZ4"/>
    <mergeCell ref="FA1:FA4"/>
    <mergeCell ref="ED1:ED4"/>
    <mergeCell ref="EE1:EE4"/>
    <mergeCell ref="EF1:EF4"/>
    <mergeCell ref="EG1:EG4"/>
    <mergeCell ref="EQ1:EQ4"/>
    <mergeCell ref="ER1:ER4"/>
    <mergeCell ref="EH1:EH4"/>
    <mergeCell ref="EI1:EI4"/>
    <mergeCell ref="EJ1:EJ4"/>
    <mergeCell ref="EK1:EK4"/>
    <mergeCell ref="EL1:EL4"/>
    <mergeCell ref="EM1:EM4"/>
    <mergeCell ref="EN1:EN4"/>
    <mergeCell ref="EO1:EO4"/>
    <mergeCell ref="EP1:EP4"/>
    <mergeCell ref="DU1:DU4"/>
    <mergeCell ref="DV1:DV4"/>
    <mergeCell ref="DW1:DW4"/>
    <mergeCell ref="DX1:DX4"/>
    <mergeCell ref="DY1:DY4"/>
    <mergeCell ref="DZ1:DZ4"/>
    <mergeCell ref="EA1:EA4"/>
    <mergeCell ref="EB1:EB4"/>
    <mergeCell ref="EC1:EC4"/>
    <mergeCell ref="DJ1:DJ4"/>
    <mergeCell ref="DK1:DK4"/>
    <mergeCell ref="DP1:DP4"/>
    <mergeCell ref="DQ1:DQ4"/>
    <mergeCell ref="DR1:DR4"/>
    <mergeCell ref="DS1:DS4"/>
    <mergeCell ref="DT1:DT4"/>
    <mergeCell ref="DO1:DO4"/>
    <mergeCell ref="DN1:DN4"/>
    <mergeCell ref="DL1:DL4"/>
    <mergeCell ref="DM1:DM4"/>
    <mergeCell ref="CA1:CA4"/>
    <mergeCell ref="CB1:CB4"/>
    <mergeCell ref="CC1:CC4"/>
    <mergeCell ref="CD1:CD4"/>
    <mergeCell ref="CE1:CE4"/>
    <mergeCell ref="BV1:BV4"/>
    <mergeCell ref="BW1:BW4"/>
    <mergeCell ref="BX1:BX4"/>
    <mergeCell ref="BY1:BY4"/>
    <mergeCell ref="BZ1:BZ4"/>
    <mergeCell ref="BS1:BS4"/>
    <mergeCell ref="BT1:BT4"/>
    <mergeCell ref="BU1:BU4"/>
    <mergeCell ref="AX1:AX4"/>
    <mergeCell ref="AY1:AY4"/>
    <mergeCell ref="AZ1:AZ4"/>
    <mergeCell ref="BR1:BR4"/>
    <mergeCell ref="BN1:BN4"/>
    <mergeCell ref="BO1:BO4"/>
    <mergeCell ref="BP1:BP4"/>
    <mergeCell ref="BQ1:BQ4"/>
    <mergeCell ref="AV1:AV4"/>
    <mergeCell ref="AK1:AK4"/>
    <mergeCell ref="AM1:AM4"/>
    <mergeCell ref="AN1:AN4"/>
    <mergeCell ref="AO1:AO4"/>
    <mergeCell ref="AP1:AP4"/>
    <mergeCell ref="AS1:AS4"/>
    <mergeCell ref="AT1:AT4"/>
    <mergeCell ref="AU1:AU4"/>
    <mergeCell ref="AQ1:AQ4"/>
    <mergeCell ref="AW1:AW4"/>
    <mergeCell ref="BJ1:BJ4"/>
    <mergeCell ref="BK1:BK4"/>
    <mergeCell ref="BL1:BL4"/>
    <mergeCell ref="BM1:BM4"/>
    <mergeCell ref="BF1:BF4"/>
    <mergeCell ref="BG1:BG4"/>
    <mergeCell ref="BH1:BH4"/>
    <mergeCell ref="BI1:BI4"/>
    <mergeCell ref="BA1:BA4"/>
    <mergeCell ref="BB1:BB4"/>
    <mergeCell ref="BC1:BC4"/>
    <mergeCell ref="BD1:BD4"/>
    <mergeCell ref="BE1:BE4"/>
    <mergeCell ref="AE1:AE4"/>
    <mergeCell ref="AF1:AF4"/>
    <mergeCell ref="AG1:AG4"/>
    <mergeCell ref="AA1:AA4"/>
    <mergeCell ref="AR1:AR4"/>
    <mergeCell ref="A1:I4"/>
    <mergeCell ref="J1:J4"/>
    <mergeCell ref="K1:K4"/>
    <mergeCell ref="L1:L4"/>
    <mergeCell ref="M1:M4"/>
    <mergeCell ref="N1:N4"/>
    <mergeCell ref="O1:O4"/>
    <mergeCell ref="P1:P4"/>
    <mergeCell ref="Q1:Q4"/>
    <mergeCell ref="R1:R4"/>
    <mergeCell ref="S1:S4"/>
    <mergeCell ref="T1:T4"/>
    <mergeCell ref="U1:U4"/>
    <mergeCell ref="CY1:CY4"/>
    <mergeCell ref="CZ1:CZ4"/>
    <mergeCell ref="DA1:DA4"/>
    <mergeCell ref="DH1:DH4"/>
    <mergeCell ref="DI1:DI4"/>
    <mergeCell ref="V1:V4"/>
    <mergeCell ref="W1:W4"/>
    <mergeCell ref="X1:X4"/>
    <mergeCell ref="Y1:Y4"/>
    <mergeCell ref="Z1:Z4"/>
    <mergeCell ref="CK1:CK4"/>
    <mergeCell ref="CL1:CL4"/>
    <mergeCell ref="CF1:CF4"/>
    <mergeCell ref="CG1:CG4"/>
    <mergeCell ref="CH1:CH4"/>
    <mergeCell ref="CI1:CI4"/>
    <mergeCell ref="CJ1:CJ4"/>
    <mergeCell ref="AB1:AB4"/>
    <mergeCell ref="AL1:AL4"/>
    <mergeCell ref="AH1:AH4"/>
    <mergeCell ref="AI1:AI4"/>
    <mergeCell ref="AJ1:AJ4"/>
    <mergeCell ref="AC1:AC4"/>
    <mergeCell ref="AD1:AD4"/>
    <mergeCell ref="JQ1:JQ4"/>
    <mergeCell ref="JR1:JR4"/>
    <mergeCell ref="JS1:JS4"/>
    <mergeCell ref="JT1:JT4"/>
    <mergeCell ref="JU1:JU4"/>
    <mergeCell ref="HJ264:HJ265"/>
    <mergeCell ref="DG1:DG4"/>
    <mergeCell ref="CM1:CM4"/>
    <mergeCell ref="CN1:CN4"/>
    <mergeCell ref="CO1:CO4"/>
    <mergeCell ref="CP1:CP4"/>
    <mergeCell ref="CQ1:CQ4"/>
    <mergeCell ref="CR1:CR4"/>
    <mergeCell ref="CS1:CS4"/>
    <mergeCell ref="CT1:CT4"/>
    <mergeCell ref="CU1:CU4"/>
    <mergeCell ref="CV1:CV4"/>
    <mergeCell ref="DB1:DB4"/>
    <mergeCell ref="DC1:DC4"/>
    <mergeCell ref="DD1:DD4"/>
    <mergeCell ref="DE1:DE4"/>
    <mergeCell ref="DF1:DF4"/>
    <mergeCell ref="CW1:CW4"/>
    <mergeCell ref="CX1:CX4"/>
    <mergeCell ref="JV1:JV4"/>
    <mergeCell ref="JW1:JW4"/>
    <mergeCell ref="JX1:JX4"/>
    <mergeCell ref="JY1:JY4"/>
    <mergeCell ref="JZ1:JZ4"/>
    <mergeCell ref="KA1:KA4"/>
    <mergeCell ref="KB1:KB4"/>
    <mergeCell ref="KC1:KC4"/>
    <mergeCell ref="KD1:KD4"/>
    <mergeCell ref="LS1:LS4"/>
    <mergeCell ref="LT1:LT4"/>
    <mergeCell ref="LU1:LU4"/>
    <mergeCell ref="LV1:LV4"/>
    <mergeCell ref="LW1:LW4"/>
    <mergeCell ref="LX1:LX4"/>
    <mergeCell ref="LY1:LY4"/>
    <mergeCell ref="LZ1:LZ4"/>
    <mergeCell ref="KE1:KE4"/>
    <mergeCell ref="KF1:KF4"/>
    <mergeCell ref="KG1:KG4"/>
    <mergeCell ref="KQ1:KQ4"/>
    <mergeCell ref="KR1:KR4"/>
    <mergeCell ref="KS1:KS4"/>
    <mergeCell ref="KX1:KX4"/>
    <mergeCell ref="KY1:KY4"/>
    <mergeCell ref="KT1:KW4"/>
    <mergeCell ref="KH1:KH4"/>
    <mergeCell ref="KI1:KI4"/>
    <mergeCell ref="KJ1:KJ4"/>
    <mergeCell ref="KK1:KK4"/>
    <mergeCell ref="KL1:KL4"/>
    <mergeCell ref="KM1:KM4"/>
    <mergeCell ref="KN1:KN4"/>
  </mergeCells>
  <phoneticPr fontId="2" type="noConversion"/>
  <conditionalFormatting sqref="A1:I1048576">
    <cfRule type="expression" dxfId="5" priority="25">
      <formula>$B1="HOLD"</formula>
    </cfRule>
    <cfRule type="expression" dxfId="4" priority="26">
      <formula>$B1="완료"</formula>
    </cfRule>
    <cfRule type="expression" dxfId="3" priority="27">
      <formula>$B1="취소"</formula>
    </cfRule>
    <cfRule type="expression" dxfId="2" priority="28">
      <formula>$B1="조립"</formula>
    </cfRule>
    <cfRule type="expression" dxfId="1" priority="29">
      <formula>$B1="가공"</formula>
    </cfRule>
    <cfRule type="expression" dxfId="0" priority="31">
      <formula>$B1="설계"</formula>
    </cfRule>
  </conditionalFormatting>
  <pageMargins left="0.7" right="0.7" top="0.75" bottom="0.75" header="0.3" footer="0.3"/>
  <pageSetup paperSize="9" orientation="portrait" r:id="rId1"/>
  <ignoredErrors>
    <ignoredError sqref="C8:F8 C6:F6 H6 C11:F11 C9:F9 H9 C10:F10 H10 C12:H12 C14:H14 C23:F23 C41:H41 C28:F28 H28 C29:F29 H29 C27:F27 H27 C22:F22 C18:F18 H18 C19:F19 H19 C20:F20 H20 C52:F52 C7:F7 H7 H8 H11 C13:F13 H13 C17:F17 C15:F15 H15 C16:F16 H16 H17 C21:F21 H21 C26:F26 C25:F25 H25 H22 C24:F24 H24 H23 H26 C30:F30 H30 C31:F31 H31 C32:F32 H32 C33:F33 H33 C34:F34 H34 C35:F35 H35 C36:F36 H36 C37:F37 H37 C38:F38 H38 C39:F39 H39 C56:F56 C42:F42 H42 C40:F40 H40 C43:F43 H43 C44:F44 H44 C45:F45 H45 C46:F46 H46 C47:F47 H47 C48:F48 H48 C49:F49 H49 C50:F50 H50 C55:F55 C54:F54 H54 H55 C83:H85 C51:F51 H51 C53:F53 H53 H52 C67:F67 C60:F60 H60 C61:F61 H61 C62:F62 H62 C63:F63 H63 C64:F64 H64 C65:F65 H65 C66:F66 H66 C79:F79 C68:F68 H68 C69:F69 H69 C70:F70 H70 C71:F71 H71 C72:F72 H72 C73:F73 H73 C74:F74 H74 C75:F75 H75 C76:F76 H76 C77:F77 H77 C78:F78 H78 C103:H103 C94:F94 H94 C93:F93 H93 H67 H79 C95:F95 H95 C92:F92 H92 C91:F91 H91 C90:F90 H90 C89:F89 C88:F88 H88 H89 C87:F87 C86:F86 H86 H87 C59:H59 C57:F57 H57 H56 C96:F96 H96 C97:F97 H97 C98:F98 H98 C80:F80 H80 C81:F81 H81 C82:F82 H82 C109:H121 C106:H107 C105:F105 H105 C58:F58 H58 C108:F108 H108 C163:H163 C144:F144 C142:H143 C99:F99 H99 C100:F100 H100 C101:F101 H101 C152:H162 C102:F102 H102 C104:F104 H104 C123:H128 C122:F122 H122 C146:F146 C145:F145 H145 C148:H151 C147:F147 H147 H146 H144 C141:H141 C140:F140 H140 C139:F139 H139 C138:F138 C136:F136 H136 C137:F137 H137 H138 C130:H135 C129:F129 H129 C168:H174 C208:H211 C195:F195 C178:F178 H178 C179:F179 H179 C180:F180 H180 C181:F181 H181 C182:F182 H182 C183:F183 H183 C184:F184 H184 C185:F185 H185 C186:F186 H186 C187:F187 H187 C188:F188 H188 C167:H167 C164:F164 H164 C165:F165 H165 C166:F166 H166 C177:H177 C175:F175 H175 C176:F176 H176 C189:F189 H189 C190:F190 H190 C191:F191 H191 C192:F192 H192 C193:F193 H193 C194:F194 H194 C197:F197 C196:F196 H196 C203:F203 C198:F198 H198 C207:F207 C206:F206 H206 H207 C199:F199 H199 C200:F200 H200 C201:F201 H201 H195 C217:H219 C212:F212 H212 C231:H231 C225:F225 C205:H205 C204:F204 H204 C213:F213 H213 C214:F214 H214 C215:F215 H215 C216:F216 H216 C222:H222 C221:F221 H221 C224:F224 C223:F223 H223 H224 H225 C226:F226 H226 C227:F227 H227 C228:F228 H228 C229:F229 H229 C230:F230 H230 C220:F220 H220 H197 C202:F202 H202 H203 C234:H250 C232:F232 H232 C254:F254 C251:F251 H251 C264:H266 C288:H288 C233:F233 H233 C275:F275 C273:F273 H273 C312:F312 C252:F252 H252 C253:F253 H253 C310:F310 C281:H281 C279:F279 H279 C305:H305 C300:F300 H300 C321:H321 C315:F315 H315 C314:F314 C313:F313 H313 C301:F301 H301 C302:F302 H302 C299:F299 C297:F297 H297 C298:F298 H298 H310 C311:F311 H311 H312 C296:F296 C294:F294 H294 C295:F295 H295 H296 C303:F303 H303 C304:F304 H304 H299 C309:F309 C306:F306 H306 C307:F307 H307 C308:F308 H308 H314 C316:F316 H316 C317:F317 H317 C318:F318 H318 C319:F319 H319 C327:F327 C325:E325 H325 C330:F330 C363:H363 C260:H262 C255:F255 H255 C256:F256 H256 H254 C257:F257 H257 C258:F258 H258 C263:F263 H263 C259:F259 H259 C278:F278 C276:F276 H276 C268:H269 C267:F267 H267 C271:H272 C270:F270 H270 C284:F284 H284 C293:H293 C289:F289 H289 C285:F285 H285 C286:F286 H286 C287:F287 H287 C290:F290 H290 C291:F291 H291 C292:F292 H292 C280:F280 H280 C283:F283 H283 C282:F282 H282 C277:F277 H277 H278 C274:F274 H274 H275 H309 C320:F320 H320 C324:H324 C322:F322 H322 C323:F323 H323 C335:F335 C334:F334 H334 C342:F342 C341:F341 H341 C351:H354 C348:F348 H348 C349:F349 H349 C350:F350 H350 C364:H373 C356:H357 C355:F355 H355 C359:F359 C374:H380 C333:F333 C332:F332 H332 H333 C382:H388 C381:F381 H381 C389:H414 C345:H347 C343:F343 H343 C344:F344 H344 H342 C358:F358 H358 H359 C360:F360 H360 C361:F361 H361 C362:F362 H362 C340:H340 C339:F339 H339 C338:F338 H338 C337:F337 H337 C336:F336 H336 H335 C331:F331 H331 C329:F329 C328:F328 H328 H329 H330 C326:F326 H326 H327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Status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박성훈</dc:creator>
  <cp:lastModifiedBy>Jung Seyoung</cp:lastModifiedBy>
  <cp:lastPrinted>2023-04-06T05:14:53Z</cp:lastPrinted>
  <dcterms:created xsi:type="dcterms:W3CDTF">2021-03-01T10:38:59Z</dcterms:created>
  <dcterms:modified xsi:type="dcterms:W3CDTF">2025-10-06T16:51:44Z</dcterms:modified>
</cp:coreProperties>
</file>