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8"/>
  <workbookPr/>
  <xr:revisionPtr revIDLastSave="0" documentId="11_958B3037EF8921090234580DD6A51101F5CF9882" xr6:coauthVersionLast="47" xr6:coauthVersionMax="47" xr10:uidLastSave="{00000000-0000-0000-0000-000000000000}"/>
  <bookViews>
    <workbookView xWindow="0" yWindow="0" windowWidth="22368" windowHeight="9264" firstSheet="2" activeTab="2" xr2:uid="{00000000-000D-0000-FFFF-FFFF00000000}"/>
  </bookViews>
  <sheets>
    <sheet name="Instruction" sheetId="5" r:id="rId1"/>
    <sheet name="Member List" sheetId="6" r:id="rId2"/>
    <sheet name="Sum" sheetId="9" r:id="rId3"/>
    <sheet name="Đoàn Minh Trí" sheetId="7" r:id="rId4"/>
    <sheet name="Trần Nhật Khánh" sheetId="17" r:id="rId5"/>
    <sheet name="Lê Thanh Hòa" sheetId="18" r:id="rId6"/>
    <sheet name="Trương Doãn Hùng Tín" sheetId="19" r:id="rId7"/>
    <sheet name="Nguyễn Đăng Nhân" sheetId="20" r:id="rId8"/>
    <sheet name="Sheet 1" sheetId="4" state="hidden" r:id="rId9"/>
  </sheets>
  <calcPr calcId="144525"/>
</workbook>
</file>

<file path=xl/calcChain.xml><?xml version="1.0" encoding="utf-8"?>
<calcChain xmlns="http://schemas.openxmlformats.org/spreadsheetml/2006/main">
  <c r="D11" i="20" l="1"/>
  <c r="B11" i="20"/>
  <c r="D10" i="20"/>
  <c r="B10" i="20"/>
  <c r="D9" i="20"/>
  <c r="B9" i="20"/>
  <c r="D8" i="20"/>
  <c r="B8" i="20"/>
  <c r="D7" i="20"/>
  <c r="B7" i="20"/>
  <c r="D11" i="19"/>
  <c r="B11" i="19"/>
  <c r="D10" i="19"/>
  <c r="B10" i="19"/>
  <c r="D9" i="19"/>
  <c r="B9" i="19"/>
  <c r="D8" i="19"/>
  <c r="B8" i="19"/>
  <c r="D7" i="19"/>
  <c r="B7" i="19"/>
  <c r="D13" i="18"/>
  <c r="B13" i="18"/>
  <c r="D12" i="18"/>
  <c r="B12" i="18"/>
  <c r="D11" i="18"/>
  <c r="B11" i="18"/>
  <c r="D10" i="18"/>
  <c r="B10" i="18"/>
  <c r="D9" i="18"/>
  <c r="B9" i="18"/>
  <c r="D8" i="18"/>
  <c r="B8" i="18"/>
  <c r="D7" i="18"/>
  <c r="B7" i="18"/>
  <c r="D13" i="17"/>
  <c r="B13" i="17"/>
  <c r="D12" i="17"/>
  <c r="B12" i="17"/>
  <c r="D11" i="17"/>
  <c r="B11" i="17"/>
  <c r="D10" i="17"/>
  <c r="B10" i="17"/>
  <c r="D9" i="17"/>
  <c r="B9" i="17"/>
  <c r="D8" i="17"/>
  <c r="B8" i="17"/>
  <c r="D7" i="17"/>
  <c r="B7" i="17"/>
  <c r="D11" i="7"/>
  <c r="B11" i="7"/>
  <c r="D10" i="7"/>
  <c r="B10" i="7"/>
  <c r="D9" i="7"/>
  <c r="B9" i="7"/>
  <c r="D8" i="7"/>
  <c r="B8" i="7"/>
  <c r="D7" i="7"/>
  <c r="B7" i="7"/>
  <c r="E9" i="9"/>
  <c r="D9" i="9"/>
  <c r="C9" i="9"/>
  <c r="E8" i="9"/>
  <c r="D8" i="9"/>
  <c r="C8" i="9"/>
  <c r="E7" i="9"/>
  <c r="D7" i="9"/>
  <c r="C7" i="9"/>
  <c r="E6" i="9"/>
  <c r="D6" i="9"/>
  <c r="C6" i="9"/>
  <c r="E5" i="9"/>
  <c r="D5" i="9"/>
  <c r="C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00000000-0006-0000-0300-000001000000}">
      <text>
        <r>
          <rPr>
            <b/>
            <sz val="9"/>
            <rFont val="Tahoma"/>
            <charset val="134"/>
          </rPr>
          <t>Hong Phan:</t>
        </r>
        <r>
          <rPr>
            <sz val="9"/>
            <rFont val="Tahoma"/>
            <charset val="134"/>
          </rPr>
          <t xml:space="preserve">
Đánh giá chính bản thân mình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8" authorId="0" shapeId="0" xr:uid="{00000000-0006-0000-0400-000001000000}">
      <text>
        <r>
          <rPr>
            <b/>
            <sz val="9"/>
            <rFont val="Tahoma"/>
            <charset val="134"/>
          </rPr>
          <t>Hong Phan:</t>
        </r>
        <r>
          <rPr>
            <sz val="9"/>
            <rFont val="Tahoma"/>
            <charset val="134"/>
          </rPr>
          <t xml:space="preserve">
Đánh giá chính bản thân mình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9" authorId="0" shapeId="0" xr:uid="{00000000-0006-0000-0500-000001000000}">
      <text>
        <r>
          <rPr>
            <b/>
            <sz val="9"/>
            <rFont val="Tahoma"/>
            <charset val="134"/>
          </rPr>
          <t>Hong Phan:</t>
        </r>
        <r>
          <rPr>
            <sz val="9"/>
            <rFont val="Tahoma"/>
            <charset val="134"/>
          </rPr>
          <t xml:space="preserve">
Đánh giá chính bản thân mình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10" authorId="0" shapeId="0" xr:uid="{00000000-0006-0000-0600-000001000000}">
      <text>
        <r>
          <rPr>
            <b/>
            <sz val="9"/>
            <rFont val="Tahoma"/>
            <charset val="134"/>
          </rPr>
          <t>Hong Phan:</t>
        </r>
        <r>
          <rPr>
            <sz val="9"/>
            <rFont val="Tahoma"/>
            <charset val="134"/>
          </rPr>
          <t xml:space="preserve">
Đánh giá chính bản thân mình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11" authorId="0" shapeId="0" xr:uid="{00000000-0006-0000-0700-000001000000}">
      <text>
        <r>
          <rPr>
            <b/>
            <sz val="9"/>
            <rFont val="Tahoma"/>
            <charset val="134"/>
          </rPr>
          <t>Hong Phan:</t>
        </r>
        <r>
          <rPr>
            <sz val="9"/>
            <rFont val="Tahoma"/>
            <charset val="134"/>
          </rPr>
          <t xml:space="preserve">
Đánh giá chính bản thân mình</t>
        </r>
      </text>
    </comment>
  </commentList>
</comments>
</file>

<file path=xl/sharedStrings.xml><?xml version="1.0" encoding="utf-8"?>
<sst xmlns="http://schemas.openxmlformats.org/spreadsheetml/2006/main" count="505" uniqueCount="89">
  <si>
    <t>Vui lòng đọc kỹ và làm theo đúng thứ tự các bước hướng dẫn dưới đây:</t>
  </si>
  <si>
    <t xml:space="preserve">1. </t>
  </si>
  <si>
    <t>Điền mã sinh viên và tên các thành viên của nhóm vào sheet 'Member List'.</t>
  </si>
  <si>
    <t xml:space="preserve">2. </t>
  </si>
  <si>
    <r>
      <rPr>
        <sz val="11"/>
        <color theme="1"/>
        <rFont val="Arial"/>
        <charset val="134"/>
      </rPr>
      <t xml:space="preserve">Mỗi thành viên </t>
    </r>
    <r>
      <rPr>
        <i/>
        <sz val="11"/>
        <color theme="1"/>
        <rFont val="Arial"/>
        <charset val="134"/>
      </rPr>
      <t>(theo thứ tự đã sắp xếp trong sheet 'Member List')</t>
    </r>
    <r>
      <rPr>
        <sz val="11"/>
        <color theme="1"/>
        <rFont val="Arial"/>
        <charset val="134"/>
      </rPr>
      <t xml:space="preserve"> lựa chọn sheet 'Member #' phù hợp để đánh giá </t>
    </r>
    <r>
      <rPr>
        <b/>
        <sz val="11"/>
        <color theme="1"/>
        <rFont val="Arial"/>
        <charset val="134"/>
      </rPr>
      <t>chính bản thân mình và các thành viên khác trong nhóm</t>
    </r>
    <r>
      <rPr>
        <sz val="11"/>
        <color theme="1"/>
        <rFont val="Arial"/>
        <charset val="134"/>
      </rPr>
      <t>.</t>
    </r>
  </si>
  <si>
    <t xml:space="preserve">3. </t>
  </si>
  <si>
    <t>Điền Ngày đánh giá</t>
  </si>
  <si>
    <t>Lựa chọn giá trị phù hợp cho từng tiêu chí đánh giá bằng cách tham khảo bảng được cung cấp ở bên dưới.</t>
  </si>
  <si>
    <t>Đổi sheet name 'Member #' thành Tên Họ của người đánh giá (Ví dụ: An Nguyễn)</t>
  </si>
  <si>
    <t xml:space="preserve">4. </t>
  </si>
  <si>
    <t>Lưu file lại theo quy định đặt tên đã quy định trong file mô tả đồ án nhóm.</t>
  </si>
  <si>
    <t>TEAM MEMBER LIST</t>
  </si>
  <si>
    <t xml:space="preserve">Team: </t>
  </si>
  <si>
    <t>Team9 - Dream Team</t>
  </si>
  <si>
    <t>No.</t>
  </si>
  <si>
    <t>Student ID</t>
  </si>
  <si>
    <t>Student Name</t>
  </si>
  <si>
    <t>187it20849</t>
  </si>
  <si>
    <t>Trần Nhật Khánh</t>
  </si>
  <si>
    <t>187it14139</t>
  </si>
  <si>
    <t>Đoàn Minh Trí</t>
  </si>
  <si>
    <t>187it20789</t>
  </si>
  <si>
    <t>Lê Thanh Hòa</t>
  </si>
  <si>
    <t>187it21241</t>
  </si>
  <si>
    <t>Trương Doãn Hùng Tín</t>
  </si>
  <si>
    <t>187it21040</t>
  </si>
  <si>
    <t>Nguyễn Đăng Nhân</t>
  </si>
  <si>
    <t>BẢNG TỔNG HỢP ĐÁNH GIÁ KHẢ NĂNG LÀM VIỆC NHÓM CỦA MỖI THÀNH VIÊN</t>
  </si>
  <si>
    <t>TEAM MEMBER EVALUATION CONSOLIDATION FORM</t>
  </si>
  <si>
    <t>Average Grade by Team</t>
  </si>
  <si>
    <t>Comment</t>
  </si>
  <si>
    <t>Chưa sắp xếp tốt thời gian làm việc, cởi mở gắn kết mọi người trong team</t>
  </si>
  <si>
    <t xml:space="preserve">Đi trễ, ít tập trung </t>
  </si>
  <si>
    <t>Hỗ trợ công việc trong team tốt, ít cởi mở với team</t>
  </si>
  <si>
    <t xml:space="preserve">Hỗ trợ team còn ít đa phần làm cá nhân, </t>
  </si>
  <si>
    <t>Chưa hiểu được từng template, chưa nắm rõ các chức năng</t>
  </si>
  <si>
    <t>RUBRIC ĐÁNH GIÁ KHẢ NĂNG CỦA TỪNG THÀNH VIÊN THAM GIA HIỆU QUẢ VÀO HOẠT ĐỘNG NHÓM</t>
  </si>
  <si>
    <t>Ngày</t>
  </si>
  <si>
    <t>&lt;Evaluation Date&gt;</t>
  </si>
  <si>
    <t>STT</t>
  </si>
  <si>
    <t>Người được đánh giá</t>
  </si>
  <si>
    <t>Tổng điểm</t>
  </si>
  <si>
    <t>Tiêu chí đánh giá</t>
  </si>
  <si>
    <t>Kỹ năng lắng nghe</t>
  </si>
  <si>
    <t>Cởi mở với những quan điểm khác biệt</t>
  </si>
  <si>
    <t>Tính chủ động &amp; trách nhiệm</t>
  </si>
  <si>
    <t>Đóng góp</t>
  </si>
  <si>
    <t>Theo dõi và kiểm soát tiến độ cùng kết quả công việc</t>
  </si>
  <si>
    <t>Khả năng lãnh đạo</t>
  </si>
  <si>
    <t>Tốt</t>
  </si>
  <si>
    <t>Khá</t>
  </si>
  <si>
    <t>Tiêu chí</t>
  </si>
  <si>
    <t>Xuất sắc</t>
  </si>
  <si>
    <t>Cần cải thiện</t>
  </si>
  <si>
    <t>Không thể chấp nhận</t>
  </si>
  <si>
    <t>Hoàn toàn không chấp nhận</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</si>
  <si>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</si>
  <si>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</si>
  <si>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Thỉnh thoảng lắng nghe những gì người khác nói trước khi trả lời; Đôi khi cắt ngang lời nói của người khác; đôi khi mời gọi ý kiến đóng góp của người khác; thỉnh thoảng tạo sự giao tiếp bằng mắt.</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</si>
  <si>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</si>
  <si>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</si>
  <si>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</si>
  <si>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Lắng nghe ý kiến của người khác mà không ngắt ngang; Phản ứng tích cực ngay cả khi không chấp nhận ý kiến người khác; Đặt câu hỏi cho những ý kiến đưa ra.</t>
  </si>
  <si>
    <t>Lắng nghe ý kiến của người khác mà không ngắt ngang; Phản ứng tích cực ngay cả khi không chấp nhận ý kiến người khác.</t>
  </si>
  <si>
    <t>Đôi khi lắng nghe ý kiến của người khác mà không ngắt ngang; Có hồi đáp lại những ý kiến của người khác.</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</si>
  <si>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</si>
  <si>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</si>
  <si>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Tính chủ động và trách nhiệm</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</si>
  <si>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</si>
  <si>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</si>
  <si>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</si>
  <si>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</si>
  <si>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</si>
  <si>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Không bao giờ có mặt và không có bất kỳ đóng góp nào cho nhóm</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</si>
  <si>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</si>
  <si>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</si>
  <si>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</si>
  <si>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</si>
  <si>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Hiếm khi đóng góp cho nhóm; Các đóng góp thường là không liên quan; Thường xuyên bỏ lỡ các buổi làm việc nhóm.</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</si>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</sst>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1010000]d/m/yyyy;@"/>
    <numFmt numFmtId="169" formatCode="0.0%"/>
    <numFmt numFmtId="170" formatCode="[$-1010000]d/m/yy;@"/>
  </numFmts>
  <fonts count="10">
    <font>
      <sz val="11"/>
      <color theme="1"/>
      <name val="Calibri"/>
      <charset val="134"/>
      <scheme val="minor"/>
    </font>
    <font>
      <sz val="11"/>
      <color theme="1"/>
      <name val="Arial"/>
      <charset val="134"/>
    </font>
    <font>
      <b/>
      <sz val="18"/>
      <color rgb="FFC00000"/>
      <name val="Arial"/>
      <charset val="134"/>
    </font>
    <font>
      <b/>
      <sz val="11"/>
      <color theme="1"/>
      <name val="Arial"/>
      <charset val="134"/>
    </font>
    <font>
      <i/>
      <sz val="11"/>
      <color theme="1"/>
      <name val="Arial"/>
      <charset val="134"/>
    </font>
    <font>
      <b/>
      <sz val="11"/>
      <color theme="1" tint="0.14993743705557422"/>
      <name val="Arial"/>
      <charset val="134"/>
    </font>
    <font>
      <b/>
      <sz val="16"/>
      <color rgb="FFC00000"/>
      <name val="Arial"/>
      <charset val="134"/>
    </font>
    <font>
      <b/>
      <sz val="20"/>
      <color rgb="FFC00000"/>
      <name val="Arial"/>
      <charset val="134"/>
    </font>
    <font>
      <b/>
      <sz val="9"/>
      <name val="Tahoma"/>
      <charset val="134"/>
    </font>
    <font>
      <sz val="9"/>
      <name val="Tahoma"/>
      <charset val="134"/>
    </font>
  </fonts>
  <fills count="7">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theme="5" tint="0.79992065187536243"/>
        <bgColor indexed="64"/>
      </patternFill>
    </fill>
    <fill>
      <patternFill patternType="solid">
        <fgColor theme="8" tint="0.39991454817346722"/>
        <bgColor indexed="64"/>
      </patternFill>
    </fill>
    <fill>
      <patternFill patternType="solid">
        <fgColor rgb="FFCCFFCC"/>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s>
  <cellStyleXfs count="1">
    <xf numFmtId="0" fontId="0" fillId="0" borderId="0"/>
  </cellStyleXfs>
  <cellXfs count="61">
    <xf numFmtId="0" fontId="0" fillId="0" borderId="0" xfId="0"/>
    <xf numFmtId="9" fontId="0" fillId="0" borderId="0" xfId="0" applyNumberFormat="1"/>
    <xf numFmtId="0" fontId="1" fillId="0" borderId="0" xfId="0" applyFont="1" applyAlignment="1">
      <alignment horizontal="center" vertical="center" wrapText="1"/>
    </xf>
    <xf numFmtId="0" fontId="1" fillId="0" borderId="0" xfId="0" applyFont="1" applyAlignment="1">
      <alignment vertical="center" wrapText="1"/>
    </xf>
    <xf numFmtId="0" fontId="3" fillId="0" borderId="0" xfId="0" applyFont="1" applyAlignment="1">
      <alignment horizontal="right" vertical="center" wrapText="1"/>
    </xf>
    <xf numFmtId="0" fontId="4" fillId="0" borderId="0" xfId="0" applyFont="1" applyAlignment="1">
      <alignment vertical="center" wrapText="1"/>
    </xf>
    <xf numFmtId="168" fontId="4" fillId="0" borderId="0" xfId="0" applyNumberFormat="1" applyFont="1" applyAlignment="1">
      <alignment horizontal="left" vertical="center" wrapText="1"/>
    </xf>
    <xf numFmtId="0" fontId="5"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169" fontId="1" fillId="0" borderId="2" xfId="0" applyNumberFormat="1" applyFont="1" applyBorder="1" applyAlignment="1">
      <alignment vertical="center" wrapText="1"/>
    </xf>
    <xf numFmtId="0" fontId="1" fillId="0" borderId="2" xfId="0" applyFont="1" applyBorder="1" applyAlignment="1">
      <alignment vertical="center" wrapText="1"/>
    </xf>
    <xf numFmtId="0" fontId="1" fillId="4" borderId="2" xfId="0" applyFont="1" applyFill="1" applyBorder="1" applyAlignment="1">
      <alignment horizontal="center" vertical="center" wrapText="1"/>
    </xf>
    <xf numFmtId="169" fontId="1" fillId="4" borderId="2" xfId="0" applyNumberFormat="1" applyFont="1" applyFill="1" applyBorder="1" applyAlignment="1">
      <alignment vertical="center" wrapText="1"/>
    </xf>
    <xf numFmtId="0" fontId="1" fillId="4" borderId="2" xfId="0" applyFont="1" applyFill="1" applyBorder="1" applyAlignment="1">
      <alignment vertical="center" wrapText="1"/>
    </xf>
    <xf numFmtId="0" fontId="5" fillId="5" borderId="2" xfId="0" applyFont="1" applyFill="1" applyBorder="1" applyAlignment="1">
      <alignment horizontal="center" vertical="center" wrapText="1"/>
    </xf>
    <xf numFmtId="0" fontId="1" fillId="0" borderId="2" xfId="0" applyFont="1" applyBorder="1" applyAlignment="1">
      <alignment vertical="top" wrapText="1"/>
    </xf>
    <xf numFmtId="0" fontId="3" fillId="0" borderId="0" xfId="0" applyFont="1" applyAlignment="1">
      <alignment vertical="center" wrapText="1"/>
    </xf>
    <xf numFmtId="170" fontId="3" fillId="0" borderId="0" xfId="0" applyNumberFormat="1" applyFont="1" applyAlignment="1">
      <alignment vertical="center" wrapText="1"/>
    </xf>
    <xf numFmtId="9" fontId="1" fillId="0" borderId="0" xfId="0" applyNumberFormat="1"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3" fillId="3" borderId="2" xfId="0" applyFont="1" applyFill="1" applyBorder="1" applyAlignment="1">
      <alignment horizontal="center" vertical="center"/>
    </xf>
    <xf numFmtId="0" fontId="1" fillId="0" borderId="2" xfId="0" applyFont="1" applyBorder="1" applyAlignment="1">
      <alignment horizontal="center" vertical="center"/>
    </xf>
    <xf numFmtId="49" fontId="1" fillId="0" borderId="2" xfId="0" applyNumberFormat="1" applyFont="1" applyBorder="1" applyAlignment="1">
      <alignment horizontal="center" vertical="center"/>
    </xf>
    <xf numFmtId="49" fontId="1" fillId="0" borderId="2" xfId="0" applyNumberFormat="1" applyFont="1" applyBorder="1" applyAlignment="1">
      <alignment vertical="center"/>
    </xf>
    <xf numFmtId="169" fontId="1" fillId="0" borderId="2" xfId="0" applyNumberFormat="1" applyFont="1" applyBorder="1" applyAlignment="1">
      <alignment vertical="center"/>
    </xf>
    <xf numFmtId="0" fontId="1" fillId="0" borderId="2" xfId="0" applyFont="1" applyBorder="1" applyAlignment="1">
      <alignment vertical="center"/>
    </xf>
    <xf numFmtId="0" fontId="3" fillId="6" borderId="6" xfId="0" applyFont="1" applyFill="1" applyBorder="1" applyAlignment="1">
      <alignment horizontal="right" vertical="center"/>
    </xf>
    <xf numFmtId="0" fontId="1" fillId="0" borderId="9" xfId="0" applyFont="1" applyBorder="1" applyAlignment="1">
      <alignment horizontal="center" vertical="center"/>
    </xf>
    <xf numFmtId="49" fontId="1" fillId="0" borderId="9" xfId="0" applyNumberFormat="1" applyFont="1" applyBorder="1" applyAlignment="1">
      <alignment horizontal="center" vertical="center"/>
    </xf>
    <xf numFmtId="0" fontId="1" fillId="0" borderId="1" xfId="0" applyFont="1" applyBorder="1" applyAlignment="1">
      <alignment vertical="top" wrapText="1"/>
    </xf>
    <xf numFmtId="0" fontId="1" fillId="0" borderId="10" xfId="0" applyFont="1" applyBorder="1" applyAlignment="1">
      <alignment vertical="center" wrapText="1"/>
    </xf>
    <xf numFmtId="0" fontId="1" fillId="0" borderId="0" xfId="0" applyFont="1" applyAlignment="1">
      <alignment horizontal="left" vertical="center" indent="2"/>
    </xf>
    <xf numFmtId="0" fontId="1" fillId="0" borderId="1" xfId="0" applyFont="1" applyBorder="1" applyAlignment="1">
      <alignment horizontal="left" vertical="center" indent="2"/>
    </xf>
    <xf numFmtId="0" fontId="1" fillId="0" borderId="10" xfId="0" applyFont="1" applyBorder="1" applyAlignment="1">
      <alignment horizontal="left" vertical="top" wrapText="1"/>
    </xf>
    <xf numFmtId="0" fontId="3" fillId="0" borderId="1" xfId="0" quotePrefix="1" applyFont="1" applyBorder="1" applyAlignment="1">
      <alignment horizontal="right" vertical="top"/>
    </xf>
    <xf numFmtId="0" fontId="3" fillId="3" borderId="1" xfId="0" applyFont="1" applyFill="1" applyBorder="1" applyAlignment="1">
      <alignment horizontal="left" vertical="center"/>
    </xf>
    <xf numFmtId="0" fontId="3" fillId="0" borderId="11" xfId="0" quotePrefix="1" applyFont="1" applyBorder="1" applyAlignment="1">
      <alignment horizontal="right" vertical="top"/>
    </xf>
    <xf numFmtId="0" fontId="3" fillId="0" borderId="0" xfId="0" applyFont="1" applyAlignment="1">
      <alignment horizontal="right" vertical="top"/>
    </xf>
    <xf numFmtId="0" fontId="3" fillId="0" borderId="1" xfId="0" applyFont="1" applyBorder="1" applyAlignment="1">
      <alignment horizontal="right" vertical="top"/>
    </xf>
    <xf numFmtId="0" fontId="7" fillId="2" borderId="0" xfId="0" applyFont="1" applyFill="1" applyAlignment="1">
      <alignment horizontal="center"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6" fillId="2" borderId="0" xfId="0" applyFont="1" applyFill="1" applyAlignment="1">
      <alignment horizontal="center" vertical="center"/>
    </xf>
    <xf numFmtId="0" fontId="7" fillId="5" borderId="5" xfId="0" applyFont="1" applyFill="1" applyBorder="1" applyAlignment="1">
      <alignment horizontal="center" vertical="center"/>
    </xf>
    <xf numFmtId="0" fontId="2" fillId="2" borderId="0" xfId="0" applyFont="1" applyFill="1" applyAlignment="1">
      <alignment horizontal="center" vertical="center" wrapText="1"/>
    </xf>
    <xf numFmtId="168" fontId="4" fillId="0" borderId="1" xfId="0" applyNumberFormat="1" applyFont="1" applyBorder="1" applyAlignment="1">
      <alignment horizontal="left" vertical="center" wrapText="1"/>
    </xf>
    <xf numFmtId="0" fontId="3" fillId="3" borderId="2" xfId="0" applyFont="1" applyFill="1" applyBorder="1" applyAlignment="1">
      <alignment horizontal="center" vertical="center" wrapText="1"/>
    </xf>
    <xf numFmtId="49" fontId="1" fillId="4" borderId="2" xfId="0" applyNumberFormat="1" applyFont="1" applyFill="1" applyBorder="1" applyAlignment="1">
      <alignment horizontal="left" vertical="center" wrapText="1"/>
    </xf>
    <xf numFmtId="0" fontId="1" fillId="4" borderId="2" xfId="0" applyFont="1" applyFill="1" applyBorder="1" applyAlignment="1">
      <alignment horizontal="left" vertical="center" wrapText="1"/>
    </xf>
    <xf numFmtId="49" fontId="1"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0" fontId="5" fillId="5"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1" fillId="0" borderId="2" xfId="0" applyFont="1" applyBorder="1" applyAlignment="1">
      <alignment horizontal="left" vertical="top"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5" fillId="3" borderId="2" xfId="0" applyFont="1" applyFill="1" applyBorder="1" applyAlignment="1">
      <alignment horizontal="center"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B8"/>
  <sheetViews>
    <sheetView workbookViewId="0">
      <selection activeCell="B12" sqref="B12"/>
    </sheetView>
  </sheetViews>
  <sheetFormatPr defaultColWidth="9.125" defaultRowHeight="18.75" customHeight="1"/>
  <cols>
    <col min="1" max="1" width="5.375" style="20" customWidth="1"/>
    <col min="2" max="2" width="143.625" style="20" customWidth="1"/>
    <col min="3" max="16384" width="9.125" style="20"/>
  </cols>
  <sheetData>
    <row r="2" spans="1:2" ht="18.75" customHeight="1">
      <c r="A2" s="37" t="s">
        <v>0</v>
      </c>
      <c r="B2" s="37"/>
    </row>
    <row r="3" spans="1:2" ht="18.75" customHeight="1">
      <c r="A3" s="36" t="s">
        <v>1</v>
      </c>
      <c r="B3" s="31" t="s">
        <v>2</v>
      </c>
    </row>
    <row r="4" spans="1:2" ht="34.5" customHeight="1">
      <c r="A4" s="36" t="s">
        <v>3</v>
      </c>
      <c r="B4" s="32" t="s">
        <v>4</v>
      </c>
    </row>
    <row r="5" spans="1:2" ht="20.25" customHeight="1">
      <c r="A5" s="38" t="s">
        <v>5</v>
      </c>
      <c r="B5" s="33" t="s">
        <v>6</v>
      </c>
    </row>
    <row r="6" spans="1:2" ht="20.25" customHeight="1">
      <c r="A6" s="39"/>
      <c r="B6" s="33" t="s">
        <v>7</v>
      </c>
    </row>
    <row r="7" spans="1:2" ht="20.25" customHeight="1">
      <c r="A7" s="40"/>
      <c r="B7" s="34" t="s">
        <v>8</v>
      </c>
    </row>
    <row r="8" spans="1:2" ht="23.25" customHeight="1">
      <c r="A8" s="36" t="s">
        <v>9</v>
      </c>
      <c r="B8" s="35" t="s">
        <v>10</v>
      </c>
    </row>
  </sheetData>
  <mergeCells count="2">
    <mergeCell ref="A2:B2"/>
    <mergeCell ref="A5:A7"/>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G6" sqref="G6"/>
    </sheetView>
  </sheetViews>
  <sheetFormatPr defaultColWidth="9.125" defaultRowHeight="18.75" customHeight="1"/>
  <cols>
    <col min="1" max="1" width="8.375" style="20" customWidth="1"/>
    <col min="2" max="2" width="12.625" style="20" customWidth="1"/>
    <col min="3" max="3" width="42" style="20" customWidth="1"/>
    <col min="4" max="16384" width="9.125" style="20"/>
  </cols>
  <sheetData>
    <row r="1" spans="1:3" ht="30.75" customHeight="1">
      <c r="A1" s="41" t="s">
        <v>11</v>
      </c>
      <c r="B1" s="41"/>
      <c r="C1" s="41"/>
    </row>
    <row r="3" spans="1:3" ht="18.75" customHeight="1">
      <c r="A3" s="28" t="s">
        <v>12</v>
      </c>
      <c r="B3" s="42" t="s">
        <v>13</v>
      </c>
      <c r="C3" s="43"/>
    </row>
    <row r="4" spans="1:3" ht="9" customHeight="1"/>
    <row r="5" spans="1:3" ht="18.75" customHeight="1">
      <c r="A5" s="22" t="s">
        <v>14</v>
      </c>
      <c r="B5" s="22" t="s">
        <v>15</v>
      </c>
      <c r="C5" s="22" t="s">
        <v>16</v>
      </c>
    </row>
    <row r="6" spans="1:3" ht="18.75" customHeight="1">
      <c r="A6" s="29">
        <v>1</v>
      </c>
      <c r="B6" s="29" t="s">
        <v>17</v>
      </c>
      <c r="C6" s="30" t="s">
        <v>18</v>
      </c>
    </row>
    <row r="7" spans="1:3" ht="18.75" customHeight="1">
      <c r="A7" s="23">
        <v>2</v>
      </c>
      <c r="B7" s="23" t="s">
        <v>19</v>
      </c>
      <c r="C7" s="24" t="s">
        <v>20</v>
      </c>
    </row>
    <row r="8" spans="1:3" ht="18.75" customHeight="1">
      <c r="A8" s="23">
        <v>3</v>
      </c>
      <c r="B8" s="23" t="s">
        <v>21</v>
      </c>
      <c r="C8" s="24" t="s">
        <v>22</v>
      </c>
    </row>
    <row r="9" spans="1:3" ht="18.75" customHeight="1">
      <c r="A9" s="23">
        <v>4</v>
      </c>
      <c r="B9" s="23" t="s">
        <v>23</v>
      </c>
      <c r="C9" s="24" t="s">
        <v>24</v>
      </c>
    </row>
    <row r="10" spans="1:3" ht="18.75" customHeight="1">
      <c r="A10" s="23">
        <v>5</v>
      </c>
      <c r="B10" s="23" t="s">
        <v>25</v>
      </c>
      <c r="C10" s="24" t="s">
        <v>26</v>
      </c>
    </row>
  </sheetData>
  <mergeCells count="2">
    <mergeCell ref="A1:C1"/>
    <mergeCell ref="B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9"/>
  <sheetViews>
    <sheetView tabSelected="1" workbookViewId="0">
      <selection activeCell="F8" sqref="F8"/>
    </sheetView>
  </sheetViews>
  <sheetFormatPr defaultColWidth="9.125" defaultRowHeight="18.75" customHeight="1"/>
  <cols>
    <col min="1" max="1" width="9.125" style="20"/>
    <col min="2" max="2" width="4.875" style="20" customWidth="1"/>
    <col min="3" max="3" width="13.625" style="21" customWidth="1"/>
    <col min="4" max="4" width="32.75" style="20" customWidth="1"/>
    <col min="5" max="5" width="16.75" style="20" customWidth="1"/>
    <col min="6" max="6" width="66.5" style="20" customWidth="1"/>
    <col min="7" max="16384" width="9.125" style="20"/>
  </cols>
  <sheetData>
    <row r="1" spans="2:6" ht="27" customHeight="1">
      <c r="B1" s="44" t="s">
        <v>27</v>
      </c>
      <c r="C1" s="44"/>
      <c r="D1" s="44"/>
      <c r="E1" s="44"/>
      <c r="F1" s="44"/>
    </row>
    <row r="2" spans="2:6" ht="27.75" customHeight="1">
      <c r="B2" s="45" t="s">
        <v>28</v>
      </c>
      <c r="C2" s="45"/>
      <c r="D2" s="45"/>
      <c r="E2" s="45"/>
      <c r="F2" s="45"/>
    </row>
    <row r="4" spans="2:6" ht="27.6">
      <c r="B4" s="22" t="s">
        <v>14</v>
      </c>
      <c r="C4" s="22" t="s">
        <v>15</v>
      </c>
      <c r="D4" s="22" t="s">
        <v>16</v>
      </c>
      <c r="E4" s="8" t="s">
        <v>29</v>
      </c>
      <c r="F4" s="22" t="s">
        <v>30</v>
      </c>
    </row>
    <row r="5" spans="2:6" ht="18.75" customHeight="1">
      <c r="B5" s="23">
        <v>1</v>
      </c>
      <c r="C5" s="24" t="str">
        <f>'Member List'!B6</f>
        <v>187it20849</v>
      </c>
      <c r="D5" s="25" t="str">
        <f>'Member List'!C6</f>
        <v>Trần Nhật Khánh</v>
      </c>
      <c r="E5" s="26">
        <f>AVERAGE('Đoàn Minh Trí'!D7,'Trần Nhật Khánh'!D7,'Lê Thanh Hòa'!D7,'Trương Doãn Hùng Tín'!D7,'Nguyễn Đăng Nhân'!D7)</f>
        <v>0.89833333333333298</v>
      </c>
      <c r="F5" s="27" t="s">
        <v>31</v>
      </c>
    </row>
    <row r="6" spans="2:6" ht="18.75" customHeight="1">
      <c r="B6" s="23">
        <v>2</v>
      </c>
      <c r="C6" s="24" t="str">
        <f>'Member List'!B7</f>
        <v>187it14139</v>
      </c>
      <c r="D6" s="25" t="str">
        <f>'Member List'!C7</f>
        <v>Đoàn Minh Trí</v>
      </c>
      <c r="E6" s="26">
        <f>AVERAGE('Đoàn Minh Trí'!D8,'Trần Nhật Khánh'!D8,'Lê Thanh Hòa'!D8,'Trương Doãn Hùng Tín'!D8,'Nguyễn Đăng Nhân'!D8)</f>
        <v>0.87833333333333297</v>
      </c>
      <c r="F6" s="27" t="s">
        <v>32</v>
      </c>
    </row>
    <row r="7" spans="2:6" ht="18.75" customHeight="1">
      <c r="B7" s="23">
        <v>3</v>
      </c>
      <c r="C7" s="24" t="str">
        <f>'Member List'!B8</f>
        <v>187it20789</v>
      </c>
      <c r="D7" s="25" t="str">
        <f>'Member List'!C8</f>
        <v>Lê Thanh Hòa</v>
      </c>
      <c r="E7" s="26">
        <f>AVERAGE('Đoàn Minh Trí'!D9,'Trần Nhật Khánh'!D9,'Lê Thanh Hòa'!D9,'Trương Doãn Hùng Tín'!D9,'Nguyễn Đăng Nhân'!D9)</f>
        <v>0.88333333333333297</v>
      </c>
      <c r="F7" s="27" t="s">
        <v>33</v>
      </c>
    </row>
    <row r="8" spans="2:6" ht="18.75" customHeight="1">
      <c r="B8" s="23">
        <v>4</v>
      </c>
      <c r="C8" s="24" t="str">
        <f>'Member List'!B9</f>
        <v>187it21241</v>
      </c>
      <c r="D8" s="25" t="str">
        <f>'Member List'!C9</f>
        <v>Trương Doãn Hùng Tín</v>
      </c>
      <c r="E8" s="26">
        <f>AVERAGE('Đoàn Minh Trí'!D10,'Trần Nhật Khánh'!D10,'Lê Thanh Hòa'!D10,'Trương Doãn Hùng Tín'!D10,'Nguyễn Đăng Nhân'!D10)</f>
        <v>0.875</v>
      </c>
      <c r="F8" s="27" t="s">
        <v>34</v>
      </c>
    </row>
    <row r="9" spans="2:6" ht="18.75" customHeight="1">
      <c r="B9" s="23">
        <v>5</v>
      </c>
      <c r="C9" s="24" t="str">
        <f>'Member List'!B10</f>
        <v>187it21040</v>
      </c>
      <c r="D9" s="25" t="str">
        <f>'Member List'!C10</f>
        <v>Nguyễn Đăng Nhân</v>
      </c>
      <c r="E9" s="26">
        <f>AVERAGE('Đoàn Minh Trí'!D11,'Trần Nhật Khánh'!D11,'Lê Thanh Hòa'!D11,'Trương Doãn Hùng Tín'!D11,'Nguyễn Đăng Nhân'!D11)</f>
        <v>0.89166666666666705</v>
      </c>
      <c r="F9" s="27" t="s">
        <v>35</v>
      </c>
    </row>
  </sheetData>
  <mergeCells count="2">
    <mergeCell ref="B1:F1"/>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1"/>
  <sheetViews>
    <sheetView workbookViewId="0">
      <selection activeCell="J15" sqref="J15"/>
    </sheetView>
  </sheetViews>
  <sheetFormatPr defaultColWidth="9.125" defaultRowHeight="18.75" customHeight="1"/>
  <cols>
    <col min="1" max="1" width="6.375" style="3" customWidth="1"/>
    <col min="2" max="2" width="12.875" style="3" customWidth="1"/>
    <col min="3" max="4" width="15.75" style="3" customWidth="1"/>
    <col min="5" max="10" width="30.75" style="3" customWidth="1"/>
    <col min="11" max="13" width="15.75" style="3" customWidth="1"/>
    <col min="14" max="16384" width="9.125" style="3"/>
  </cols>
  <sheetData>
    <row r="1" spans="1:13" ht="27" customHeight="1">
      <c r="A1" s="46" t="s">
        <v>36</v>
      </c>
      <c r="B1" s="46"/>
      <c r="C1" s="46"/>
      <c r="D1" s="46"/>
      <c r="E1" s="46"/>
      <c r="F1" s="46"/>
      <c r="G1" s="46"/>
      <c r="H1" s="46"/>
      <c r="I1" s="46"/>
      <c r="J1" s="46"/>
    </row>
    <row r="3" spans="1:13" ht="18.75" customHeight="1">
      <c r="B3" s="4" t="s">
        <v>37</v>
      </c>
      <c r="C3" s="47" t="s">
        <v>38</v>
      </c>
      <c r="D3" s="47"/>
      <c r="E3" s="5"/>
      <c r="G3" s="4"/>
      <c r="H3" s="6"/>
      <c r="I3" s="6"/>
      <c r="J3" s="17"/>
      <c r="K3" s="18"/>
      <c r="L3" s="18"/>
      <c r="M3" s="18"/>
    </row>
    <row r="5" spans="1:13" ht="18.75" customHeight="1">
      <c r="A5" s="60" t="s">
        <v>39</v>
      </c>
      <c r="B5" s="60" t="s">
        <v>40</v>
      </c>
      <c r="C5" s="60"/>
      <c r="D5" s="60" t="s">
        <v>41</v>
      </c>
      <c r="E5" s="48" t="s">
        <v>42</v>
      </c>
      <c r="F5" s="48"/>
      <c r="G5" s="48"/>
      <c r="H5" s="48"/>
      <c r="I5" s="48"/>
      <c r="J5" s="48"/>
    </row>
    <row r="6" spans="1:13" s="2" customFormat="1" ht="30" customHeight="1">
      <c r="A6" s="60"/>
      <c r="B6" s="60"/>
      <c r="C6" s="60"/>
      <c r="D6" s="60"/>
      <c r="E6" s="7" t="s">
        <v>43</v>
      </c>
      <c r="F6" s="7" t="s">
        <v>44</v>
      </c>
      <c r="G6" s="7" t="s">
        <v>45</v>
      </c>
      <c r="H6" s="7" t="s">
        <v>46</v>
      </c>
      <c r="I6" s="7" t="s">
        <v>47</v>
      </c>
      <c r="J6" s="7" t="s">
        <v>48</v>
      </c>
    </row>
    <row r="7" spans="1:13" ht="18.75" customHeight="1">
      <c r="A7" s="12">
        <v>1</v>
      </c>
      <c r="B7" s="49" t="str">
        <f>'Member List'!C6</f>
        <v>Trần Nhật Khánh</v>
      </c>
      <c r="C7" s="50"/>
      <c r="D7" s="10">
        <f>IFERROR(AVERAGE(VLOOKUP(E7,'Sheet 1'!$B$3:$D$8,3,),VLOOKUP(F7,'Sheet 1'!$B$3:$D$8,3,),VLOOKUP(G7,'Sheet 1'!$B$3:$D$8,3,),VLOOKUP(H7,'Sheet 1'!$B$3:$D$8,3,),VLOOKUP(I7,'Sheet 1'!$B$3:$D$8,3,),VLOOKUP(J7,'Sheet 1'!$B$3:$D$8,3,)),0)</f>
        <v>0.9</v>
      </c>
      <c r="E7" s="11" t="s">
        <v>49</v>
      </c>
      <c r="F7" s="11" t="s">
        <v>49</v>
      </c>
      <c r="G7" s="11" t="s">
        <v>49</v>
      </c>
      <c r="H7" s="11" t="s">
        <v>49</v>
      </c>
      <c r="I7" s="11" t="s">
        <v>49</v>
      </c>
      <c r="J7" s="11" t="s">
        <v>49</v>
      </c>
    </row>
    <row r="8" spans="1:13" ht="18.75" customHeight="1">
      <c r="A8" s="9">
        <v>2</v>
      </c>
      <c r="B8" s="51" t="str">
        <f>'Member List'!C7</f>
        <v>Đoàn Minh Trí</v>
      </c>
      <c r="C8" s="52"/>
      <c r="D8" s="10">
        <f>IFERROR(AVERAGE(VLOOKUP(E8,'Sheet 1'!$B$3:$D$8,3,),VLOOKUP(F8,'Sheet 1'!$B$3:$D$8,3,),VLOOKUP(G8,'Sheet 1'!$B$3:$D$8,3,),VLOOKUP(H8,'Sheet 1'!$B$3:$D$8,3,),VLOOKUP(I8,'Sheet 1'!$B$3:$D$8,3,),VLOOKUP(J8,'Sheet 1'!$B$3:$D$8,3,)),0)</f>
        <v>0.875</v>
      </c>
      <c r="E8" s="11" t="s">
        <v>49</v>
      </c>
      <c r="F8" s="11" t="s">
        <v>49</v>
      </c>
      <c r="G8" s="11" t="s">
        <v>49</v>
      </c>
      <c r="H8" s="11" t="s">
        <v>49</v>
      </c>
      <c r="I8" s="11" t="s">
        <v>49</v>
      </c>
      <c r="J8" s="11" t="s">
        <v>50</v>
      </c>
      <c r="L8" s="19"/>
    </row>
    <row r="9" spans="1:13" ht="18.75" customHeight="1">
      <c r="A9" s="9">
        <v>3</v>
      </c>
      <c r="B9" s="51" t="str">
        <f>'Member List'!C8</f>
        <v>Lê Thanh Hòa</v>
      </c>
      <c r="C9" s="52"/>
      <c r="D9" s="13">
        <f>IFERROR(AVERAGE(VLOOKUP(E9,'Sheet 1'!$B$3:$D$8,3,),VLOOKUP(F9,'Sheet 1'!$B$3:$D$8,3,),VLOOKUP(G9,'Sheet 1'!$B$3:$D$8,3,),VLOOKUP(H9,'Sheet 1'!$B$3:$D$8,3,),VLOOKUP(I9,'Sheet 1'!$B$3:$D$8,3,),VLOOKUP(J9,'Sheet 1'!$B$3:$D$8,3,)),0)</f>
        <v>0.875</v>
      </c>
      <c r="E9" s="14" t="s">
        <v>49</v>
      </c>
      <c r="F9" s="14" t="s">
        <v>49</v>
      </c>
      <c r="G9" s="14" t="s">
        <v>49</v>
      </c>
      <c r="H9" s="14" t="s">
        <v>49</v>
      </c>
      <c r="I9" s="14" t="s">
        <v>49</v>
      </c>
      <c r="J9" s="14" t="s">
        <v>50</v>
      </c>
      <c r="L9" s="19"/>
    </row>
    <row r="10" spans="1:13" ht="18.75" customHeight="1">
      <c r="A10" s="9">
        <v>4</v>
      </c>
      <c r="B10" s="51" t="str">
        <f>'Member List'!C9</f>
        <v>Trương Doãn Hùng Tín</v>
      </c>
      <c r="C10" s="52"/>
      <c r="D10" s="10">
        <f>IFERROR(AVERAGE(VLOOKUP(E10,'Sheet 1'!$B$3:$D$8,3,),VLOOKUP(F10,'Sheet 1'!$B$3:$D$8,3,),VLOOKUP(G10,'Sheet 1'!$B$3:$D$8,3,),VLOOKUP(H10,'Sheet 1'!$B$3:$D$8,3,),VLOOKUP(I10,'Sheet 1'!$B$3:$D$8,3,),VLOOKUP(J10,'Sheet 1'!$B$3:$D$8,3,)),0)</f>
        <v>0.875</v>
      </c>
      <c r="E10" s="11" t="s">
        <v>49</v>
      </c>
      <c r="F10" s="11" t="s">
        <v>49</v>
      </c>
      <c r="G10" s="11" t="s">
        <v>49</v>
      </c>
      <c r="H10" s="11" t="s">
        <v>49</v>
      </c>
      <c r="I10" s="11" t="s">
        <v>49</v>
      </c>
      <c r="J10" s="11" t="s">
        <v>50</v>
      </c>
      <c r="L10" s="19"/>
    </row>
    <row r="11" spans="1:13" ht="18.75" customHeight="1">
      <c r="A11" s="9">
        <v>5</v>
      </c>
      <c r="B11" s="51" t="str">
        <f>'Member List'!C10</f>
        <v>Nguyễn Đăng Nhân</v>
      </c>
      <c r="C11" s="52"/>
      <c r="D11" s="10">
        <f>IFERROR(AVERAGE(VLOOKUP(E11,'Sheet 1'!$B$3:$D$8,3,),VLOOKUP(F11,'Sheet 1'!$B$3:$D$8,3,),VLOOKUP(G11,'Sheet 1'!$B$3:$D$8,3,),VLOOKUP(H11,'Sheet 1'!$B$3:$D$8,3,),VLOOKUP(I11,'Sheet 1'!$B$3:$D$8,3,),VLOOKUP(J11,'Sheet 1'!$B$3:$D$8,3,)),0)</f>
        <v>0.875</v>
      </c>
      <c r="E11" s="11" t="s">
        <v>49</v>
      </c>
      <c r="F11" s="11" t="s">
        <v>49</v>
      </c>
      <c r="G11" s="11" t="s">
        <v>49</v>
      </c>
      <c r="H11" s="11" t="s">
        <v>49</v>
      </c>
      <c r="I11" s="11" t="s">
        <v>49</v>
      </c>
      <c r="J11" s="11" t="s">
        <v>50</v>
      </c>
      <c r="L11" s="19"/>
    </row>
    <row r="12" spans="1:13" ht="18.75" customHeight="1">
      <c r="L12" s="19"/>
    </row>
    <row r="13" spans="1:13" ht="18.75" customHeight="1">
      <c r="A13" s="53" t="s">
        <v>51</v>
      </c>
      <c r="B13" s="53"/>
      <c r="C13" s="53" t="s">
        <v>52</v>
      </c>
      <c r="D13" s="53"/>
      <c r="E13" s="15" t="s">
        <v>49</v>
      </c>
      <c r="F13" s="15" t="s">
        <v>50</v>
      </c>
      <c r="G13" s="15" t="s">
        <v>53</v>
      </c>
      <c r="H13" s="15" t="s">
        <v>54</v>
      </c>
      <c r="I13" s="15" t="s">
        <v>55</v>
      </c>
      <c r="L13" s="19"/>
    </row>
    <row r="14" spans="1:13" ht="18.75" customHeight="1">
      <c r="A14" s="54" t="s">
        <v>43</v>
      </c>
      <c r="B14" s="54"/>
      <c r="C14" s="55" t="s">
        <v>56</v>
      </c>
      <c r="D14" s="55"/>
      <c r="E14" s="16" t="s">
        <v>57</v>
      </c>
      <c r="F14" s="16" t="s">
        <v>58</v>
      </c>
      <c r="G14" s="16" t="s">
        <v>59</v>
      </c>
      <c r="H14" s="16" t="s">
        <v>60</v>
      </c>
      <c r="I14" s="16" t="s">
        <v>61</v>
      </c>
    </row>
    <row r="15" spans="1:13" ht="69">
      <c r="A15" s="56" t="s">
        <v>44</v>
      </c>
      <c r="B15" s="57"/>
      <c r="C15" s="58" t="s">
        <v>62</v>
      </c>
      <c r="D15" s="59"/>
      <c r="E15" s="16" t="s">
        <v>63</v>
      </c>
      <c r="F15" s="16" t="s">
        <v>64</v>
      </c>
      <c r="G15" s="16" t="s">
        <v>65</v>
      </c>
      <c r="H15" s="16" t="s">
        <v>66</v>
      </c>
      <c r="I15" s="16" t="s">
        <v>61</v>
      </c>
    </row>
    <row r="16" spans="1:13" ht="147" customHeight="1">
      <c r="A16" s="56" t="s">
        <v>67</v>
      </c>
      <c r="B16" s="57"/>
      <c r="C16" s="58" t="s">
        <v>68</v>
      </c>
      <c r="D16" s="59"/>
      <c r="E16" s="16" t="s">
        <v>69</v>
      </c>
      <c r="F16" s="16" t="s">
        <v>70</v>
      </c>
      <c r="G16" s="16" t="s">
        <v>71</v>
      </c>
      <c r="H16" s="16" t="s">
        <v>72</v>
      </c>
      <c r="I16" s="16" t="s">
        <v>73</v>
      </c>
    </row>
    <row r="17" spans="1:9" ht="84.75" customHeight="1">
      <c r="A17" s="56" t="s">
        <v>46</v>
      </c>
      <c r="B17" s="57"/>
      <c r="C17" s="58" t="s">
        <v>74</v>
      </c>
      <c r="D17" s="59"/>
      <c r="E17" s="16" t="s">
        <v>75</v>
      </c>
      <c r="F17" s="16" t="s">
        <v>76</v>
      </c>
      <c r="G17" s="16" t="s">
        <v>77</v>
      </c>
      <c r="H17" s="16" t="s">
        <v>78</v>
      </c>
      <c r="I17" s="16" t="s">
        <v>73</v>
      </c>
    </row>
    <row r="18" spans="1:9" ht="121.5" customHeight="1">
      <c r="A18" s="56" t="s">
        <v>47</v>
      </c>
      <c r="B18" s="57"/>
      <c r="C18" s="58" t="s">
        <v>79</v>
      </c>
      <c r="D18" s="59"/>
      <c r="E18" s="16" t="s">
        <v>80</v>
      </c>
      <c r="F18" s="16" t="s">
        <v>81</v>
      </c>
      <c r="G18" s="16" t="s">
        <v>82</v>
      </c>
      <c r="H18" s="16" t="s">
        <v>83</v>
      </c>
      <c r="I18" s="16" t="s">
        <v>73</v>
      </c>
    </row>
    <row r="19" spans="1:9" ht="124.15">
      <c r="A19" s="56" t="s">
        <v>48</v>
      </c>
      <c r="B19" s="57"/>
      <c r="C19" s="58" t="s">
        <v>84</v>
      </c>
      <c r="D19" s="59"/>
      <c r="E19" s="16" t="s">
        <v>85</v>
      </c>
      <c r="F19" s="16" t="s">
        <v>86</v>
      </c>
      <c r="G19" s="16" t="s">
        <v>87</v>
      </c>
      <c r="H19" s="16" t="s">
        <v>88</v>
      </c>
      <c r="I19" s="16" t="s">
        <v>61</v>
      </c>
    </row>
    <row r="20" spans="1:9" ht="133.5" customHeight="1"/>
    <row r="21" spans="1:9" ht="134.25" customHeight="1"/>
  </sheetData>
  <mergeCells count="25">
    <mergeCell ref="A17:B17"/>
    <mergeCell ref="C17:D17"/>
    <mergeCell ref="A18:B18"/>
    <mergeCell ref="C18:D18"/>
    <mergeCell ref="A19:B19"/>
    <mergeCell ref="C19:D19"/>
    <mergeCell ref="A14:B14"/>
    <mergeCell ref="C14:D14"/>
    <mergeCell ref="A15:B15"/>
    <mergeCell ref="C15:D15"/>
    <mergeCell ref="A16:B16"/>
    <mergeCell ref="C16:D16"/>
    <mergeCell ref="B9:C9"/>
    <mergeCell ref="B10:C10"/>
    <mergeCell ref="B11:C11"/>
    <mergeCell ref="A13:B13"/>
    <mergeCell ref="C13:D13"/>
    <mergeCell ref="A1:J1"/>
    <mergeCell ref="C3:D3"/>
    <mergeCell ref="E5:J5"/>
    <mergeCell ref="B7:C7"/>
    <mergeCell ref="B8:C8"/>
    <mergeCell ref="A5:A6"/>
    <mergeCell ref="D5:D6"/>
    <mergeCell ref="B5:C6"/>
  </mergeCells>
  <pageMargins left="0.7" right="0.7" top="0.75" bottom="0.75" header="0.3" footer="0.3"/>
  <pageSetup orientation="portrait"/>
  <legacy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300-000000000000}">
          <x14:formula1>
            <xm:f>'Sheet 1'!$B$3:$B$8</xm:f>
          </x14:formula1>
          <xm:sqref>E7:J11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1"/>
  <sheetViews>
    <sheetView workbookViewId="0">
      <selection activeCell="I7" sqref="I7"/>
    </sheetView>
  </sheetViews>
  <sheetFormatPr defaultColWidth="9.125" defaultRowHeight="18.75" customHeight="1"/>
  <cols>
    <col min="1" max="1" width="6.375" style="3" customWidth="1"/>
    <col min="2" max="2" width="12.875" style="3" customWidth="1"/>
    <col min="3" max="4" width="15.75" style="3" customWidth="1"/>
    <col min="5" max="10" width="30.75" style="3" customWidth="1"/>
    <col min="11" max="13" width="15.75" style="3" customWidth="1"/>
    <col min="14" max="16384" width="9.125" style="3"/>
  </cols>
  <sheetData>
    <row r="1" spans="1:13" ht="27" customHeight="1">
      <c r="A1" s="46" t="s">
        <v>36</v>
      </c>
      <c r="B1" s="46"/>
      <c r="C1" s="46"/>
      <c r="D1" s="46"/>
      <c r="E1" s="46"/>
      <c r="F1" s="46"/>
      <c r="G1" s="46"/>
      <c r="H1" s="46"/>
      <c r="I1" s="46"/>
      <c r="J1" s="46"/>
    </row>
    <row r="3" spans="1:13" ht="18.75" customHeight="1">
      <c r="B3" s="4" t="s">
        <v>37</v>
      </c>
      <c r="C3" s="47" t="s">
        <v>38</v>
      </c>
      <c r="D3" s="47"/>
      <c r="E3" s="5"/>
      <c r="G3" s="4"/>
      <c r="H3" s="6"/>
      <c r="I3" s="6"/>
      <c r="J3" s="17"/>
      <c r="K3" s="18"/>
      <c r="L3" s="18"/>
      <c r="M3" s="18"/>
    </row>
    <row r="5" spans="1:13" ht="18.75" customHeight="1">
      <c r="A5" s="60" t="s">
        <v>39</v>
      </c>
      <c r="B5" s="60" t="s">
        <v>40</v>
      </c>
      <c r="C5" s="60"/>
      <c r="D5" s="60" t="s">
        <v>41</v>
      </c>
      <c r="E5" s="48" t="s">
        <v>42</v>
      </c>
      <c r="F5" s="48"/>
      <c r="G5" s="48"/>
      <c r="H5" s="48"/>
      <c r="I5" s="48"/>
      <c r="J5" s="48"/>
    </row>
    <row r="6" spans="1:13" s="2" customFormat="1" ht="30" customHeight="1">
      <c r="A6" s="60"/>
      <c r="B6" s="60"/>
      <c r="C6" s="60"/>
      <c r="D6" s="60"/>
      <c r="E6" s="7" t="s">
        <v>43</v>
      </c>
      <c r="F6" s="7" t="s">
        <v>44</v>
      </c>
      <c r="G6" s="7" t="s">
        <v>45</v>
      </c>
      <c r="H6" s="7" t="s">
        <v>46</v>
      </c>
      <c r="I6" s="7" t="s">
        <v>47</v>
      </c>
      <c r="J6" s="7" t="s">
        <v>48</v>
      </c>
    </row>
    <row r="7" spans="1:13" ht="18.75" customHeight="1">
      <c r="A7" s="9">
        <v>1</v>
      </c>
      <c r="B7" s="51" t="str">
        <f>'Member List'!C6</f>
        <v>Trần Nhật Khánh</v>
      </c>
      <c r="C7" s="52"/>
      <c r="D7" s="10">
        <f>IFERROR(AVERAGE(VLOOKUP(E7,'Sheet 1'!$B$3:$D$8,3,),VLOOKUP(F7,'Sheet 1'!$B$3:$D$8,3,),VLOOKUP(G7,'Sheet 1'!$B$3:$D$8,3,),VLOOKUP(H7,'Sheet 1'!$B$3:$D$8,3,),VLOOKUP(I7,'Sheet 1'!$B$3:$D$8,3,),VLOOKUP(J7,'Sheet 1'!$B$3:$D$8,3,)),0)</f>
        <v>0.91666666666666696</v>
      </c>
      <c r="E7" s="11" t="s">
        <v>49</v>
      </c>
      <c r="F7" s="11" t="s">
        <v>52</v>
      </c>
      <c r="G7" s="11" t="s">
        <v>49</v>
      </c>
      <c r="H7" s="11" t="s">
        <v>49</v>
      </c>
      <c r="I7" s="11" t="s">
        <v>49</v>
      </c>
      <c r="J7" s="11" t="s">
        <v>49</v>
      </c>
    </row>
    <row r="8" spans="1:13" ht="18.75" customHeight="1">
      <c r="A8" s="12">
        <v>2</v>
      </c>
      <c r="B8" s="49" t="str">
        <f>'Member List'!C7</f>
        <v>Đoàn Minh Trí</v>
      </c>
      <c r="C8" s="50"/>
      <c r="D8" s="13">
        <f>IFERROR(AVERAGE(VLOOKUP(E8,'Sheet 1'!$B$3:$D$8,3,),VLOOKUP(F8,'Sheet 1'!$B$3:$D$8,3,),VLOOKUP(G8,'Sheet 1'!$B$3:$D$8,3,),VLOOKUP(H8,'Sheet 1'!$B$3:$D$8,3,),VLOOKUP(I8,'Sheet 1'!$B$3:$D$8,3,),VLOOKUP(J8,'Sheet 1'!$B$3:$D$8,3,)),0)</f>
        <v>0.86666666666666703</v>
      </c>
      <c r="E8" s="14" t="s">
        <v>49</v>
      </c>
      <c r="F8" s="14" t="s">
        <v>49</v>
      </c>
      <c r="G8" s="14" t="s">
        <v>49</v>
      </c>
      <c r="H8" s="14" t="s">
        <v>52</v>
      </c>
      <c r="I8" s="14" t="s">
        <v>50</v>
      </c>
      <c r="J8" s="14" t="s">
        <v>50</v>
      </c>
      <c r="L8" s="19"/>
    </row>
    <row r="9" spans="1:13" ht="18.75" customHeight="1">
      <c r="A9" s="9">
        <v>3</v>
      </c>
      <c r="B9" s="51" t="str">
        <f>'Member List'!C8</f>
        <v>Lê Thanh Hòa</v>
      </c>
      <c r="C9" s="52"/>
      <c r="D9" s="10">
        <f>IFERROR(AVERAGE(VLOOKUP(E9,'Sheet 1'!$B$3:$D$8,3,),VLOOKUP(F9,'Sheet 1'!$B$3:$D$8,3,),VLOOKUP(G9,'Sheet 1'!$B$3:$D$8,3,),VLOOKUP(H9,'Sheet 1'!$B$3:$D$8,3,),VLOOKUP(I9,'Sheet 1'!$B$3:$D$8,3,),VLOOKUP(J9,'Sheet 1'!$B$3:$D$8,3,)),0)</f>
        <v>0.89166666666666705</v>
      </c>
      <c r="E9" s="11" t="s">
        <v>52</v>
      </c>
      <c r="F9" s="11" t="s">
        <v>49</v>
      </c>
      <c r="G9" s="11" t="s">
        <v>49</v>
      </c>
      <c r="H9" s="11" t="s">
        <v>49</v>
      </c>
      <c r="I9" s="11" t="s">
        <v>49</v>
      </c>
      <c r="J9" s="11" t="s">
        <v>50</v>
      </c>
      <c r="L9" s="19"/>
    </row>
    <row r="10" spans="1:13" ht="18.75" customHeight="1">
      <c r="A10" s="9">
        <v>4</v>
      </c>
      <c r="B10" s="51" t="str">
        <f>'Member List'!C9</f>
        <v>Trương Doãn Hùng Tín</v>
      </c>
      <c r="C10" s="52"/>
      <c r="D10" s="10">
        <f>IFERROR(AVERAGE(VLOOKUP(E10,'Sheet 1'!$B$3:$D$8,3,),VLOOKUP(F10,'Sheet 1'!$B$3:$D$8,3,),VLOOKUP(G10,'Sheet 1'!$B$3:$D$8,3,),VLOOKUP(H10,'Sheet 1'!$B$3:$D$8,3,),VLOOKUP(I10,'Sheet 1'!$B$3:$D$8,3,),VLOOKUP(J10,'Sheet 1'!$B$3:$D$8,3,)),0)</f>
        <v>0.85</v>
      </c>
      <c r="E10" s="11" t="s">
        <v>50</v>
      </c>
      <c r="F10" s="11" t="s">
        <v>49</v>
      </c>
      <c r="G10" s="11" t="s">
        <v>49</v>
      </c>
      <c r="H10" s="11" t="s">
        <v>49</v>
      </c>
      <c r="I10" s="11" t="s">
        <v>49</v>
      </c>
      <c r="J10" s="11" t="s">
        <v>50</v>
      </c>
      <c r="L10" s="19"/>
    </row>
    <row r="11" spans="1:13" ht="18.75" customHeight="1">
      <c r="A11" s="9">
        <v>5</v>
      </c>
      <c r="B11" s="51" t="str">
        <f>'Member List'!C10</f>
        <v>Nguyễn Đăng Nhân</v>
      </c>
      <c r="C11" s="52"/>
      <c r="D11" s="10">
        <f>IFERROR(AVERAGE(VLOOKUP(E11,'Sheet 1'!$B$3:$D$8,3,),VLOOKUP(F11,'Sheet 1'!$B$3:$D$8,3,),VLOOKUP(G11,'Sheet 1'!$B$3:$D$8,3,),VLOOKUP(H11,'Sheet 1'!$B$3:$D$8,3,),VLOOKUP(I11,'Sheet 1'!$B$3:$D$8,3,),VLOOKUP(J11,'Sheet 1'!$B$3:$D$8,3,)),0)</f>
        <v>0.93333333333333302</v>
      </c>
      <c r="E11" s="11" t="s">
        <v>52</v>
      </c>
      <c r="F11" s="11" t="s">
        <v>49</v>
      </c>
      <c r="G11" s="11" t="s">
        <v>49</v>
      </c>
      <c r="H11" s="11" t="s">
        <v>52</v>
      </c>
      <c r="I11" s="11" t="s">
        <v>49</v>
      </c>
      <c r="J11" s="11" t="s">
        <v>49</v>
      </c>
      <c r="L11" s="19"/>
    </row>
    <row r="12" spans="1:13" ht="18.75" customHeight="1">
      <c r="A12" s="9">
        <v>6</v>
      </c>
      <c r="B12" s="51" t="e">
        <f>'Member List'!#REF!</f>
        <v>#REF!</v>
      </c>
      <c r="C12" s="52"/>
      <c r="D12" s="10">
        <f>IFERROR(AVERAGE(VLOOKUP(E12,'Sheet 1'!$B$3:$D$8,3,),VLOOKUP(F12,'Sheet 1'!$B$3:$D$8,3,),VLOOKUP(G12,'Sheet 1'!$B$3:$D$8,3,),VLOOKUP(H12,'Sheet 1'!$B$3:$D$8,3,),VLOOKUP(I12,'Sheet 1'!$B$3:$D$8,3,),VLOOKUP(J12,'Sheet 1'!$B$3:$D$8,3,)),0)</f>
        <v>0</v>
      </c>
      <c r="E12" s="11"/>
      <c r="F12" s="11"/>
      <c r="G12" s="11"/>
      <c r="H12" s="11"/>
      <c r="I12" s="11"/>
      <c r="J12" s="11"/>
      <c r="L12" s="19"/>
    </row>
    <row r="13" spans="1:13" ht="18.75" customHeight="1">
      <c r="A13" s="9">
        <v>7</v>
      </c>
      <c r="B13" s="51" t="e">
        <f>'Member List'!#REF!</f>
        <v>#REF!</v>
      </c>
      <c r="C13" s="52"/>
      <c r="D13" s="10">
        <f>IFERROR(AVERAGE(VLOOKUP(E13,'Sheet 1'!$B$3:$D$8,3,),VLOOKUP(F13,'Sheet 1'!$B$3:$D$8,3,),VLOOKUP(G13,'Sheet 1'!$B$3:$D$8,3,),VLOOKUP(H13,'Sheet 1'!$B$3:$D$8,3,),VLOOKUP(I13,'Sheet 1'!$B$3:$D$8,3,),VLOOKUP(J13,'Sheet 1'!$B$3:$D$8,3,)),0)</f>
        <v>0</v>
      </c>
      <c r="E13" s="11"/>
      <c r="F13" s="11"/>
      <c r="G13" s="11"/>
      <c r="H13" s="11"/>
      <c r="I13" s="11"/>
      <c r="J13" s="11"/>
      <c r="L13" s="19"/>
    </row>
    <row r="15" spans="1:13" ht="14.45">
      <c r="A15" s="53" t="s">
        <v>51</v>
      </c>
      <c r="B15" s="53"/>
      <c r="C15" s="53" t="s">
        <v>52</v>
      </c>
      <c r="D15" s="53"/>
      <c r="E15" s="15" t="s">
        <v>49</v>
      </c>
      <c r="F15" s="15" t="s">
        <v>50</v>
      </c>
      <c r="G15" s="15" t="s">
        <v>53</v>
      </c>
      <c r="H15" s="15" t="s">
        <v>54</v>
      </c>
      <c r="I15" s="15" t="s">
        <v>55</v>
      </c>
    </row>
    <row r="16" spans="1:13" ht="147" customHeight="1">
      <c r="A16" s="54" t="s">
        <v>43</v>
      </c>
      <c r="B16" s="54"/>
      <c r="C16" s="55" t="s">
        <v>56</v>
      </c>
      <c r="D16" s="55"/>
      <c r="E16" s="16" t="s">
        <v>57</v>
      </c>
      <c r="F16" s="16" t="s">
        <v>58</v>
      </c>
      <c r="G16" s="16" t="s">
        <v>59</v>
      </c>
      <c r="H16" s="16" t="s">
        <v>60</v>
      </c>
      <c r="I16" s="16" t="s">
        <v>61</v>
      </c>
    </row>
    <row r="17" spans="1:9" ht="84.75" customHeight="1">
      <c r="A17" s="56" t="s">
        <v>44</v>
      </c>
      <c r="B17" s="57"/>
      <c r="C17" s="58" t="s">
        <v>62</v>
      </c>
      <c r="D17" s="59"/>
      <c r="E17" s="16" t="s">
        <v>63</v>
      </c>
      <c r="F17" s="16" t="s">
        <v>64</v>
      </c>
      <c r="G17" s="16" t="s">
        <v>65</v>
      </c>
      <c r="H17" s="16" t="s">
        <v>66</v>
      </c>
      <c r="I17" s="16" t="s">
        <v>61</v>
      </c>
    </row>
    <row r="18" spans="1:9" ht="121.5" customHeight="1">
      <c r="A18" s="56" t="s">
        <v>67</v>
      </c>
      <c r="B18" s="57"/>
      <c r="C18" s="58" t="s">
        <v>68</v>
      </c>
      <c r="D18" s="59"/>
      <c r="E18" s="16" t="s">
        <v>69</v>
      </c>
      <c r="F18" s="16" t="s">
        <v>70</v>
      </c>
      <c r="G18" s="16" t="s">
        <v>71</v>
      </c>
      <c r="H18" s="16" t="s">
        <v>72</v>
      </c>
      <c r="I18" s="16" t="s">
        <v>73</v>
      </c>
    </row>
    <row r="19" spans="1:9" ht="96.6">
      <c r="A19" s="56" t="s">
        <v>46</v>
      </c>
      <c r="B19" s="57"/>
      <c r="C19" s="58" t="s">
        <v>74</v>
      </c>
      <c r="D19" s="59"/>
      <c r="E19" s="16" t="s">
        <v>75</v>
      </c>
      <c r="F19" s="16" t="s">
        <v>76</v>
      </c>
      <c r="G19" s="16" t="s">
        <v>77</v>
      </c>
      <c r="H19" s="16" t="s">
        <v>78</v>
      </c>
      <c r="I19" s="16" t="s">
        <v>73</v>
      </c>
    </row>
    <row r="20" spans="1:9" ht="133.5" customHeight="1">
      <c r="A20" s="56" t="s">
        <v>47</v>
      </c>
      <c r="B20" s="57"/>
      <c r="C20" s="58" t="s">
        <v>79</v>
      </c>
      <c r="D20" s="59"/>
      <c r="E20" s="16" t="s">
        <v>80</v>
      </c>
      <c r="F20" s="16" t="s">
        <v>81</v>
      </c>
      <c r="G20" s="16" t="s">
        <v>82</v>
      </c>
      <c r="H20" s="16" t="s">
        <v>83</v>
      </c>
      <c r="I20" s="16" t="s">
        <v>73</v>
      </c>
    </row>
    <row r="21" spans="1:9" ht="134.25" customHeight="1">
      <c r="A21" s="56" t="s">
        <v>48</v>
      </c>
      <c r="B21" s="57"/>
      <c r="C21" s="58" t="s">
        <v>84</v>
      </c>
      <c r="D21" s="59"/>
      <c r="E21" s="16" t="s">
        <v>85</v>
      </c>
      <c r="F21" s="16" t="s">
        <v>86</v>
      </c>
      <c r="G21" s="16" t="s">
        <v>87</v>
      </c>
      <c r="H21" s="16" t="s">
        <v>88</v>
      </c>
      <c r="I21" s="16" t="s">
        <v>61</v>
      </c>
    </row>
  </sheetData>
  <mergeCells count="27">
    <mergeCell ref="A21:B21"/>
    <mergeCell ref="C21:D21"/>
    <mergeCell ref="A5:A6"/>
    <mergeCell ref="D5:D6"/>
    <mergeCell ref="B5:C6"/>
    <mergeCell ref="A18:B18"/>
    <mergeCell ref="C18:D18"/>
    <mergeCell ref="A19:B19"/>
    <mergeCell ref="C19:D19"/>
    <mergeCell ref="A20:B20"/>
    <mergeCell ref="C20:D20"/>
    <mergeCell ref="A15:B15"/>
    <mergeCell ref="C15:D15"/>
    <mergeCell ref="A16:B16"/>
    <mergeCell ref="C16:D16"/>
    <mergeCell ref="A17:B17"/>
    <mergeCell ref="C17:D17"/>
    <mergeCell ref="B9:C9"/>
    <mergeCell ref="B10:C10"/>
    <mergeCell ref="B11:C11"/>
    <mergeCell ref="B12:C12"/>
    <mergeCell ref="B13:C13"/>
    <mergeCell ref="A1:J1"/>
    <mergeCell ref="C3:D3"/>
    <mergeCell ref="E5:J5"/>
    <mergeCell ref="B7:C7"/>
    <mergeCell ref="B8:C8"/>
  </mergeCells>
  <pageMargins left="0.7" right="0.7" top="0.75" bottom="0.75" header="0.3" footer="0.3"/>
  <pageSetup orientation="portrait"/>
  <legacy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400-000000000000}">
          <x14:formula1>
            <xm:f>'Sheet 1'!$B$3:$B$8</xm:f>
          </x14:formula1>
          <xm:sqref>E7:J13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1"/>
  <sheetViews>
    <sheetView workbookViewId="0">
      <selection activeCell="E10" sqref="E10"/>
    </sheetView>
  </sheetViews>
  <sheetFormatPr defaultColWidth="9.125" defaultRowHeight="18.75" customHeight="1"/>
  <cols>
    <col min="1" max="1" width="6.375" style="3" customWidth="1"/>
    <col min="2" max="2" width="12.875" style="3" customWidth="1"/>
    <col min="3" max="4" width="15.75" style="3" customWidth="1"/>
    <col min="5" max="10" width="30.75" style="3" customWidth="1"/>
    <col min="11" max="13" width="15.75" style="3" customWidth="1"/>
    <col min="14" max="16384" width="9.125" style="3"/>
  </cols>
  <sheetData>
    <row r="1" spans="1:13" ht="27" customHeight="1">
      <c r="A1" s="46" t="s">
        <v>36</v>
      </c>
      <c r="B1" s="46"/>
      <c r="C1" s="46"/>
      <c r="D1" s="46"/>
      <c r="E1" s="46"/>
      <c r="F1" s="46"/>
      <c r="G1" s="46"/>
      <c r="H1" s="46"/>
      <c r="I1" s="46"/>
      <c r="J1" s="46"/>
    </row>
    <row r="3" spans="1:13" ht="18.75" customHeight="1">
      <c r="B3" s="4" t="s">
        <v>37</v>
      </c>
      <c r="C3" s="47" t="s">
        <v>38</v>
      </c>
      <c r="D3" s="47"/>
      <c r="E3" s="5"/>
      <c r="G3" s="4"/>
      <c r="H3" s="6"/>
      <c r="I3" s="6"/>
      <c r="J3" s="17"/>
      <c r="K3" s="18"/>
      <c r="L3" s="18"/>
      <c r="M3" s="18"/>
    </row>
    <row r="5" spans="1:13" ht="18.75" customHeight="1">
      <c r="A5" s="60" t="s">
        <v>39</v>
      </c>
      <c r="B5" s="60" t="s">
        <v>40</v>
      </c>
      <c r="C5" s="60"/>
      <c r="D5" s="60" t="s">
        <v>41</v>
      </c>
      <c r="E5" s="48" t="s">
        <v>42</v>
      </c>
      <c r="F5" s="48"/>
      <c r="G5" s="48"/>
      <c r="H5" s="48"/>
      <c r="I5" s="48"/>
      <c r="J5" s="48"/>
    </row>
    <row r="6" spans="1:13" s="2" customFormat="1" ht="30" customHeight="1">
      <c r="A6" s="60"/>
      <c r="B6" s="60"/>
      <c r="C6" s="60"/>
      <c r="D6" s="60"/>
      <c r="E6" s="7" t="s">
        <v>43</v>
      </c>
      <c r="F6" s="7" t="s">
        <v>44</v>
      </c>
      <c r="G6" s="7" t="s">
        <v>45</v>
      </c>
      <c r="H6" s="7" t="s">
        <v>46</v>
      </c>
      <c r="I6" s="7" t="s">
        <v>47</v>
      </c>
      <c r="J6" s="7" t="s">
        <v>48</v>
      </c>
    </row>
    <row r="7" spans="1:13" ht="18.75" customHeight="1">
      <c r="A7" s="9">
        <v>1</v>
      </c>
      <c r="B7" s="51" t="str">
        <f>'Member List'!C6</f>
        <v>Trần Nhật Khánh</v>
      </c>
      <c r="C7" s="52"/>
      <c r="D7" s="10">
        <f>IFERROR(AVERAGE(VLOOKUP(E7,'Sheet 1'!$B$3:$D$8,3,),VLOOKUP(F7,'Sheet 1'!$B$3:$D$8,3,),VLOOKUP(G7,'Sheet 1'!$B$3:$D$8,3,),VLOOKUP(H7,'Sheet 1'!$B$3:$D$8,3,),VLOOKUP(I7,'Sheet 1'!$B$3:$D$8,3,),VLOOKUP(J7,'Sheet 1'!$B$3:$D$8,3,)),0)</f>
        <v>0.9</v>
      </c>
      <c r="E7" s="11" t="s">
        <v>49</v>
      </c>
      <c r="F7" s="11" t="s">
        <v>49</v>
      </c>
      <c r="G7" s="11" t="s">
        <v>49</v>
      </c>
      <c r="H7" s="11" t="s">
        <v>49</v>
      </c>
      <c r="I7" s="11" t="s">
        <v>49</v>
      </c>
      <c r="J7" s="11" t="s">
        <v>49</v>
      </c>
    </row>
    <row r="8" spans="1:13" ht="18.75" customHeight="1">
      <c r="A8" s="9">
        <v>2</v>
      </c>
      <c r="B8" s="51" t="str">
        <f>'Member List'!C7</f>
        <v>Đoàn Minh Trí</v>
      </c>
      <c r="C8" s="52"/>
      <c r="D8" s="10">
        <f>IFERROR(AVERAGE(VLOOKUP(E8,'Sheet 1'!$B$3:$D$8,3,),VLOOKUP(F8,'Sheet 1'!$B$3:$D$8,3,),VLOOKUP(G8,'Sheet 1'!$B$3:$D$8,3,),VLOOKUP(H8,'Sheet 1'!$B$3:$D$8,3,),VLOOKUP(I8,'Sheet 1'!$B$3:$D$8,3,),VLOOKUP(J8,'Sheet 1'!$B$3:$D$8,3,)),0)</f>
        <v>0.875</v>
      </c>
      <c r="E8" s="11" t="s">
        <v>49</v>
      </c>
      <c r="F8" s="11" t="s">
        <v>49</v>
      </c>
      <c r="G8" s="11" t="s">
        <v>49</v>
      </c>
      <c r="H8" s="11" t="s">
        <v>49</v>
      </c>
      <c r="I8" s="11" t="s">
        <v>49</v>
      </c>
      <c r="J8" s="11" t="s">
        <v>50</v>
      </c>
      <c r="L8" s="19"/>
    </row>
    <row r="9" spans="1:13" ht="18.75" customHeight="1">
      <c r="A9" s="12">
        <v>3</v>
      </c>
      <c r="B9" s="49" t="str">
        <f>'Member List'!C8</f>
        <v>Lê Thanh Hòa</v>
      </c>
      <c r="C9" s="50"/>
      <c r="D9" s="13">
        <f>IFERROR(AVERAGE(VLOOKUP(E9,'Sheet 1'!$B$3:$D$8,3,),VLOOKUP(F9,'Sheet 1'!$B$3:$D$8,3,),VLOOKUP(G9,'Sheet 1'!$B$3:$D$8,3,),VLOOKUP(H9,'Sheet 1'!$B$3:$D$8,3,),VLOOKUP(I9,'Sheet 1'!$B$3:$D$8,3,),VLOOKUP(J9,'Sheet 1'!$B$3:$D$8,3,)),0)</f>
        <v>0.875</v>
      </c>
      <c r="E9" s="14" t="s">
        <v>49</v>
      </c>
      <c r="F9" s="14" t="s">
        <v>49</v>
      </c>
      <c r="G9" s="14" t="s">
        <v>49</v>
      </c>
      <c r="H9" s="14" t="s">
        <v>49</v>
      </c>
      <c r="I9" s="14" t="s">
        <v>49</v>
      </c>
      <c r="J9" s="14" t="s">
        <v>50</v>
      </c>
      <c r="L9" s="19"/>
    </row>
    <row r="10" spans="1:13" ht="18.75" customHeight="1">
      <c r="A10" s="9">
        <v>4</v>
      </c>
      <c r="B10" s="51" t="str">
        <f>'Member List'!C9</f>
        <v>Trương Doãn Hùng Tín</v>
      </c>
      <c r="C10" s="52"/>
      <c r="D10" s="10">
        <f>IFERROR(AVERAGE(VLOOKUP(E10,'Sheet 1'!$B$3:$D$8,3,),VLOOKUP(F10,'Sheet 1'!$B$3:$D$8,3,),VLOOKUP(G10,'Sheet 1'!$B$3:$D$8,3,),VLOOKUP(H10,'Sheet 1'!$B$3:$D$8,3,),VLOOKUP(I10,'Sheet 1'!$B$3:$D$8,3,),VLOOKUP(J10,'Sheet 1'!$B$3:$D$8,3,)),0)</f>
        <v>0.875</v>
      </c>
      <c r="E10" s="11" t="s">
        <v>49</v>
      </c>
      <c r="F10" s="11" t="s">
        <v>49</v>
      </c>
      <c r="G10" s="11" t="s">
        <v>49</v>
      </c>
      <c r="H10" s="11" t="s">
        <v>49</v>
      </c>
      <c r="I10" s="11" t="s">
        <v>49</v>
      </c>
      <c r="J10" s="11" t="s">
        <v>50</v>
      </c>
      <c r="L10" s="19"/>
    </row>
    <row r="11" spans="1:13" ht="18.75" customHeight="1">
      <c r="A11" s="9">
        <v>5</v>
      </c>
      <c r="B11" s="51" t="str">
        <f>'Member List'!C10</f>
        <v>Nguyễn Đăng Nhân</v>
      </c>
      <c r="C11" s="52"/>
      <c r="D11" s="10">
        <f>IFERROR(AVERAGE(VLOOKUP(E11,'Sheet 1'!$B$3:$D$8,3,),VLOOKUP(F11,'Sheet 1'!$B$3:$D$8,3,),VLOOKUP(G11,'Sheet 1'!$B$3:$D$8,3,),VLOOKUP(H11,'Sheet 1'!$B$3:$D$8,3,),VLOOKUP(I11,'Sheet 1'!$B$3:$D$8,3,),VLOOKUP(J11,'Sheet 1'!$B$3:$D$8,3,)),0)</f>
        <v>0.875</v>
      </c>
      <c r="E11" s="11" t="s">
        <v>49</v>
      </c>
      <c r="F11" s="11" t="s">
        <v>49</v>
      </c>
      <c r="G11" s="11" t="s">
        <v>49</v>
      </c>
      <c r="H11" s="11" t="s">
        <v>49</v>
      </c>
      <c r="I11" s="11" t="s">
        <v>49</v>
      </c>
      <c r="J11" s="11" t="s">
        <v>50</v>
      </c>
      <c r="L11" s="19"/>
    </row>
    <row r="12" spans="1:13" ht="18.75" customHeight="1">
      <c r="A12" s="9">
        <v>6</v>
      </c>
      <c r="B12" s="51" t="e">
        <f>'Member List'!#REF!</f>
        <v>#REF!</v>
      </c>
      <c r="C12" s="52"/>
      <c r="D12" s="10">
        <f>IFERROR(AVERAGE(VLOOKUP(E12,'Sheet 1'!$B$3:$D$8,3,),VLOOKUP(F12,'Sheet 1'!$B$3:$D$8,3,),VLOOKUP(G12,'Sheet 1'!$B$3:$D$8,3,),VLOOKUP(H12,'Sheet 1'!$B$3:$D$8,3,),VLOOKUP(I12,'Sheet 1'!$B$3:$D$8,3,),VLOOKUP(J12,'Sheet 1'!$B$3:$D$8,3,)),0)</f>
        <v>0</v>
      </c>
      <c r="E12" s="11"/>
      <c r="F12" s="11"/>
      <c r="G12" s="11"/>
      <c r="H12" s="11"/>
      <c r="I12" s="11"/>
      <c r="J12" s="11"/>
      <c r="L12" s="19"/>
    </row>
    <row r="13" spans="1:13" ht="18.75" customHeight="1">
      <c r="A13" s="9">
        <v>7</v>
      </c>
      <c r="B13" s="51" t="e">
        <f>'Member List'!#REF!</f>
        <v>#REF!</v>
      </c>
      <c r="C13" s="52"/>
      <c r="D13" s="10">
        <f>IFERROR(AVERAGE(VLOOKUP(E13,'Sheet 1'!$B$3:$D$8,3,),VLOOKUP(F13,'Sheet 1'!$B$3:$D$8,3,),VLOOKUP(G13,'Sheet 1'!$B$3:$D$8,3,),VLOOKUP(H13,'Sheet 1'!$B$3:$D$8,3,),VLOOKUP(I13,'Sheet 1'!$B$3:$D$8,3,),VLOOKUP(J13,'Sheet 1'!$B$3:$D$8,3,)),0)</f>
        <v>0</v>
      </c>
      <c r="E13" s="11"/>
      <c r="F13" s="11"/>
      <c r="G13" s="11"/>
      <c r="H13" s="11"/>
      <c r="I13" s="11"/>
      <c r="J13" s="11"/>
      <c r="L13" s="19"/>
    </row>
    <row r="15" spans="1:13" ht="14.45">
      <c r="A15" s="53" t="s">
        <v>51</v>
      </c>
      <c r="B15" s="53"/>
      <c r="C15" s="53" t="s">
        <v>52</v>
      </c>
      <c r="D15" s="53"/>
      <c r="E15" s="15" t="s">
        <v>49</v>
      </c>
      <c r="F15" s="15" t="s">
        <v>50</v>
      </c>
      <c r="G15" s="15" t="s">
        <v>53</v>
      </c>
      <c r="H15" s="15" t="s">
        <v>54</v>
      </c>
      <c r="I15" s="15" t="s">
        <v>55</v>
      </c>
    </row>
    <row r="16" spans="1:13" ht="147" customHeight="1">
      <c r="A16" s="54" t="s">
        <v>43</v>
      </c>
      <c r="B16" s="54"/>
      <c r="C16" s="55" t="s">
        <v>56</v>
      </c>
      <c r="D16" s="55"/>
      <c r="E16" s="16" t="s">
        <v>57</v>
      </c>
      <c r="F16" s="16" t="s">
        <v>58</v>
      </c>
      <c r="G16" s="16" t="s">
        <v>59</v>
      </c>
      <c r="H16" s="16" t="s">
        <v>60</v>
      </c>
      <c r="I16" s="16" t="s">
        <v>61</v>
      </c>
    </row>
    <row r="17" spans="1:9" ht="84.75" customHeight="1">
      <c r="A17" s="56" t="s">
        <v>44</v>
      </c>
      <c r="B17" s="57"/>
      <c r="C17" s="58" t="s">
        <v>62</v>
      </c>
      <c r="D17" s="59"/>
      <c r="E17" s="16" t="s">
        <v>63</v>
      </c>
      <c r="F17" s="16" t="s">
        <v>64</v>
      </c>
      <c r="G17" s="16" t="s">
        <v>65</v>
      </c>
      <c r="H17" s="16" t="s">
        <v>66</v>
      </c>
      <c r="I17" s="16" t="s">
        <v>61</v>
      </c>
    </row>
    <row r="18" spans="1:9" ht="121.5" customHeight="1">
      <c r="A18" s="56" t="s">
        <v>67</v>
      </c>
      <c r="B18" s="57"/>
      <c r="C18" s="58" t="s">
        <v>68</v>
      </c>
      <c r="D18" s="59"/>
      <c r="E18" s="16" t="s">
        <v>69</v>
      </c>
      <c r="F18" s="16" t="s">
        <v>70</v>
      </c>
      <c r="G18" s="16" t="s">
        <v>71</v>
      </c>
      <c r="H18" s="16" t="s">
        <v>72</v>
      </c>
      <c r="I18" s="16" t="s">
        <v>73</v>
      </c>
    </row>
    <row r="19" spans="1:9" ht="96.6">
      <c r="A19" s="56" t="s">
        <v>46</v>
      </c>
      <c r="B19" s="57"/>
      <c r="C19" s="58" t="s">
        <v>74</v>
      </c>
      <c r="D19" s="59"/>
      <c r="E19" s="16" t="s">
        <v>75</v>
      </c>
      <c r="F19" s="16" t="s">
        <v>76</v>
      </c>
      <c r="G19" s="16" t="s">
        <v>77</v>
      </c>
      <c r="H19" s="16" t="s">
        <v>78</v>
      </c>
      <c r="I19" s="16" t="s">
        <v>73</v>
      </c>
    </row>
    <row r="20" spans="1:9" ht="133.5" customHeight="1">
      <c r="A20" s="56" t="s">
        <v>47</v>
      </c>
      <c r="B20" s="57"/>
      <c r="C20" s="58" t="s">
        <v>79</v>
      </c>
      <c r="D20" s="59"/>
      <c r="E20" s="16" t="s">
        <v>80</v>
      </c>
      <c r="F20" s="16" t="s">
        <v>81</v>
      </c>
      <c r="G20" s="16" t="s">
        <v>82</v>
      </c>
      <c r="H20" s="16" t="s">
        <v>83</v>
      </c>
      <c r="I20" s="16" t="s">
        <v>73</v>
      </c>
    </row>
    <row r="21" spans="1:9" ht="134.25" customHeight="1">
      <c r="A21" s="56" t="s">
        <v>48</v>
      </c>
      <c r="B21" s="57"/>
      <c r="C21" s="58" t="s">
        <v>84</v>
      </c>
      <c r="D21" s="59"/>
      <c r="E21" s="16" t="s">
        <v>85</v>
      </c>
      <c r="F21" s="16" t="s">
        <v>86</v>
      </c>
      <c r="G21" s="16" t="s">
        <v>87</v>
      </c>
      <c r="H21" s="16" t="s">
        <v>88</v>
      </c>
      <c r="I21" s="16" t="s">
        <v>61</v>
      </c>
    </row>
  </sheetData>
  <mergeCells count="27">
    <mergeCell ref="A21:B21"/>
    <mergeCell ref="C21:D21"/>
    <mergeCell ref="A5:A6"/>
    <mergeCell ref="D5:D6"/>
    <mergeCell ref="B5:C6"/>
    <mergeCell ref="A18:B18"/>
    <mergeCell ref="C18:D18"/>
    <mergeCell ref="A19:B19"/>
    <mergeCell ref="C19:D19"/>
    <mergeCell ref="A20:B20"/>
    <mergeCell ref="C20:D20"/>
    <mergeCell ref="A15:B15"/>
    <mergeCell ref="C15:D15"/>
    <mergeCell ref="A16:B16"/>
    <mergeCell ref="C16:D16"/>
    <mergeCell ref="A17:B17"/>
    <mergeCell ref="C17:D17"/>
    <mergeCell ref="B9:C9"/>
    <mergeCell ref="B10:C10"/>
    <mergeCell ref="B11:C11"/>
    <mergeCell ref="B12:C12"/>
    <mergeCell ref="B13:C13"/>
    <mergeCell ref="A1:J1"/>
    <mergeCell ref="C3:D3"/>
    <mergeCell ref="E5:J5"/>
    <mergeCell ref="B7:C7"/>
    <mergeCell ref="B8:C8"/>
  </mergeCells>
  <pageMargins left="0.7" right="0.7" top="0.75" bottom="0.75" header="0.3" footer="0.3"/>
  <pageSetup orientation="portrait"/>
  <legacy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500-000000000000}">
          <x14:formula1>
            <xm:f>'Sheet 1'!$B$3:$B$8</xm:f>
          </x14:formula1>
          <xm:sqref>E7:J13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1"/>
  <sheetViews>
    <sheetView workbookViewId="0">
      <selection activeCell="J13" sqref="A12:J13"/>
    </sheetView>
  </sheetViews>
  <sheetFormatPr defaultColWidth="9.125" defaultRowHeight="18.75" customHeight="1"/>
  <cols>
    <col min="1" max="1" width="6.375" style="3" customWidth="1"/>
    <col min="2" max="2" width="12.875" style="3" customWidth="1"/>
    <col min="3" max="4" width="15.75" style="3" customWidth="1"/>
    <col min="5" max="10" width="30.75" style="3" customWidth="1"/>
    <col min="11" max="13" width="15.75" style="3" customWidth="1"/>
    <col min="14" max="16384" width="9.125" style="3"/>
  </cols>
  <sheetData>
    <row r="1" spans="1:13" ht="27" customHeight="1">
      <c r="A1" s="46" t="s">
        <v>36</v>
      </c>
      <c r="B1" s="46"/>
      <c r="C1" s="46"/>
      <c r="D1" s="46"/>
      <c r="E1" s="46"/>
      <c r="F1" s="46"/>
      <c r="G1" s="46"/>
      <c r="H1" s="46"/>
      <c r="I1" s="46"/>
      <c r="J1" s="46"/>
    </row>
    <row r="3" spans="1:13" ht="18.75" customHeight="1">
      <c r="B3" s="4" t="s">
        <v>37</v>
      </c>
      <c r="C3" s="47" t="s">
        <v>38</v>
      </c>
      <c r="D3" s="47"/>
      <c r="E3" s="5"/>
      <c r="G3" s="4"/>
      <c r="H3" s="6"/>
      <c r="I3" s="6"/>
      <c r="J3" s="17"/>
      <c r="K3" s="18"/>
      <c r="L3" s="18"/>
      <c r="M3" s="18"/>
    </row>
    <row r="5" spans="1:13" ht="18.75" customHeight="1">
      <c r="A5" s="60" t="s">
        <v>39</v>
      </c>
      <c r="B5" s="60" t="s">
        <v>40</v>
      </c>
      <c r="C5" s="60"/>
      <c r="D5" s="60" t="s">
        <v>41</v>
      </c>
      <c r="E5" s="48" t="s">
        <v>42</v>
      </c>
      <c r="F5" s="48"/>
      <c r="G5" s="48"/>
      <c r="H5" s="48"/>
      <c r="I5" s="48"/>
      <c r="J5" s="48"/>
    </row>
    <row r="6" spans="1:13" s="2" customFormat="1" ht="30" customHeight="1">
      <c r="A6" s="60"/>
      <c r="B6" s="60"/>
      <c r="C6" s="60"/>
      <c r="D6" s="60"/>
      <c r="E6" s="7" t="s">
        <v>43</v>
      </c>
      <c r="F6" s="7" t="s">
        <v>44</v>
      </c>
      <c r="G6" s="7" t="s">
        <v>45</v>
      </c>
      <c r="H6" s="7" t="s">
        <v>46</v>
      </c>
      <c r="I6" s="7" t="s">
        <v>47</v>
      </c>
      <c r="J6" s="7" t="s">
        <v>48</v>
      </c>
    </row>
    <row r="7" spans="1:13" ht="18.75" customHeight="1">
      <c r="A7" s="9">
        <v>1</v>
      </c>
      <c r="B7" s="51" t="str">
        <f>'Member List'!C6</f>
        <v>Trần Nhật Khánh</v>
      </c>
      <c r="C7" s="52"/>
      <c r="D7" s="10">
        <f>IFERROR(AVERAGE(VLOOKUP(E7,'Sheet 1'!$B$3:$D$8,3,),VLOOKUP(F7,'Sheet 1'!$B$3:$D$8,3,),VLOOKUP(G7,'Sheet 1'!$B$3:$D$8,3,),VLOOKUP(H7,'Sheet 1'!$B$3:$D$8,3,),VLOOKUP(I7,'Sheet 1'!$B$3:$D$8,3,),VLOOKUP(J7,'Sheet 1'!$B$3:$D$8,3,)),0)</f>
        <v>0.9</v>
      </c>
      <c r="E7" s="11" t="s">
        <v>49</v>
      </c>
      <c r="F7" s="11" t="s">
        <v>49</v>
      </c>
      <c r="G7" s="11" t="s">
        <v>49</v>
      </c>
      <c r="H7" s="11" t="s">
        <v>49</v>
      </c>
      <c r="I7" s="11" t="s">
        <v>49</v>
      </c>
      <c r="J7" s="11" t="s">
        <v>49</v>
      </c>
    </row>
    <row r="8" spans="1:13" ht="18.75" customHeight="1">
      <c r="A8" s="9">
        <v>2</v>
      </c>
      <c r="B8" s="51" t="str">
        <f>'Member List'!C7</f>
        <v>Đoàn Minh Trí</v>
      </c>
      <c r="C8" s="52"/>
      <c r="D8" s="10">
        <f>IFERROR(AVERAGE(VLOOKUP(E8,'Sheet 1'!$B$3:$D$8,3,),VLOOKUP(F8,'Sheet 1'!$B$3:$D$8,3,),VLOOKUP(G8,'Sheet 1'!$B$3:$D$8,3,),VLOOKUP(H8,'Sheet 1'!$B$3:$D$8,3,),VLOOKUP(I8,'Sheet 1'!$B$3:$D$8,3,),VLOOKUP(J8,'Sheet 1'!$B$3:$D$8,3,)),0)</f>
        <v>0.9</v>
      </c>
      <c r="E8" s="11" t="s">
        <v>49</v>
      </c>
      <c r="F8" s="11" t="s">
        <v>49</v>
      </c>
      <c r="G8" s="11" t="s">
        <v>49</v>
      </c>
      <c r="H8" s="11" t="s">
        <v>49</v>
      </c>
      <c r="I8" s="11" t="s">
        <v>49</v>
      </c>
      <c r="J8" s="11" t="s">
        <v>49</v>
      </c>
      <c r="L8" s="19"/>
    </row>
    <row r="9" spans="1:13" ht="18.75" customHeight="1">
      <c r="A9" s="9">
        <v>3</v>
      </c>
      <c r="B9" s="51" t="str">
        <f>'Member List'!C8</f>
        <v>Lê Thanh Hòa</v>
      </c>
      <c r="C9" s="52"/>
      <c r="D9" s="10">
        <f>IFERROR(AVERAGE(VLOOKUP(E9,'Sheet 1'!$B$3:$D$8,3,),VLOOKUP(F9,'Sheet 1'!$B$3:$D$8,3,),VLOOKUP(G9,'Sheet 1'!$B$3:$D$8,3,),VLOOKUP(H9,'Sheet 1'!$B$3:$D$8,3,),VLOOKUP(I9,'Sheet 1'!$B$3:$D$8,3,),VLOOKUP(J9,'Sheet 1'!$B$3:$D$8,3,)),0)</f>
        <v>0.9</v>
      </c>
      <c r="E9" s="11" t="s">
        <v>49</v>
      </c>
      <c r="F9" s="11" t="s">
        <v>49</v>
      </c>
      <c r="G9" s="11" t="s">
        <v>49</v>
      </c>
      <c r="H9" s="11" t="s">
        <v>49</v>
      </c>
      <c r="I9" s="11" t="s">
        <v>49</v>
      </c>
      <c r="J9" s="11" t="s">
        <v>49</v>
      </c>
      <c r="L9" s="19"/>
    </row>
    <row r="10" spans="1:13" ht="18.75" customHeight="1">
      <c r="A10" s="12">
        <v>4</v>
      </c>
      <c r="B10" s="49" t="str">
        <f>'Member List'!C9</f>
        <v>Trương Doãn Hùng Tín</v>
      </c>
      <c r="C10" s="50"/>
      <c r="D10" s="13">
        <f>IFERROR(AVERAGE(VLOOKUP(E10,'Sheet 1'!$B$3:$D$8,3,),VLOOKUP(F10,'Sheet 1'!$B$3:$D$8,3,),VLOOKUP(G10,'Sheet 1'!$B$3:$D$8,3,),VLOOKUP(H10,'Sheet 1'!$B$3:$D$8,3,),VLOOKUP(I10,'Sheet 1'!$B$3:$D$8,3,),VLOOKUP(J10,'Sheet 1'!$B$3:$D$8,3,)),0)</f>
        <v>0.9</v>
      </c>
      <c r="E10" s="14" t="s">
        <v>49</v>
      </c>
      <c r="F10" s="14" t="s">
        <v>49</v>
      </c>
      <c r="G10" s="14" t="s">
        <v>49</v>
      </c>
      <c r="H10" s="14" t="s">
        <v>49</v>
      </c>
      <c r="I10" s="14" t="s">
        <v>49</v>
      </c>
      <c r="J10" s="14" t="s">
        <v>49</v>
      </c>
      <c r="L10" s="19"/>
    </row>
    <row r="11" spans="1:13" ht="18.75" customHeight="1">
      <c r="A11" s="9">
        <v>5</v>
      </c>
      <c r="B11" s="51" t="str">
        <f>'Member List'!C10</f>
        <v>Nguyễn Đăng Nhân</v>
      </c>
      <c r="C11" s="52"/>
      <c r="D11" s="10">
        <f>IFERROR(AVERAGE(VLOOKUP(E11,'Sheet 1'!$B$3:$D$8,3,),VLOOKUP(F11,'Sheet 1'!$B$3:$D$8,3,),VLOOKUP(G11,'Sheet 1'!$B$3:$D$8,3,),VLOOKUP(H11,'Sheet 1'!$B$3:$D$8,3,),VLOOKUP(I11,'Sheet 1'!$B$3:$D$8,3,),VLOOKUP(J11,'Sheet 1'!$B$3:$D$8,3,)),0)</f>
        <v>0.9</v>
      </c>
      <c r="E11" s="11" t="s">
        <v>49</v>
      </c>
      <c r="F11" s="11" t="s">
        <v>49</v>
      </c>
      <c r="G11" s="11" t="s">
        <v>49</v>
      </c>
      <c r="H11" s="11" t="s">
        <v>49</v>
      </c>
      <c r="I11" s="11" t="s">
        <v>49</v>
      </c>
      <c r="J11" s="11" t="s">
        <v>49</v>
      </c>
      <c r="L11" s="19"/>
    </row>
    <row r="12" spans="1:13" ht="18.75" customHeight="1">
      <c r="A12" s="9"/>
      <c r="B12" s="51"/>
      <c r="C12" s="52"/>
      <c r="D12" s="10"/>
      <c r="E12" s="11"/>
      <c r="F12" s="11"/>
      <c r="G12" s="11"/>
      <c r="H12" s="11"/>
      <c r="I12" s="11"/>
      <c r="J12" s="11"/>
      <c r="L12" s="19"/>
    </row>
    <row r="13" spans="1:13" ht="18.75" customHeight="1">
      <c r="A13" s="9"/>
      <c r="B13" s="51"/>
      <c r="C13" s="52"/>
      <c r="D13" s="10"/>
      <c r="E13" s="11"/>
      <c r="F13" s="11"/>
      <c r="G13" s="11"/>
      <c r="H13" s="11"/>
      <c r="I13" s="11"/>
      <c r="J13" s="11"/>
      <c r="L13" s="19"/>
    </row>
    <row r="15" spans="1:13" ht="14.45">
      <c r="A15" s="53" t="s">
        <v>51</v>
      </c>
      <c r="B15" s="53"/>
      <c r="C15" s="53" t="s">
        <v>52</v>
      </c>
      <c r="D15" s="53"/>
      <c r="E15" s="15" t="s">
        <v>49</v>
      </c>
      <c r="F15" s="15" t="s">
        <v>50</v>
      </c>
      <c r="G15" s="15" t="s">
        <v>53</v>
      </c>
      <c r="H15" s="15" t="s">
        <v>54</v>
      </c>
      <c r="I15" s="15" t="s">
        <v>55</v>
      </c>
    </row>
    <row r="16" spans="1:13" ht="147" customHeight="1">
      <c r="A16" s="54" t="s">
        <v>43</v>
      </c>
      <c r="B16" s="54"/>
      <c r="C16" s="55" t="s">
        <v>56</v>
      </c>
      <c r="D16" s="55"/>
      <c r="E16" s="16" t="s">
        <v>57</v>
      </c>
      <c r="F16" s="16" t="s">
        <v>58</v>
      </c>
      <c r="G16" s="16" t="s">
        <v>59</v>
      </c>
      <c r="H16" s="16" t="s">
        <v>60</v>
      </c>
      <c r="I16" s="16" t="s">
        <v>61</v>
      </c>
    </row>
    <row r="17" spans="1:9" ht="84.75" customHeight="1">
      <c r="A17" s="56" t="s">
        <v>44</v>
      </c>
      <c r="B17" s="57"/>
      <c r="C17" s="58" t="s">
        <v>62</v>
      </c>
      <c r="D17" s="59"/>
      <c r="E17" s="16" t="s">
        <v>63</v>
      </c>
      <c r="F17" s="16" t="s">
        <v>64</v>
      </c>
      <c r="G17" s="16" t="s">
        <v>65</v>
      </c>
      <c r="H17" s="16" t="s">
        <v>66</v>
      </c>
      <c r="I17" s="16" t="s">
        <v>61</v>
      </c>
    </row>
    <row r="18" spans="1:9" ht="121.5" customHeight="1">
      <c r="A18" s="56" t="s">
        <v>67</v>
      </c>
      <c r="B18" s="57"/>
      <c r="C18" s="58" t="s">
        <v>68</v>
      </c>
      <c r="D18" s="59"/>
      <c r="E18" s="16" t="s">
        <v>69</v>
      </c>
      <c r="F18" s="16" t="s">
        <v>70</v>
      </c>
      <c r="G18" s="16" t="s">
        <v>71</v>
      </c>
      <c r="H18" s="16" t="s">
        <v>72</v>
      </c>
      <c r="I18" s="16" t="s">
        <v>73</v>
      </c>
    </row>
    <row r="19" spans="1:9" ht="96.6">
      <c r="A19" s="56" t="s">
        <v>46</v>
      </c>
      <c r="B19" s="57"/>
      <c r="C19" s="58" t="s">
        <v>74</v>
      </c>
      <c r="D19" s="59"/>
      <c r="E19" s="16" t="s">
        <v>75</v>
      </c>
      <c r="F19" s="16" t="s">
        <v>76</v>
      </c>
      <c r="G19" s="16" t="s">
        <v>77</v>
      </c>
      <c r="H19" s="16" t="s">
        <v>78</v>
      </c>
      <c r="I19" s="16" t="s">
        <v>73</v>
      </c>
    </row>
    <row r="20" spans="1:9" ht="133.5" customHeight="1">
      <c r="A20" s="56" t="s">
        <v>47</v>
      </c>
      <c r="B20" s="57"/>
      <c r="C20" s="58" t="s">
        <v>79</v>
      </c>
      <c r="D20" s="59"/>
      <c r="E20" s="16" t="s">
        <v>80</v>
      </c>
      <c r="F20" s="16" t="s">
        <v>81</v>
      </c>
      <c r="G20" s="16" t="s">
        <v>82</v>
      </c>
      <c r="H20" s="16" t="s">
        <v>83</v>
      </c>
      <c r="I20" s="16" t="s">
        <v>73</v>
      </c>
    </row>
    <row r="21" spans="1:9" ht="134.25" customHeight="1">
      <c r="A21" s="56" t="s">
        <v>48</v>
      </c>
      <c r="B21" s="57"/>
      <c r="C21" s="58" t="s">
        <v>84</v>
      </c>
      <c r="D21" s="59"/>
      <c r="E21" s="16" t="s">
        <v>85</v>
      </c>
      <c r="F21" s="16" t="s">
        <v>86</v>
      </c>
      <c r="G21" s="16" t="s">
        <v>87</v>
      </c>
      <c r="H21" s="16" t="s">
        <v>88</v>
      </c>
      <c r="I21" s="16" t="s">
        <v>61</v>
      </c>
    </row>
  </sheetData>
  <mergeCells count="27">
    <mergeCell ref="A21:B21"/>
    <mergeCell ref="C21:D21"/>
    <mergeCell ref="A5:A6"/>
    <mergeCell ref="D5:D6"/>
    <mergeCell ref="B5:C6"/>
    <mergeCell ref="A18:B18"/>
    <mergeCell ref="C18:D18"/>
    <mergeCell ref="A19:B19"/>
    <mergeCell ref="C19:D19"/>
    <mergeCell ref="A20:B20"/>
    <mergeCell ref="C20:D20"/>
    <mergeCell ref="A15:B15"/>
    <mergeCell ref="C15:D15"/>
    <mergeCell ref="A16:B16"/>
    <mergeCell ref="C16:D16"/>
    <mergeCell ref="A17:B17"/>
    <mergeCell ref="C17:D17"/>
    <mergeCell ref="B9:C9"/>
    <mergeCell ref="B10:C10"/>
    <mergeCell ref="B11:C11"/>
    <mergeCell ref="B12:C12"/>
    <mergeCell ref="B13:C13"/>
    <mergeCell ref="A1:J1"/>
    <mergeCell ref="C3:D3"/>
    <mergeCell ref="E5:J5"/>
    <mergeCell ref="B7:C7"/>
    <mergeCell ref="B8:C8"/>
  </mergeCells>
  <pageMargins left="0.7" right="0.7" top="0.75" bottom="0.75" header="0.3" footer="0.3"/>
  <pageSetup orientation="portrait"/>
  <legacy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600-000000000000}">
          <x14:formula1>
            <xm:f>'Sheet 1'!$B$3:$B$8</xm:f>
          </x14:formula1>
          <xm:sqref>E7:J13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1"/>
  <sheetViews>
    <sheetView topLeftCell="A3" workbookViewId="0">
      <selection activeCell="E3" sqref="E3"/>
    </sheetView>
  </sheetViews>
  <sheetFormatPr defaultColWidth="9.125" defaultRowHeight="18.75" customHeight="1"/>
  <cols>
    <col min="1" max="1" width="6.375" style="3" customWidth="1"/>
    <col min="2" max="2" width="12.875" style="3" customWidth="1"/>
    <col min="3" max="4" width="15.75" style="3" customWidth="1"/>
    <col min="5" max="10" width="30.75" style="3" customWidth="1"/>
    <col min="11" max="13" width="15.75" style="3" customWidth="1"/>
    <col min="14" max="16384" width="9.125" style="3"/>
  </cols>
  <sheetData>
    <row r="1" spans="1:13" ht="27" customHeight="1">
      <c r="A1" s="46" t="s">
        <v>36</v>
      </c>
      <c r="B1" s="46"/>
      <c r="C1" s="46"/>
      <c r="D1" s="46"/>
      <c r="E1" s="46"/>
      <c r="F1" s="46"/>
      <c r="G1" s="46"/>
      <c r="H1" s="46"/>
      <c r="I1" s="46"/>
      <c r="J1" s="46"/>
    </row>
    <row r="3" spans="1:13" ht="18.75" customHeight="1">
      <c r="B3" s="4" t="s">
        <v>37</v>
      </c>
      <c r="C3" s="47" t="s">
        <v>38</v>
      </c>
      <c r="D3" s="47"/>
      <c r="E3" s="5"/>
      <c r="G3" s="4"/>
      <c r="H3" s="6"/>
      <c r="I3" s="6"/>
      <c r="J3" s="17"/>
      <c r="K3" s="18"/>
      <c r="L3" s="18"/>
      <c r="M3" s="18"/>
    </row>
    <row r="5" spans="1:13" ht="18.75" customHeight="1">
      <c r="A5" s="60" t="s">
        <v>39</v>
      </c>
      <c r="B5" s="60" t="s">
        <v>40</v>
      </c>
      <c r="C5" s="60"/>
      <c r="D5" s="60" t="s">
        <v>41</v>
      </c>
      <c r="E5" s="48" t="s">
        <v>42</v>
      </c>
      <c r="F5" s="48"/>
      <c r="G5" s="48"/>
      <c r="H5" s="48"/>
      <c r="I5" s="48"/>
      <c r="J5" s="48"/>
    </row>
    <row r="6" spans="1:13" s="2" customFormat="1" ht="30" customHeight="1">
      <c r="A6" s="60"/>
      <c r="B6" s="60"/>
      <c r="C6" s="60"/>
      <c r="D6" s="60"/>
      <c r="E6" s="7" t="s">
        <v>43</v>
      </c>
      <c r="F6" s="7" t="s">
        <v>44</v>
      </c>
      <c r="G6" s="7" t="s">
        <v>45</v>
      </c>
      <c r="H6" s="7" t="s">
        <v>46</v>
      </c>
      <c r="I6" s="7" t="s">
        <v>47</v>
      </c>
      <c r="J6" s="7" t="s">
        <v>48</v>
      </c>
    </row>
    <row r="7" spans="1:13" ht="18.75" customHeight="1">
      <c r="A7" s="9">
        <v>1</v>
      </c>
      <c r="B7" s="51" t="str">
        <f>'Member List'!C6</f>
        <v>Trần Nhật Khánh</v>
      </c>
      <c r="C7" s="52"/>
      <c r="D7" s="10">
        <f>IFERROR(AVERAGE(VLOOKUP(E7,'Sheet 1'!$B$3:$D$8,3,),VLOOKUP(F7,'Sheet 1'!$B$3:$D$8,3,),VLOOKUP(G7,'Sheet 1'!$B$3:$D$8,3,),VLOOKUP(H7,'Sheet 1'!$B$3:$D$8,3,),VLOOKUP(I7,'Sheet 1'!$B$3:$D$8,3,),VLOOKUP(J7,'Sheet 1'!$B$3:$D$8,3,)),0)</f>
        <v>0.875</v>
      </c>
      <c r="E7" s="11" t="s">
        <v>49</v>
      </c>
      <c r="F7" s="11" t="s">
        <v>49</v>
      </c>
      <c r="G7" s="11" t="s">
        <v>49</v>
      </c>
      <c r="H7" s="11" t="s">
        <v>49</v>
      </c>
      <c r="I7" s="11" t="s">
        <v>49</v>
      </c>
      <c r="J7" s="11" t="s">
        <v>50</v>
      </c>
    </row>
    <row r="8" spans="1:13" ht="18.75" customHeight="1">
      <c r="A8" s="9">
        <v>2</v>
      </c>
      <c r="B8" s="51" t="str">
        <f>'Member List'!C7</f>
        <v>Đoàn Minh Trí</v>
      </c>
      <c r="C8" s="52"/>
      <c r="D8" s="10">
        <f>IFERROR(AVERAGE(VLOOKUP(E8,'Sheet 1'!$B$3:$D$8,3,),VLOOKUP(F8,'Sheet 1'!$B$3:$D$8,3,),VLOOKUP(G8,'Sheet 1'!$B$3:$D$8,3,),VLOOKUP(H8,'Sheet 1'!$B$3:$D$8,3,),VLOOKUP(I8,'Sheet 1'!$B$3:$D$8,3,),VLOOKUP(J8,'Sheet 1'!$B$3:$D$8,3,)),0)</f>
        <v>0.875</v>
      </c>
      <c r="E8" s="11" t="s">
        <v>49</v>
      </c>
      <c r="F8" s="11" t="s">
        <v>49</v>
      </c>
      <c r="G8" s="11" t="s">
        <v>49</v>
      </c>
      <c r="H8" s="11" t="s">
        <v>49</v>
      </c>
      <c r="I8" s="11" t="s">
        <v>49</v>
      </c>
      <c r="J8" s="11" t="s">
        <v>50</v>
      </c>
      <c r="L8" s="19"/>
    </row>
    <row r="9" spans="1:13" ht="18.75" customHeight="1">
      <c r="A9" s="9">
        <v>3</v>
      </c>
      <c r="B9" s="51" t="str">
        <f>'Member List'!C8</f>
        <v>Lê Thanh Hòa</v>
      </c>
      <c r="C9" s="52"/>
      <c r="D9" s="10">
        <f>IFERROR(AVERAGE(VLOOKUP(E9,'Sheet 1'!$B$3:$D$8,3,),VLOOKUP(F9,'Sheet 1'!$B$3:$D$8,3,),VLOOKUP(G9,'Sheet 1'!$B$3:$D$8,3,),VLOOKUP(H9,'Sheet 1'!$B$3:$D$8,3,),VLOOKUP(I9,'Sheet 1'!$B$3:$D$8,3,),VLOOKUP(J9,'Sheet 1'!$B$3:$D$8,3,)),0)</f>
        <v>0.875</v>
      </c>
      <c r="E9" s="11" t="s">
        <v>49</v>
      </c>
      <c r="F9" s="11" t="s">
        <v>49</v>
      </c>
      <c r="G9" s="11" t="s">
        <v>49</v>
      </c>
      <c r="H9" s="11" t="s">
        <v>49</v>
      </c>
      <c r="I9" s="11" t="s">
        <v>49</v>
      </c>
      <c r="J9" s="11" t="s">
        <v>50</v>
      </c>
      <c r="L9" s="19"/>
    </row>
    <row r="10" spans="1:13" ht="18.75" customHeight="1">
      <c r="A10" s="9">
        <v>4</v>
      </c>
      <c r="B10" s="51" t="str">
        <f>'Member List'!C9</f>
        <v>Trương Doãn Hùng Tín</v>
      </c>
      <c r="C10" s="52"/>
      <c r="D10" s="10">
        <f>IFERROR(AVERAGE(VLOOKUP(E10,'Sheet 1'!$B$3:$D$8,3,),VLOOKUP(F10,'Sheet 1'!$B$3:$D$8,3,),VLOOKUP(G10,'Sheet 1'!$B$3:$D$8,3,),VLOOKUP(H10,'Sheet 1'!$B$3:$D$8,3,),VLOOKUP(I10,'Sheet 1'!$B$3:$D$8,3,),VLOOKUP(J10,'Sheet 1'!$B$3:$D$8,3,)),0)</f>
        <v>0.875</v>
      </c>
      <c r="E10" s="11" t="s">
        <v>49</v>
      </c>
      <c r="F10" s="11" t="s">
        <v>49</v>
      </c>
      <c r="G10" s="11" t="s">
        <v>49</v>
      </c>
      <c r="H10" s="11" t="s">
        <v>49</v>
      </c>
      <c r="I10" s="11" t="s">
        <v>49</v>
      </c>
      <c r="J10" s="11" t="s">
        <v>50</v>
      </c>
      <c r="L10" s="19"/>
    </row>
    <row r="11" spans="1:13" ht="18.75" customHeight="1">
      <c r="A11" s="12">
        <v>5</v>
      </c>
      <c r="B11" s="49" t="str">
        <f>'Member List'!C10</f>
        <v>Nguyễn Đăng Nhân</v>
      </c>
      <c r="C11" s="50"/>
      <c r="D11" s="13">
        <f>IFERROR(AVERAGE(VLOOKUP(E11,'Sheet 1'!$B$3:$D$8,3,),VLOOKUP(F11,'Sheet 1'!$B$3:$D$8,3,),VLOOKUP(G11,'Sheet 1'!$B$3:$D$8,3,),VLOOKUP(H11,'Sheet 1'!$B$3:$D$8,3,),VLOOKUP(I11,'Sheet 1'!$B$3:$D$8,3,),VLOOKUP(J11,'Sheet 1'!$B$3:$D$8,3,)),0)</f>
        <v>0.875</v>
      </c>
      <c r="E11" s="14" t="s">
        <v>49</v>
      </c>
      <c r="F11" s="14" t="s">
        <v>49</v>
      </c>
      <c r="G11" s="14" t="s">
        <v>49</v>
      </c>
      <c r="H11" s="14" t="s">
        <v>49</v>
      </c>
      <c r="I11" s="14" t="s">
        <v>49</v>
      </c>
      <c r="J11" s="14" t="s">
        <v>50</v>
      </c>
      <c r="L11" s="19"/>
    </row>
    <row r="12" spans="1:13" ht="18.75" customHeight="1">
      <c r="L12" s="19"/>
    </row>
    <row r="13" spans="1:13" ht="18.75" customHeight="1">
      <c r="A13" s="53" t="s">
        <v>51</v>
      </c>
      <c r="B13" s="53"/>
      <c r="C13" s="53" t="s">
        <v>52</v>
      </c>
      <c r="D13" s="53"/>
      <c r="E13" s="15" t="s">
        <v>49</v>
      </c>
      <c r="F13" s="15" t="s">
        <v>50</v>
      </c>
      <c r="G13" s="15" t="s">
        <v>53</v>
      </c>
      <c r="H13" s="15" t="s">
        <v>54</v>
      </c>
      <c r="I13" s="15" t="s">
        <v>55</v>
      </c>
      <c r="L13" s="19"/>
    </row>
    <row r="14" spans="1:13" ht="18.75" customHeight="1">
      <c r="A14" s="54" t="s">
        <v>43</v>
      </c>
      <c r="B14" s="54"/>
      <c r="C14" s="55" t="s">
        <v>56</v>
      </c>
      <c r="D14" s="55"/>
      <c r="E14" s="16" t="s">
        <v>57</v>
      </c>
      <c r="F14" s="16" t="s">
        <v>58</v>
      </c>
      <c r="G14" s="16" t="s">
        <v>59</v>
      </c>
      <c r="H14" s="16" t="s">
        <v>60</v>
      </c>
      <c r="I14" s="16" t="s">
        <v>61</v>
      </c>
    </row>
    <row r="15" spans="1:13" ht="69">
      <c r="A15" s="56" t="s">
        <v>44</v>
      </c>
      <c r="B15" s="57"/>
      <c r="C15" s="58" t="s">
        <v>62</v>
      </c>
      <c r="D15" s="59"/>
      <c r="E15" s="16" t="s">
        <v>63</v>
      </c>
      <c r="F15" s="16" t="s">
        <v>64</v>
      </c>
      <c r="G15" s="16" t="s">
        <v>65</v>
      </c>
      <c r="H15" s="16" t="s">
        <v>66</v>
      </c>
      <c r="I15" s="16" t="s">
        <v>61</v>
      </c>
    </row>
    <row r="16" spans="1:13" ht="147" customHeight="1">
      <c r="A16" s="56" t="s">
        <v>67</v>
      </c>
      <c r="B16" s="57"/>
      <c r="C16" s="58" t="s">
        <v>68</v>
      </c>
      <c r="D16" s="59"/>
      <c r="E16" s="16" t="s">
        <v>69</v>
      </c>
      <c r="F16" s="16" t="s">
        <v>70</v>
      </c>
      <c r="G16" s="16" t="s">
        <v>71</v>
      </c>
      <c r="H16" s="16" t="s">
        <v>72</v>
      </c>
      <c r="I16" s="16" t="s">
        <v>73</v>
      </c>
    </row>
    <row r="17" spans="1:9" ht="84.75" customHeight="1">
      <c r="A17" s="56" t="s">
        <v>46</v>
      </c>
      <c r="B17" s="57"/>
      <c r="C17" s="58" t="s">
        <v>74</v>
      </c>
      <c r="D17" s="59"/>
      <c r="E17" s="16" t="s">
        <v>75</v>
      </c>
      <c r="F17" s="16" t="s">
        <v>76</v>
      </c>
      <c r="G17" s="16" t="s">
        <v>77</v>
      </c>
      <c r="H17" s="16" t="s">
        <v>78</v>
      </c>
      <c r="I17" s="16" t="s">
        <v>73</v>
      </c>
    </row>
    <row r="18" spans="1:9" ht="121.5" customHeight="1">
      <c r="A18" s="56" t="s">
        <v>47</v>
      </c>
      <c r="B18" s="57"/>
      <c r="C18" s="58" t="s">
        <v>79</v>
      </c>
      <c r="D18" s="59"/>
      <c r="E18" s="16" t="s">
        <v>80</v>
      </c>
      <c r="F18" s="16" t="s">
        <v>81</v>
      </c>
      <c r="G18" s="16" t="s">
        <v>82</v>
      </c>
      <c r="H18" s="16" t="s">
        <v>83</v>
      </c>
      <c r="I18" s="16" t="s">
        <v>73</v>
      </c>
    </row>
    <row r="19" spans="1:9" ht="124.15">
      <c r="A19" s="56" t="s">
        <v>48</v>
      </c>
      <c r="B19" s="57"/>
      <c r="C19" s="58" t="s">
        <v>84</v>
      </c>
      <c r="D19" s="59"/>
      <c r="E19" s="16" t="s">
        <v>85</v>
      </c>
      <c r="F19" s="16" t="s">
        <v>86</v>
      </c>
      <c r="G19" s="16" t="s">
        <v>87</v>
      </c>
      <c r="H19" s="16" t="s">
        <v>88</v>
      </c>
      <c r="I19" s="16" t="s">
        <v>61</v>
      </c>
    </row>
    <row r="20" spans="1:9" ht="133.5" customHeight="1"/>
    <row r="21" spans="1:9" ht="134.25" customHeight="1"/>
  </sheetData>
  <mergeCells count="25">
    <mergeCell ref="A17:B17"/>
    <mergeCell ref="C17:D17"/>
    <mergeCell ref="A18:B18"/>
    <mergeCell ref="C18:D18"/>
    <mergeCell ref="A19:B19"/>
    <mergeCell ref="C19:D19"/>
    <mergeCell ref="A14:B14"/>
    <mergeCell ref="C14:D14"/>
    <mergeCell ref="A15:B15"/>
    <mergeCell ref="C15:D15"/>
    <mergeCell ref="A16:B16"/>
    <mergeCell ref="C16:D16"/>
    <mergeCell ref="B9:C9"/>
    <mergeCell ref="B10:C10"/>
    <mergeCell ref="B11:C11"/>
    <mergeCell ref="A13:B13"/>
    <mergeCell ref="C13:D13"/>
    <mergeCell ref="A1:J1"/>
    <mergeCell ref="C3:D3"/>
    <mergeCell ref="E5:J5"/>
    <mergeCell ref="B7:C7"/>
    <mergeCell ref="B8:C8"/>
    <mergeCell ref="A5:A6"/>
    <mergeCell ref="D5:D6"/>
    <mergeCell ref="B5:C6"/>
  </mergeCells>
  <pageMargins left="0.7" right="0.7" top="0.75" bottom="0.75" header="0.3" footer="0.3"/>
  <pageSetup orientation="portrait"/>
  <legacy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700-000000000000}">
          <x14:formula1>
            <xm:f>'Sheet 1'!$B$3:$B$8</xm:f>
          </x14:formula1>
          <xm:sqref>E7:J11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D8"/>
  <sheetViews>
    <sheetView workbookViewId="0">
      <selection activeCell="D8" sqref="D8"/>
    </sheetView>
  </sheetViews>
  <sheetFormatPr defaultColWidth="9" defaultRowHeight="14.45"/>
  <cols>
    <col min="2" max="2" width="25.875" customWidth="1"/>
  </cols>
  <sheetData>
    <row r="3" spans="2:4">
      <c r="B3" t="s">
        <v>52</v>
      </c>
      <c r="C3">
        <v>5</v>
      </c>
      <c r="D3" s="1">
        <v>1</v>
      </c>
    </row>
    <row r="4" spans="2:4">
      <c r="B4" t="s">
        <v>49</v>
      </c>
      <c r="C4">
        <v>4</v>
      </c>
      <c r="D4" s="1">
        <v>0.9</v>
      </c>
    </row>
    <row r="5" spans="2:4">
      <c r="B5" t="s">
        <v>50</v>
      </c>
      <c r="C5">
        <v>3</v>
      </c>
      <c r="D5" s="1">
        <v>0.75</v>
      </c>
    </row>
    <row r="6" spans="2:4">
      <c r="B6" t="s">
        <v>53</v>
      </c>
      <c r="C6">
        <v>2</v>
      </c>
      <c r="D6" s="1">
        <v>0.5</v>
      </c>
    </row>
    <row r="7" spans="2:4">
      <c r="B7" t="s">
        <v>54</v>
      </c>
      <c r="C7">
        <v>1</v>
      </c>
      <c r="D7" s="1">
        <v>0.25</v>
      </c>
    </row>
    <row r="8" spans="2:4">
      <c r="B8" t="s">
        <v>55</v>
      </c>
      <c r="C8">
        <v>0</v>
      </c>
      <c r="D8" s="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FCE8BEE60834042A87695C751C7FB48" ma:contentTypeVersion="2" ma:contentTypeDescription="Create a new document." ma:contentTypeScope="" ma:versionID="6d38781716d9e27dadd0fd6d93fc7754">
  <xsd:schema xmlns:xsd="http://www.w3.org/2001/XMLSchema" xmlns:xs="http://www.w3.org/2001/XMLSchema" xmlns:p="http://schemas.microsoft.com/office/2006/metadata/properties" xmlns:ns2="31e05711-3ae9-49df-9a16-59c4c87a7309" targetNamespace="http://schemas.microsoft.com/office/2006/metadata/properties" ma:root="true" ma:fieldsID="49a84a16d54c663867d349ad0f47e346" ns2:_="">
    <xsd:import namespace="31e05711-3ae9-49df-9a16-59c4c87a730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e05711-3ae9-49df-9a16-59c4c87a73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3CA832-710E-49F1-92E8-EC3E1488EF98}"/>
</file>

<file path=customXml/itemProps2.xml><?xml version="1.0" encoding="utf-8"?>
<ds:datastoreItem xmlns:ds="http://schemas.openxmlformats.org/officeDocument/2006/customXml" ds:itemID="{108C88A7-39E6-4F0A-8A09-60098D044AAD}"/>
</file>

<file path=customXml/itemProps3.xml><?xml version="1.0" encoding="utf-8"?>
<ds:datastoreItem xmlns:ds="http://schemas.openxmlformats.org/officeDocument/2006/customXml" ds:itemID="{1488FAE2-CE54-444C-B145-C7144D670A9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187IT21040 - Nguyễn Đăng Nhân - K24T-IT10</cp:lastModifiedBy>
  <cp:revision/>
  <dcterms:created xsi:type="dcterms:W3CDTF">2018-09-21T20:52:00Z</dcterms:created>
  <dcterms:modified xsi:type="dcterms:W3CDTF">2022-05-20T08:46:36Z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1033-11.2.0.10101</vt:lpwstr>
  </property>
  <property fmtid="{D5CDD505-2E9C-101B-9397-08002B2CF9AE}" pid="3" name="ContentTypeId">
    <vt:lpwstr>0x0101007FCE8BEE60834042A87695C751C7FB48</vt:lpwstr>
  </property>
</Properties>
</file>