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1"/>
  </bookViews>
  <sheets>
    <sheet name="Cover Page" sheetId="9" r:id="rId1"/>
    <sheet name="0. Project Information" sheetId="23" r:id="rId2"/>
    <sheet name="1. Summary Report" sheetId="21" r:id="rId3"/>
    <sheet name="2. Defects Report" sheetId="19" r:id="rId4"/>
    <sheet name="Data Range" sheetId="24" r:id="rId5"/>
  </sheets>
  <externalReferences>
    <externalReference r:id="rId6"/>
    <externalReference r:id="rId7"/>
    <externalReference r:id="rId8"/>
    <externalReference r:id="rId9"/>
  </externalReferenc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B18" authorId="0">
      <text>
        <r>
          <rPr>
            <b/>
            <sz val="10"/>
            <rFont val="Tahoma"/>
            <charset val="134"/>
          </rPr>
          <t>Author:</t>
        </r>
        <r>
          <rPr>
            <sz val="10"/>
            <rFont val="Tahoma"/>
            <charset val="134"/>
          </rPr>
          <t xml:space="preserve">
Liệt kê các chức năng hoặc chủ đề cần thực thi kiểm thử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4" authorId="0">
      <text>
        <r>
          <rPr>
            <b/>
            <sz val="10"/>
            <rFont val="Tahoma"/>
            <charset val="134"/>
          </rPr>
          <t>Author:</t>
        </r>
        <r>
          <rPr>
            <sz val="10"/>
            <rFont val="Tahoma"/>
            <charset val="134"/>
          </rPr>
          <t xml:space="preserve">
Liệt kê các chức năng hoặc chủ đề cần thực thi kiểm thử</t>
        </r>
      </text>
    </comment>
    <comment ref="E4" authorId="0">
      <text>
        <r>
          <rPr>
            <b/>
            <sz val="10"/>
            <rFont val="Tahoma"/>
            <charset val="134"/>
          </rPr>
          <t>Author:</t>
        </r>
        <r>
          <rPr>
            <sz val="10"/>
            <rFont val="Tahoma"/>
            <charset val="134"/>
          </rPr>
          <t xml:space="preserve">
Mô tả các bước thực hiện dẫn đến lỗi xuất hiện. Ghi rõ kết quả mong đợi và kết quả thực tế</t>
        </r>
      </text>
    </comment>
  </commentList>
</comments>
</file>

<file path=xl/sharedStrings.xml><?xml version="1.0" encoding="utf-8"?>
<sst xmlns="http://schemas.openxmlformats.org/spreadsheetml/2006/main" count="155" uniqueCount="95">
  <si>
    <t>Practical Software Engineering Series</t>
  </si>
  <si>
    <t>TEST SUMMARY REPORT</t>
  </si>
  <si>
    <t>Version : 0.1</t>
  </si>
  <si>
    <t>Document Control information</t>
  </si>
  <si>
    <t>Faculty</t>
  </si>
  <si>
    <t>Faculty of Information Technology</t>
  </si>
  <si>
    <t>Issue Date:</t>
  </si>
  <si>
    <t>Author:</t>
  </si>
  <si>
    <t>Confidential Class:</t>
  </si>
  <si>
    <t>Document Revision History</t>
  </si>
  <si>
    <t>Date</t>
  </si>
  <si>
    <t>Version</t>
  </si>
  <si>
    <t>Description</t>
  </si>
  <si>
    <t>Revised by</t>
  </si>
  <si>
    <t>Project Information</t>
  </si>
  <si>
    <t>Project Name</t>
  </si>
  <si>
    <t>Issue Date</t>
  </si>
  <si>
    <t>Author</t>
  </si>
  <si>
    <t>Reviewer Information</t>
  </si>
  <si>
    <t>Name</t>
  </si>
  <si>
    <t>Department</t>
  </si>
  <si>
    <t>Position</t>
  </si>
  <si>
    <t>Approver Information</t>
  </si>
  <si>
    <t>OVERALL INFORMATION</t>
  </si>
  <si>
    <t>Test Purpose</t>
  </si>
  <si>
    <t>Number of testers</t>
  </si>
  <si>
    <t>OVERALL STATUS</t>
  </si>
  <si>
    <t>Total Number of Test Cases</t>
  </si>
  <si>
    <t>Executed</t>
  </si>
  <si>
    <t>Passed</t>
  </si>
  <si>
    <t>Failed</t>
  </si>
  <si>
    <t>Total Tests Executed 
(Passed + Failed)</t>
  </si>
  <si>
    <t>Not Executed</t>
  </si>
  <si>
    <t>Blocked</t>
  </si>
  <si>
    <t>Number of Defects</t>
  </si>
  <si>
    <t>Critical</t>
  </si>
  <si>
    <t>High</t>
  </si>
  <si>
    <t>Medium</t>
  </si>
  <si>
    <t>Total Defects
(Critical + High + Medium)</t>
  </si>
  <si>
    <t>Test Subject</t>
  </si>
  <si>
    <t>Priority</t>
  </si>
  <si>
    <t>Total Test Cases</t>
  </si>
  <si>
    <t>Test Runs</t>
  </si>
  <si>
    <t>Defects</t>
  </si>
  <si>
    <t>Comments</t>
  </si>
  <si>
    <t>Status</t>
  </si>
  <si>
    <t>Fail Rate</t>
  </si>
  <si>
    <t>Total Defects</t>
  </si>
  <si>
    <t>Line of code
(LOC)</t>
  </si>
  <si>
    <t>Defects fixed</t>
  </si>
  <si>
    <t>Fixed Rate</t>
  </si>
  <si>
    <t>Add My Timesheet</t>
  </si>
  <si>
    <t>Edit My Timesheet</t>
  </si>
  <si>
    <t>Search Employee</t>
  </si>
  <si>
    <t>Add-Delete Customers</t>
  </si>
  <si>
    <t>Search (Leave)</t>
  </si>
  <si>
    <t>Cancel (Leave)</t>
  </si>
  <si>
    <t>Add (Time)</t>
  </si>
  <si>
    <t>Edit (Time)</t>
  </si>
  <si>
    <t>Approve (Time)</t>
  </si>
  <si>
    <t>Reject (Time)</t>
  </si>
  <si>
    <t>Approve/ Reject/ Cancel Employes Leave</t>
  </si>
  <si>
    <t>Add Project</t>
  </si>
  <si>
    <t>Add Project Activity</t>
  </si>
  <si>
    <t>DEFECTS REPORT</t>
  </si>
  <si>
    <t>Defect ID</t>
  </si>
  <si>
    <t>Defect Description</t>
  </si>
  <si>
    <t>Steps to Reproduce</t>
  </si>
  <si>
    <t>Severity</t>
  </si>
  <si>
    <t>Raised By</t>
  </si>
  <si>
    <t>Raised Date</t>
  </si>
  <si>
    <t>Tested on build version</t>
  </si>
  <si>
    <t>DID02</t>
  </si>
  <si>
    <t>Admin/ESS nhập đầy đủ các trường thông tin bắt buộc rồi nhấn nút "Cancel"</t>
  </si>
  <si>
    <t xml:space="preserve"> - -B1: Đăng nhập tài khoản
 -B2:Chọn Time &gt;Timesheet &gt; My Timesheet &gt; Edit
 -B3: Nhập thông tin cần sửa
+ Project Name:Apache Software Foundation - ASF - Phase 1
 +Activitiy Name: Bug Fixes
 + Mon 12: 8:00
 + Tue 13: 7:00
 + Wed 14: 13:00
 + Thu 15: 9:00
 + Fri 16: 2:00
 + Sat 17: 0:00
 + Sun 18: 0:00
   -B4:Chọn nút Cancel hệ thống không lưu thông và quay lại giao diện My Timesheet
 - Expect Result: Hệ thống thông báo "Sucessully Saved" trong 1 giây trên màn hình
 - Actual Result: Hệ thống không lưu thông và quay lại giao diện My Timesheet</t>
  </si>
  <si>
    <t>New</t>
  </si>
  <si>
    <t>Nhật Khánh</t>
  </si>
  <si>
    <t>OrangeHRM 4.8</t>
  </si>
  <si>
    <t xml:space="preserve"> Admin/ESS nhập đầy đủ các trường 
thông tin bắt buộc rồi nhấn nút "Reset"</t>
  </si>
  <si>
    <t xml:space="preserve"> -B1: Đăng nhập tài khoản
 -B2:Chọn Time &gt;Timesheet &gt; My Timesheet &gt; Edit
 -B3: Nhập thông tin cần sửa
+ Project Name:Apache Software Foundation - ASF - Phase 1
 +Activitiy Name: Bug Fixes
 + Mon 12: 8:00
 + Tue 13: 7:00
 + Wed 14: 13:00
 + Thu 15: 9:00
 + Fri 16: 2:00
 + Sat 17: 0:00
 + Sun 18: 0:00
   -B4:Chọn nút Reset hệ thống không lưu thông và quay lại giao diện Edit
  - Expect Result: Hệ thống thông báo "Sucessully Saved" trong 1 giây trên màn hình
 - Actual Result: Hệ thống không lưu thông và quay lại giao diện Edit</t>
  </si>
  <si>
    <t>DID03</t>
  </si>
  <si>
    <t>Hệ thống không báo lỗi khi Admin nhập 'From' lớn hơn 'To'</t>
  </si>
  <si>
    <t>B1: Đăng nhập
B2: Chọn Leave List 
B3: Chọn giá trị From lớn hơn To
Expect Result : Hiện thông báo lỗi
Actual Result : Không hiện thông báo lỗi</t>
  </si>
  <si>
    <t>Thanh Hòa</t>
  </si>
  <si>
    <t xml:space="preserve">OrangeHRM 4.8 
</t>
  </si>
  <si>
    <t>DID07</t>
  </si>
  <si>
    <t>Hệ thống thông báo add project thất bại 
nhập không đủ các trường thông tin các 
trường thông tin vào Add project.</t>
  </si>
  <si>
    <t xml:space="preserve"> -B1:Đăng nhập
 -B2:Chọn vào moudle " project info " trong module time
 -B3:Chọn project đã có sẵn
 -B4:Nhập các trường thông tin Name : Nhan, Khanh
 -B5:Nhấp nút "Save" Kết quả không hiển thị và không thay đổi giao diện
 - Expect Result: Hệ thống thông báo "Successfully Save" trong 2 giây
 - Actual Result: Kết quả không hiển thị và không thay đổi giao diện
 -</t>
  </si>
  <si>
    <t>Đăng Nhân</t>
  </si>
  <si>
    <t>Overall Progress</t>
  </si>
  <si>
    <t>Test Run Status</t>
  </si>
  <si>
    <t>On time</t>
  </si>
  <si>
    <t>Delayed</t>
  </si>
  <si>
    <t>Stopped</t>
  </si>
  <si>
    <t>Low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</si>
</sst>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0.0%"/>
    <numFmt numFmtId="178" formatCode="_ * #,##0.00_ ;_ * \-#,##0.00_ ;_ * &quot;-&quot;??_ ;_ @_ "/>
    <numFmt numFmtId="44" formatCode="_(&quot;$&quot;* #,##0.00_);_(&quot;$&quot;* \(#,##0.00\);_(&quot;$&quot;* &quot;-&quot;??_);_(@_)"/>
  </numFmts>
  <fonts count="3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8"/>
      <color rgb="FF000080"/>
      <name val="Arial"/>
      <charset val="134"/>
    </font>
    <font>
      <b/>
      <sz val="10"/>
      <color theme="1"/>
      <name val="Arial"/>
      <charset val="134"/>
    </font>
    <font>
      <sz val="11"/>
      <color theme="1"/>
      <name val="Arial"/>
      <charset val="134"/>
    </font>
    <font>
      <b/>
      <sz val="18"/>
      <color indexed="18"/>
      <name val="Arial"/>
      <charset val="134"/>
    </font>
    <font>
      <i/>
      <sz val="10"/>
      <color theme="1"/>
      <name val="Arial"/>
      <charset val="134"/>
    </font>
    <font>
      <i/>
      <sz val="10"/>
      <color rgb="FFFF0000"/>
      <name val="Arial"/>
      <charset val="134"/>
    </font>
    <font>
      <b/>
      <sz val="10"/>
      <color rgb="FFFF0000"/>
      <name val="Arial"/>
      <charset val="134"/>
    </font>
    <font>
      <b/>
      <sz val="10"/>
      <color rgb="FFC00000"/>
      <name val="Arial"/>
      <charset val="134"/>
    </font>
    <font>
      <i/>
      <sz val="10"/>
      <color indexed="12"/>
      <name val="Arial"/>
      <charset val="134"/>
    </font>
    <font>
      <sz val="10"/>
      <name val="Arial"/>
      <charset val="134"/>
    </font>
    <font>
      <b/>
      <sz val="12"/>
      <color indexed="12"/>
      <name val="Arial"/>
      <charset val="134"/>
    </font>
    <font>
      <sz val="12"/>
      <name val="Times New Roman"/>
      <charset val="134"/>
    </font>
    <font>
      <b/>
      <sz val="10"/>
      <name val="Arial"/>
      <charset val="134"/>
    </font>
    <font>
      <b/>
      <sz val="11"/>
      <name val="Arial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0"/>
      <name val="Tahoma"/>
      <charset val="134"/>
    </font>
    <font>
      <sz val="10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9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22" borderId="47" applyNumberFormat="0" applyAlignment="0" applyProtection="0">
      <alignment vertical="center"/>
    </xf>
    <xf numFmtId="0" fontId="25" fillId="0" borderId="46" applyNumberFormat="0" applyFill="0" applyAlignment="0" applyProtection="0">
      <alignment vertical="center"/>
    </xf>
    <xf numFmtId="0" fontId="0" fillId="21" borderId="45" applyNumberFormat="0" applyFon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46" applyNumberFormat="0" applyFill="0" applyAlignment="0" applyProtection="0">
      <alignment vertical="center"/>
    </xf>
    <xf numFmtId="0" fontId="31" fillId="0" borderId="4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28" borderId="48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2" fillId="17" borderId="44" applyNumberForma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9" fillId="17" borderId="48" applyNumberFormat="0" applyAlignment="0" applyProtection="0">
      <alignment vertical="center"/>
    </xf>
    <xf numFmtId="0" fontId="34" fillId="0" borderId="51" applyNumberFormat="0" applyFill="0" applyAlignment="0" applyProtection="0">
      <alignment vertical="center"/>
    </xf>
    <xf numFmtId="0" fontId="32" fillId="0" borderId="5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0" borderId="0"/>
    <xf numFmtId="0" fontId="19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0" borderId="0"/>
    <xf numFmtId="0" fontId="19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12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58" fontId="2" fillId="0" borderId="13" xfId="0" applyNumberFormat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4" borderId="3" xfId="32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 indent="1"/>
    </xf>
    <xf numFmtId="0" fontId="4" fillId="5" borderId="9" xfId="0" applyFont="1" applyFill="1" applyBorder="1" applyAlignment="1">
      <alignment horizontal="right" vertical="center" wrapText="1"/>
    </xf>
    <xf numFmtId="0" fontId="2" fillId="0" borderId="10" xfId="0" applyFont="1" applyBorder="1" applyAlignment="1">
      <alignment horizontal="left" vertical="center" wrapText="1" inden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vertical="center" wrapText="1"/>
    </xf>
    <xf numFmtId="0" fontId="4" fillId="0" borderId="7" xfId="0" applyFont="1" applyBorder="1" applyAlignment="1">
      <alignment horizontal="right" vertical="center" wrapText="1"/>
    </xf>
    <xf numFmtId="0" fontId="4" fillId="6" borderId="6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right" vertical="center" wrapText="1"/>
    </xf>
    <xf numFmtId="0" fontId="4" fillId="6" borderId="6" xfId="0" applyFont="1" applyFill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 wrapText="1"/>
    </xf>
    <xf numFmtId="0" fontId="4" fillId="6" borderId="21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left" vertical="top" wrapText="1"/>
    </xf>
    <xf numFmtId="0" fontId="7" fillId="0" borderId="1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 indent="1"/>
    </xf>
    <xf numFmtId="0" fontId="2" fillId="0" borderId="16" xfId="0" applyFont="1" applyBorder="1" applyAlignment="1">
      <alignment horizontal="left" vertical="center" wrapText="1" indent="1"/>
    </xf>
    <xf numFmtId="0" fontId="4" fillId="6" borderId="28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right" vertical="center" wrapText="1"/>
    </xf>
    <xf numFmtId="0" fontId="4" fillId="0" borderId="14" xfId="0" applyFont="1" applyBorder="1" applyAlignment="1">
      <alignment horizontal="right" vertical="center" wrapText="1"/>
    </xf>
    <xf numFmtId="0" fontId="9" fillId="0" borderId="14" xfId="0" applyFont="1" applyBorder="1" applyAlignment="1">
      <alignment horizontal="right" vertical="center" wrapText="1"/>
    </xf>
    <xf numFmtId="0" fontId="4" fillId="0" borderId="14" xfId="0" applyFont="1" applyBorder="1" applyAlignment="1">
      <alignment horizontal="right" vertical="center"/>
    </xf>
    <xf numFmtId="0" fontId="10" fillId="0" borderId="14" xfId="0" applyFont="1" applyBorder="1" applyAlignment="1">
      <alignment horizontal="right" vertical="center" wrapText="1"/>
    </xf>
    <xf numFmtId="0" fontId="9" fillId="0" borderId="16" xfId="0" applyFont="1" applyBorder="1" applyAlignment="1">
      <alignment horizontal="right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77" fontId="2" fillId="0" borderId="2" xfId="0" applyNumberFormat="1" applyFont="1" applyBorder="1" applyAlignment="1">
      <alignment vertical="center" wrapText="1"/>
    </xf>
    <xf numFmtId="0" fontId="11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left" vertical="center" wrapText="1"/>
    </xf>
    <xf numFmtId="0" fontId="0" fillId="0" borderId="2" xfId="0" applyBorder="1"/>
    <xf numFmtId="177" fontId="2" fillId="0" borderId="2" xfId="0" applyNumberFormat="1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top" wrapText="1"/>
    </xf>
    <xf numFmtId="0" fontId="0" fillId="0" borderId="2" xfId="0" applyFont="1" applyFill="1" applyBorder="1" applyAlignment="1"/>
    <xf numFmtId="0" fontId="4" fillId="7" borderId="17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right" vertical="center"/>
    </xf>
    <xf numFmtId="0" fontId="2" fillId="0" borderId="13" xfId="0" applyFont="1" applyBorder="1" applyAlignment="1">
      <alignment horizontal="left" vertical="center" indent="1"/>
    </xf>
    <xf numFmtId="0" fontId="2" fillId="0" borderId="24" xfId="0" applyFont="1" applyBorder="1" applyAlignment="1">
      <alignment horizontal="left" vertical="center" indent="1"/>
    </xf>
    <xf numFmtId="0" fontId="2" fillId="0" borderId="30" xfId="0" applyFont="1" applyBorder="1" applyAlignment="1">
      <alignment horizontal="left" vertical="center" indent="1"/>
    </xf>
    <xf numFmtId="0" fontId="4" fillId="7" borderId="6" xfId="0" applyFont="1" applyFill="1" applyBorder="1" applyAlignment="1">
      <alignment horizontal="right" vertical="top"/>
    </xf>
    <xf numFmtId="0" fontId="7" fillId="0" borderId="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4" fillId="7" borderId="9" xfId="0" applyFont="1" applyFill="1" applyBorder="1" applyAlignment="1">
      <alignment horizontal="right" vertical="center"/>
    </xf>
    <xf numFmtId="0" fontId="7" fillId="0" borderId="10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2" fillId="0" borderId="0" xfId="32" applyAlignment="1">
      <alignment vertical="center"/>
    </xf>
    <xf numFmtId="0" fontId="12" fillId="0" borderId="31" xfId="32" applyBorder="1" applyAlignment="1">
      <alignment vertical="center"/>
    </xf>
    <xf numFmtId="0" fontId="13" fillId="0" borderId="31" xfId="32" applyFont="1" applyBorder="1" applyAlignment="1">
      <alignment horizontal="right" vertical="center" wrapText="1"/>
    </xf>
    <xf numFmtId="0" fontId="6" fillId="4" borderId="32" xfId="32" applyFont="1" applyFill="1" applyBorder="1" applyAlignment="1">
      <alignment horizontal="center" vertical="center" wrapText="1"/>
    </xf>
    <xf numFmtId="0" fontId="14" fillId="0" borderId="0" xfId="32" applyFont="1" applyAlignment="1">
      <alignment vertical="center" wrapText="1"/>
    </xf>
    <xf numFmtId="0" fontId="15" fillId="0" borderId="0" xfId="32" applyFont="1" applyAlignment="1">
      <alignment vertical="center" wrapText="1"/>
    </xf>
    <xf numFmtId="0" fontId="16" fillId="0" borderId="0" xfId="32" applyFont="1" applyAlignment="1">
      <alignment horizontal="right" vertical="center"/>
    </xf>
    <xf numFmtId="0" fontId="15" fillId="0" borderId="0" xfId="32" applyFont="1" applyAlignment="1">
      <alignment horizontal="right" vertical="center"/>
    </xf>
    <xf numFmtId="0" fontId="16" fillId="8" borderId="33" xfId="32" applyFont="1" applyFill="1" applyBorder="1" applyAlignment="1">
      <alignment horizontal="center" vertical="center" wrapText="1"/>
    </xf>
    <xf numFmtId="0" fontId="15" fillId="8" borderId="34" xfId="32" applyFont="1" applyFill="1" applyBorder="1" applyAlignment="1">
      <alignment vertical="center" wrapText="1"/>
    </xf>
    <xf numFmtId="0" fontId="12" fillId="0" borderId="35" xfId="32" applyBorder="1" applyAlignment="1">
      <alignment horizontal="left" vertical="center" wrapText="1"/>
    </xf>
    <xf numFmtId="15" fontId="12" fillId="0" borderId="35" xfId="32" applyNumberFormat="1" applyBorder="1" applyAlignment="1">
      <alignment horizontal="left" vertical="center" wrapText="1"/>
    </xf>
    <xf numFmtId="0" fontId="15" fillId="8" borderId="36" xfId="32" applyFont="1" applyFill="1" applyBorder="1" applyAlignment="1">
      <alignment vertical="center" wrapText="1"/>
    </xf>
    <xf numFmtId="0" fontId="12" fillId="0" borderId="37" xfId="32" applyBorder="1" applyAlignment="1">
      <alignment horizontal="left" vertical="center" wrapText="1"/>
    </xf>
    <xf numFmtId="0" fontId="15" fillId="8" borderId="38" xfId="32" applyFont="1" applyFill="1" applyBorder="1" applyAlignment="1">
      <alignment horizontal="center" vertical="center"/>
    </xf>
    <xf numFmtId="0" fontId="15" fillId="8" borderId="34" xfId="32" applyFont="1" applyFill="1" applyBorder="1" applyAlignment="1">
      <alignment horizontal="center" vertical="center" wrapText="1"/>
    </xf>
    <xf numFmtId="0" fontId="15" fillId="8" borderId="39" xfId="32" applyFont="1" applyFill="1" applyBorder="1" applyAlignment="1">
      <alignment horizontal="center" vertical="center" wrapText="1"/>
    </xf>
    <xf numFmtId="0" fontId="15" fillId="8" borderId="35" xfId="32" applyFont="1" applyFill="1" applyBorder="1" applyAlignment="1">
      <alignment horizontal="center" vertical="center" wrapText="1"/>
    </xf>
    <xf numFmtId="15" fontId="12" fillId="0" borderId="34" xfId="32" applyNumberFormat="1" applyBorder="1" applyAlignment="1">
      <alignment horizontal="center" vertical="center" wrapText="1"/>
    </xf>
    <xf numFmtId="49" fontId="12" fillId="0" borderId="39" xfId="32" applyNumberFormat="1" applyBorder="1" applyAlignment="1">
      <alignment horizontal="center" vertical="center" wrapText="1"/>
    </xf>
    <xf numFmtId="0" fontId="12" fillId="0" borderId="40" xfId="32" applyBorder="1" applyAlignment="1">
      <alignment vertical="center" wrapText="1"/>
    </xf>
    <xf numFmtId="0" fontId="12" fillId="0" borderId="35" xfId="32" applyBorder="1" applyAlignment="1">
      <alignment horizontal="center" vertical="center" wrapText="1"/>
    </xf>
    <xf numFmtId="49" fontId="12" fillId="0" borderId="40" xfId="32" applyNumberFormat="1" applyBorder="1" applyAlignment="1">
      <alignment horizontal="center" vertical="center" wrapText="1"/>
    </xf>
    <xf numFmtId="15" fontId="12" fillId="0" borderId="41" xfId="32" applyNumberFormat="1" applyBorder="1" applyAlignment="1">
      <alignment horizontal="center" vertical="center" wrapText="1"/>
    </xf>
    <xf numFmtId="0" fontId="12" fillId="0" borderId="42" xfId="32" applyBorder="1" applyAlignment="1">
      <alignment horizontal="center" vertical="center" wrapText="1"/>
    </xf>
    <xf numFmtId="0" fontId="12" fillId="0" borderId="36" xfId="32" applyBorder="1" applyAlignment="1">
      <alignment horizontal="center" vertical="center" wrapText="1"/>
    </xf>
    <xf numFmtId="0" fontId="12" fillId="0" borderId="43" xfId="32" applyBorder="1" applyAlignment="1">
      <alignment vertical="center" wrapText="1"/>
    </xf>
    <xf numFmtId="0" fontId="12" fillId="0" borderId="37" xfId="32" applyBorder="1" applyAlignment="1">
      <alignment horizontal="center" vertical="center" wrapText="1"/>
    </xf>
    <xf numFmtId="0" fontId="2" fillId="0" borderId="2" xfId="0" applyFont="1" applyBorder="1" applyAlignment="1" quotePrefix="1">
      <alignment horizontal="center"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>
    <mruColors>
      <color rgb="00000080"/>
      <color rgb="00CCFFFF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Runs Status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Range'!$D$2:$D$5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Not Executed</c:v>
                </c:pt>
                <c:pt idx="3">
                  <c:v>Blocked</c:v>
                </c:pt>
              </c:strCache>
            </c:strRef>
          </c:cat>
          <c:val>
            <c:numRef>
              <c:f>'Data Range'!$E$2:$E$5</c:f>
              <c:numCache>
                <c:formatCode>General</c:formatCode>
                <c:ptCount val="4"/>
                <c:pt idx="0">
                  <c:v>57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Density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Summary Report'!$J$19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'1. Summary Report'!$J$20:$J$34</c:f>
              <c:numCache>
                <c:formatCode>General</c:formatCode>
                <c:ptCount val="15"/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 Summary Report'!$K$19</c:f>
              <c:strCache>
                <c:ptCount val="1"/>
                <c:pt idx="0">
                  <c:v>Line of code
(LOC)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'1. Summary Report'!$K$20:$K$34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58299272"/>
        <c:axId val="458299600"/>
      </c:lineChart>
      <c:catAx>
        <c:axId val="458299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8299600"/>
        <c:crosses val="autoZero"/>
        <c:auto val="1"/>
        <c:lblAlgn val="ctr"/>
        <c:lblOffset val="100"/>
        <c:noMultiLvlLbl val="0"/>
      </c:catAx>
      <c:valAx>
        <c:axId val="458299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829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Defects</a:t>
            </a:r>
            <a:r>
              <a:rPr lang="en-US" baseline="0"/>
              <a:t> By Module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Range'!$H$2</c:f>
              <c:strCache>
                <c:ptCount val="1"/>
                <c:pt idx="0">
                  <c:v>Critical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'Data Range'!$G$3:$G$12</c:f>
              <c:strCache>
                <c:ptCount val="10"/>
                <c:pt idx="0">
                  <c:v>Add Project Activity</c:v>
                </c:pt>
                <c:pt idx="1">
                  <c:v>Edit My Timesheet</c:v>
                </c:pt>
                <c:pt idx="2">
                  <c:v>Search Employee</c:v>
                </c:pt>
              </c:strCache>
            </c:strRef>
          </c:cat>
          <c:val>
            <c:numRef>
              <c:f>'Data Range'!$H$3:$H$12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Range'!$I$2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'Data Range'!$G$3:$G$12</c:f>
              <c:strCache>
                <c:ptCount val="10"/>
                <c:pt idx="0">
                  <c:v>Add Project Activity</c:v>
                </c:pt>
                <c:pt idx="1">
                  <c:v>Edit My Timesheet</c:v>
                </c:pt>
                <c:pt idx="2">
                  <c:v>Search Employee</c:v>
                </c:pt>
              </c:strCache>
            </c:strRef>
          </c:cat>
          <c:val>
            <c:numRef>
              <c:f>'Data Range'!$I$3:$I$12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'Data Range'!$J$2</c:f>
              <c:strCache>
                <c:ptCount val="1"/>
                <c:pt idx="0">
                  <c:v>Medium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'Data Range'!$G$3:$G$12</c:f>
              <c:strCache>
                <c:ptCount val="10"/>
                <c:pt idx="0">
                  <c:v>Add Project Activity</c:v>
                </c:pt>
                <c:pt idx="1">
                  <c:v>Edit My Timesheet</c:v>
                </c:pt>
                <c:pt idx="2">
                  <c:v>Search Employee</c:v>
                </c:pt>
              </c:strCache>
            </c:strRef>
          </c:cat>
          <c:val>
            <c:numRef>
              <c:f>'Data Range'!$J$3:$J$12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616232"/>
        <c:axId val="557617544"/>
      </c:barChart>
      <c:catAx>
        <c:axId val="55761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617544"/>
        <c:crosses val="autoZero"/>
        <c:auto val="1"/>
        <c:lblAlgn val="ctr"/>
        <c:lblOffset val="100"/>
        <c:noMultiLvlLbl val="0"/>
      </c:catAx>
      <c:valAx>
        <c:axId val="5576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61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28576</xdr:colOff>
      <xdr:row>0</xdr:row>
      <xdr:rowOff>114300</xdr:rowOff>
    </xdr:from>
    <xdr:to>
      <xdr:col>1</xdr:col>
      <xdr:colOff>1381126</xdr:colOff>
      <xdr:row>0</xdr:row>
      <xdr:rowOff>469754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6680" y="114300"/>
          <a:ext cx="1352550" cy="354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</xdr:colOff>
      <xdr:row>3</xdr:row>
      <xdr:rowOff>0</xdr:rowOff>
    </xdr:from>
    <xdr:to>
      <xdr:col>14</xdr:col>
      <xdr:colOff>9525</xdr:colOff>
      <xdr:row>15</xdr:row>
      <xdr:rowOff>47625</xdr:rowOff>
    </xdr:to>
    <xdr:graphicFrame>
      <xdr:nvGraphicFramePr>
        <xdr:cNvPr id="3" name="Chart 2"/>
        <xdr:cNvGraphicFramePr/>
      </xdr:nvGraphicFramePr>
      <xdr:xfrm>
        <a:off x="7679690" y="771525"/>
        <a:ext cx="4044950" cy="2533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18</xdr:row>
      <xdr:rowOff>180975</xdr:rowOff>
    </xdr:from>
    <xdr:to>
      <xdr:col>22</xdr:col>
      <xdr:colOff>295275</xdr:colOff>
      <xdr:row>31</xdr:row>
      <xdr:rowOff>190500</xdr:rowOff>
    </xdr:to>
    <xdr:graphicFrame>
      <xdr:nvGraphicFramePr>
        <xdr:cNvPr id="2" name="Chart 1"/>
        <xdr:cNvGraphicFramePr/>
      </xdr:nvGraphicFramePr>
      <xdr:xfrm>
        <a:off x="12315190" y="4086225"/>
        <a:ext cx="47091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161925</xdr:colOff>
      <xdr:row>2</xdr:row>
      <xdr:rowOff>47625</xdr:rowOff>
    </xdr:from>
    <xdr:to>
      <xdr:col>18</xdr:col>
      <xdr:colOff>466725</xdr:colOff>
      <xdr:row>15</xdr:row>
      <xdr:rowOff>180975</xdr:rowOff>
    </xdr:to>
    <xdr:graphicFrame>
      <xdr:nvGraphicFramePr>
        <xdr:cNvPr id="2" name="Chart 1"/>
        <xdr:cNvGraphicFramePr/>
      </xdr:nvGraphicFramePr>
      <xdr:xfrm>
        <a:off x="8271510" y="413385"/>
        <a:ext cx="4692015" cy="2663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C\OneDrive\Desktop\thanh%20ho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C\OneDrive\Desktop\ST_Test-Summary-Report_Template-_HungTi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C\OneDrive\Desktop\DoanMinhTr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C\OneDrive\Desktop\HungTi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Page"/>
      <sheetName val="0. Project Information"/>
      <sheetName val="1. Summary Report"/>
      <sheetName val="2. Defects Report"/>
      <sheetName val="Data Rang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ver Page"/>
      <sheetName val="0. Project Information"/>
      <sheetName val="1. Summary Report"/>
      <sheetName val="2. Defects Report"/>
      <sheetName val="Data 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ver Page"/>
      <sheetName val="0. Project Information"/>
      <sheetName val="1. Summary Report"/>
      <sheetName val="2. Defects Report"/>
      <sheetName val="Data Rang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ver Page"/>
      <sheetName val="0. Project Information"/>
      <sheetName val="1. Summary Report"/>
      <sheetName val="2. Defects Report"/>
      <sheetName val="Data Range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9"/>
  <sheetViews>
    <sheetView workbookViewId="0">
      <selection activeCell="I8" sqref="I8"/>
    </sheetView>
  </sheetViews>
  <sheetFormatPr defaultColWidth="9.13888888888889" defaultRowHeight="18.75" customHeight="1" outlineLevelCol="5"/>
  <cols>
    <col min="1" max="1" width="1.13888888888889" style="101" customWidth="1"/>
    <col min="2" max="2" width="20.8518518518519" style="101" customWidth="1"/>
    <col min="3" max="3" width="16.8518518518519" style="101" customWidth="1"/>
    <col min="4" max="4" width="43.1388888888889" style="101" customWidth="1"/>
    <col min="5" max="5" width="21.4259259259259" style="101" customWidth="1"/>
    <col min="6" max="16384" width="9.13888888888889" style="101"/>
  </cols>
  <sheetData>
    <row r="1" ht="46.5" customHeight="1" spans="2:5">
      <c r="B1" s="102"/>
      <c r="C1" s="103" t="s">
        <v>0</v>
      </c>
      <c r="D1" s="103"/>
      <c r="E1" s="103"/>
    </row>
    <row r="2" ht="25.5" customHeight="1" spans="2:5">
      <c r="B2" s="104" t="s">
        <v>1</v>
      </c>
      <c r="C2" s="104"/>
      <c r="D2" s="104"/>
      <c r="E2" s="104"/>
    </row>
    <row r="3" customHeight="1" spans="2:6">
      <c r="B3" s="105"/>
      <c r="C3" s="105"/>
      <c r="D3" s="106"/>
      <c r="E3" s="107" t="s">
        <v>2</v>
      </c>
      <c r="F3" s="106"/>
    </row>
    <row r="4" customHeight="1" spans="2:6">
      <c r="B4" s="105"/>
      <c r="C4" s="105"/>
      <c r="D4" s="106"/>
      <c r="E4" s="108"/>
      <c r="F4" s="106"/>
    </row>
    <row r="5" customHeight="1" spans="2:5">
      <c r="B5" s="109" t="s">
        <v>3</v>
      </c>
      <c r="C5" s="109"/>
      <c r="D5" s="109"/>
      <c r="E5" s="109"/>
    </row>
    <row r="6" customHeight="1" spans="2:5">
      <c r="B6" s="110" t="s">
        <v>4</v>
      </c>
      <c r="C6" s="111" t="s">
        <v>5</v>
      </c>
      <c r="D6" s="111"/>
      <c r="E6" s="111"/>
    </row>
    <row r="7" customHeight="1" spans="2:5">
      <c r="B7" s="110" t="s">
        <v>6</v>
      </c>
      <c r="C7" s="112"/>
      <c r="D7" s="111"/>
      <c r="E7" s="111"/>
    </row>
    <row r="8" customHeight="1" spans="2:5">
      <c r="B8" s="110" t="s">
        <v>7</v>
      </c>
      <c r="C8" s="111"/>
      <c r="D8" s="111"/>
      <c r="E8" s="111"/>
    </row>
    <row r="9" customHeight="1" spans="2:5">
      <c r="B9" s="113" t="s">
        <v>8</v>
      </c>
      <c r="C9" s="114"/>
      <c r="D9" s="114"/>
      <c r="E9" s="114"/>
    </row>
    <row r="10" customHeight="1" spans="2:5">
      <c r="B10" s="115" t="s">
        <v>9</v>
      </c>
      <c r="C10" s="115"/>
      <c r="D10" s="115"/>
      <c r="E10" s="115"/>
    </row>
    <row r="11" customHeight="1" spans="2:5">
      <c r="B11" s="116" t="s">
        <v>10</v>
      </c>
      <c r="C11" s="117" t="s">
        <v>11</v>
      </c>
      <c r="D11" s="117" t="s">
        <v>12</v>
      </c>
      <c r="E11" s="118" t="s">
        <v>13</v>
      </c>
    </row>
    <row r="12" customHeight="1" spans="2:5">
      <c r="B12" s="119"/>
      <c r="C12" s="120"/>
      <c r="D12" s="121"/>
      <c r="E12" s="122"/>
    </row>
    <row r="13" customHeight="1" spans="2:5">
      <c r="B13" s="119"/>
      <c r="C13" s="123"/>
      <c r="D13" s="121"/>
      <c r="E13" s="122"/>
    </row>
    <row r="14" customHeight="1" spans="2:5">
      <c r="B14" s="119"/>
      <c r="C14" s="123"/>
      <c r="D14" s="121"/>
      <c r="E14" s="122"/>
    </row>
    <row r="15" customHeight="1" spans="2:5">
      <c r="B15" s="119"/>
      <c r="C15" s="123"/>
      <c r="D15" s="121"/>
      <c r="E15" s="122"/>
    </row>
    <row r="16" customHeight="1" spans="2:5">
      <c r="B16" s="124"/>
      <c r="C16" s="123"/>
      <c r="D16" s="121"/>
      <c r="E16" s="122"/>
    </row>
    <row r="17" customHeight="1" spans="2:5">
      <c r="B17" s="124"/>
      <c r="C17" s="123"/>
      <c r="D17" s="121"/>
      <c r="E17" s="125"/>
    </row>
    <row r="18" customHeight="1" spans="2:5">
      <c r="B18" s="126"/>
      <c r="C18" s="127"/>
      <c r="D18" s="127"/>
      <c r="E18" s="128"/>
    </row>
    <row r="19" customHeight="1" spans="2:3">
      <c r="B19" s="105"/>
      <c r="C19" s="105"/>
    </row>
  </sheetData>
  <mergeCells count="8">
    <mergeCell ref="C1:E1"/>
    <mergeCell ref="B2:E2"/>
    <mergeCell ref="B5:E5"/>
    <mergeCell ref="C6:E6"/>
    <mergeCell ref="C7:E7"/>
    <mergeCell ref="C8:E8"/>
    <mergeCell ref="C9:E9"/>
    <mergeCell ref="B10:E10"/>
  </mergeCells>
  <pageMargins left="0.75" right="0.75" top="1" bottom="1" header="0.5" footer="0.5"/>
  <pageSetup paperSize="1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1"/>
  <sheetViews>
    <sheetView tabSelected="1" workbookViewId="0">
      <selection activeCell="H12" sqref="H12"/>
    </sheetView>
  </sheetViews>
  <sheetFormatPr defaultColWidth="9" defaultRowHeight="15.75" customHeight="1" outlineLevelCol="4"/>
  <cols>
    <col min="1" max="1" width="1.42592592592593" style="6" customWidth="1"/>
    <col min="2" max="2" width="25" style="6" customWidth="1"/>
    <col min="3" max="3" width="20" style="6" customWidth="1"/>
    <col min="4" max="4" width="19.5740740740741" style="6" customWidth="1"/>
    <col min="5" max="5" width="17.712962962963" style="6" customWidth="1"/>
    <col min="6" max="16384" width="9.13888888888889" style="6"/>
  </cols>
  <sheetData>
    <row r="2" ht="23.55" spans="2:5">
      <c r="B2" s="7" t="s">
        <v>1</v>
      </c>
      <c r="C2" s="7"/>
      <c r="D2" s="7"/>
      <c r="E2" s="7"/>
    </row>
    <row r="4" customHeight="1" spans="2:5">
      <c r="B4" s="86" t="s">
        <v>14</v>
      </c>
      <c r="C4" s="87"/>
      <c r="D4" s="87"/>
      <c r="E4" s="88"/>
    </row>
    <row r="5" customHeight="1" spans="2:5">
      <c r="B5" s="89" t="s">
        <v>15</v>
      </c>
      <c r="C5" s="90"/>
      <c r="D5" s="91"/>
      <c r="E5" s="92"/>
    </row>
    <row r="6" customHeight="1" spans="2:5">
      <c r="B6" s="89" t="s">
        <v>12</v>
      </c>
      <c r="C6" s="90"/>
      <c r="D6" s="91"/>
      <c r="E6" s="92"/>
    </row>
    <row r="7" customHeight="1" spans="2:5">
      <c r="B7" s="89" t="s">
        <v>16</v>
      </c>
      <c r="C7" s="90"/>
      <c r="D7" s="91"/>
      <c r="E7" s="92"/>
    </row>
    <row r="8" customHeight="1" spans="2:5">
      <c r="B8" s="89" t="s">
        <v>17</v>
      </c>
      <c r="C8" s="90"/>
      <c r="D8" s="91"/>
      <c r="E8" s="92"/>
    </row>
    <row r="9" customHeight="1" spans="2:5">
      <c r="B9" s="93" t="s">
        <v>18</v>
      </c>
      <c r="C9" s="94" t="s">
        <v>19</v>
      </c>
      <c r="D9" s="94" t="s">
        <v>20</v>
      </c>
      <c r="E9" s="95" t="s">
        <v>21</v>
      </c>
    </row>
    <row r="10" customHeight="1" spans="2:5">
      <c r="B10" s="93"/>
      <c r="C10" s="96"/>
      <c r="D10" s="96"/>
      <c r="E10" s="97"/>
    </row>
    <row r="11" customHeight="1" spans="2:5">
      <c r="B11" s="98" t="s">
        <v>22</v>
      </c>
      <c r="C11" s="99"/>
      <c r="D11" s="99"/>
      <c r="E11" s="100"/>
    </row>
  </sheetData>
  <mergeCells count="7">
    <mergeCell ref="B2:E2"/>
    <mergeCell ref="B4:E4"/>
    <mergeCell ref="C5:E5"/>
    <mergeCell ref="C6:E6"/>
    <mergeCell ref="C7:E7"/>
    <mergeCell ref="C8:E8"/>
    <mergeCell ref="B9:B1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4"/>
  <sheetViews>
    <sheetView topLeftCell="A12" workbookViewId="0">
      <selection activeCell="C22" sqref="C22"/>
    </sheetView>
  </sheetViews>
  <sheetFormatPr defaultColWidth="9" defaultRowHeight="15.75" customHeight="1"/>
  <cols>
    <col min="1" max="1" width="2" style="27" customWidth="1"/>
    <col min="2" max="2" width="44.5740740740741" style="27" customWidth="1"/>
    <col min="3" max="3" width="8.42592592592593" style="27" customWidth="1"/>
    <col min="4" max="4" width="8.71296296296296" style="27" customWidth="1"/>
    <col min="5" max="6" width="7.42592592592593" style="27" customWidth="1"/>
    <col min="7" max="7" width="9.42592592592593" style="27" customWidth="1"/>
    <col min="8" max="8" width="8.13888888888889" style="27" customWidth="1"/>
    <col min="9" max="9" width="7.42592592592593" style="27" customWidth="1"/>
    <col min="10" max="12" width="8.42592592592593" style="27" customWidth="1"/>
    <col min="13" max="13" width="6.85185185185185" style="27" customWidth="1"/>
    <col min="14" max="14" width="35.1388888888889" style="27" customWidth="1"/>
    <col min="15" max="16384" width="9.13888888888889" style="27"/>
  </cols>
  <sheetData>
    <row r="2" ht="29.25" customHeight="1" spans="2:14">
      <c r="B2" s="28" t="s">
        <v>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="26" customFormat="1" customHeight="1"/>
    <row r="4" s="26" customFormat="1" customHeight="1" spans="2:9">
      <c r="B4" s="29" t="s">
        <v>23</v>
      </c>
      <c r="C4" s="30"/>
      <c r="D4" s="30"/>
      <c r="E4" s="30"/>
      <c r="F4" s="30"/>
      <c r="G4" s="30"/>
      <c r="H4" s="30"/>
      <c r="I4" s="67"/>
    </row>
    <row r="5" s="26" customFormat="1" customHeight="1" spans="2:9">
      <c r="B5" s="31" t="s">
        <v>24</v>
      </c>
      <c r="C5" s="32"/>
      <c r="D5" s="32"/>
      <c r="E5" s="32"/>
      <c r="F5" s="32"/>
      <c r="G5" s="32"/>
      <c r="H5" s="32"/>
      <c r="I5" s="68"/>
    </row>
    <row r="6" s="26" customFormat="1" customHeight="1" spans="2:9">
      <c r="B6" s="33" t="s">
        <v>25</v>
      </c>
      <c r="C6" s="34"/>
      <c r="D6" s="34"/>
      <c r="E6" s="34"/>
      <c r="F6" s="34"/>
      <c r="G6" s="34"/>
      <c r="H6" s="34"/>
      <c r="I6" s="69"/>
    </row>
    <row r="7" s="26" customFormat="1" ht="8.25" customHeight="1"/>
    <row r="8" s="26" customFormat="1" customHeight="1" spans="2:22">
      <c r="B8" s="35" t="s">
        <v>26</v>
      </c>
      <c r="C8" s="36"/>
      <c r="D8" s="36"/>
      <c r="E8" s="36"/>
      <c r="F8" s="36"/>
      <c r="G8" s="36"/>
      <c r="H8" s="36"/>
      <c r="I8" s="70"/>
      <c r="U8" s="52"/>
      <c r="V8" s="52"/>
    </row>
    <row r="9" s="26" customFormat="1" customHeight="1" spans="2:22">
      <c r="B9" s="37" t="s">
        <v>27</v>
      </c>
      <c r="C9" s="38">
        <f>G12+C13+C14</f>
        <v>61</v>
      </c>
      <c r="D9" s="38"/>
      <c r="E9" s="38"/>
      <c r="F9" s="38"/>
      <c r="G9" s="38"/>
      <c r="H9" s="38"/>
      <c r="I9" s="71"/>
      <c r="U9" s="52"/>
      <c r="V9" s="52"/>
    </row>
    <row r="10" s="26" customFormat="1" customHeight="1" spans="2:22">
      <c r="B10" s="39" t="s">
        <v>28</v>
      </c>
      <c r="C10" s="40" t="s">
        <v>29</v>
      </c>
      <c r="D10" s="40"/>
      <c r="E10" s="40"/>
      <c r="F10" s="40"/>
      <c r="G10" s="41">
        <v>57</v>
      </c>
      <c r="H10" s="41"/>
      <c r="I10" s="72"/>
      <c r="U10" s="52"/>
      <c r="V10" s="52"/>
    </row>
    <row r="11" s="26" customFormat="1" customHeight="1" spans="2:9">
      <c r="B11" s="39"/>
      <c r="C11" s="42" t="s">
        <v>30</v>
      </c>
      <c r="D11" s="42"/>
      <c r="E11" s="42"/>
      <c r="F11" s="42"/>
      <c r="G11" s="43">
        <v>4</v>
      </c>
      <c r="H11" s="43"/>
      <c r="I11" s="73"/>
    </row>
    <row r="12" s="26" customFormat="1" ht="30" customHeight="1" spans="2:9">
      <c r="B12" s="39"/>
      <c r="C12" s="40" t="s">
        <v>31</v>
      </c>
      <c r="D12" s="40"/>
      <c r="E12" s="40"/>
      <c r="F12" s="40"/>
      <c r="G12" s="41">
        <f>SUM('1. Summary Report'!G10:I11)</f>
        <v>61</v>
      </c>
      <c r="H12" s="41"/>
      <c r="I12" s="72"/>
    </row>
    <row r="13" s="26" customFormat="1" customHeight="1" spans="2:9">
      <c r="B13" s="44" t="s">
        <v>32</v>
      </c>
      <c r="C13" s="45">
        <f>'Data Range'!E4</f>
        <v>0</v>
      </c>
      <c r="D13" s="45"/>
      <c r="E13" s="45"/>
      <c r="F13" s="45"/>
      <c r="G13" s="45"/>
      <c r="H13" s="45"/>
      <c r="I13" s="74"/>
    </row>
    <row r="14" s="26" customFormat="1" customHeight="1" spans="2:9">
      <c r="B14" s="44" t="s">
        <v>33</v>
      </c>
      <c r="C14" s="46">
        <f>'Data Range'!E5</f>
        <v>0</v>
      </c>
      <c r="D14" s="46"/>
      <c r="E14" s="46"/>
      <c r="F14" s="46"/>
      <c r="G14" s="46"/>
      <c r="H14" s="46"/>
      <c r="I14" s="75"/>
    </row>
    <row r="15" s="26" customFormat="1" customHeight="1" spans="2:9">
      <c r="B15" s="47" t="s">
        <v>34</v>
      </c>
      <c r="C15" s="48" t="s">
        <v>35</v>
      </c>
      <c r="D15" s="43"/>
      <c r="E15" s="48" t="s">
        <v>36</v>
      </c>
      <c r="F15" s="43"/>
      <c r="G15" s="48" t="s">
        <v>37</v>
      </c>
      <c r="H15" s="48"/>
      <c r="I15" s="72"/>
    </row>
    <row r="16" s="26" customFormat="1" ht="27" customHeight="1" spans="2:9">
      <c r="B16" s="49"/>
      <c r="C16" s="50" t="s">
        <v>38</v>
      </c>
      <c r="D16" s="50"/>
      <c r="E16" s="50"/>
      <c r="F16" s="50"/>
      <c r="G16" s="51">
        <f>D15+F15+I15</f>
        <v>0</v>
      </c>
      <c r="H16" s="51"/>
      <c r="I16" s="76"/>
    </row>
    <row r="17" s="26" customFormat="1" ht="8.25" customHeight="1" spans="2:8">
      <c r="B17" s="52"/>
      <c r="C17" s="53"/>
      <c r="D17" s="54"/>
      <c r="E17" s="53"/>
      <c r="F17" s="55"/>
      <c r="G17" s="53"/>
      <c r="H17" s="55"/>
    </row>
    <row r="18" s="26" customFormat="1" customHeight="1" spans="2:14">
      <c r="B18" s="56" t="s">
        <v>39</v>
      </c>
      <c r="C18" s="56" t="s">
        <v>40</v>
      </c>
      <c r="D18" s="56" t="s">
        <v>41</v>
      </c>
      <c r="E18" s="57" t="s">
        <v>42</v>
      </c>
      <c r="F18" s="57"/>
      <c r="G18" s="57"/>
      <c r="H18" s="57"/>
      <c r="I18" s="59"/>
      <c r="J18" s="77" t="s">
        <v>43</v>
      </c>
      <c r="K18" s="57"/>
      <c r="L18" s="57"/>
      <c r="M18" s="59"/>
      <c r="N18" s="56" t="s">
        <v>44</v>
      </c>
    </row>
    <row r="19" s="26" customFormat="1" customHeight="1" spans="2:14">
      <c r="B19" s="58"/>
      <c r="C19" s="58"/>
      <c r="D19" s="58"/>
      <c r="E19" s="57" t="s">
        <v>45</v>
      </c>
      <c r="F19" s="57"/>
      <c r="G19" s="57"/>
      <c r="H19" s="59"/>
      <c r="I19" s="56" t="s">
        <v>46</v>
      </c>
      <c r="J19" s="78" t="s">
        <v>47</v>
      </c>
      <c r="K19" s="78" t="s">
        <v>48</v>
      </c>
      <c r="L19" s="56" t="s">
        <v>49</v>
      </c>
      <c r="M19" s="56" t="s">
        <v>50</v>
      </c>
      <c r="N19" s="58"/>
    </row>
    <row r="20" s="26" customFormat="1" ht="26.25" customHeight="1" spans="2:14">
      <c r="B20" s="60"/>
      <c r="C20" s="60"/>
      <c r="D20" s="60"/>
      <c r="E20" s="60" t="s">
        <v>29</v>
      </c>
      <c r="F20" s="60" t="s">
        <v>30</v>
      </c>
      <c r="G20" s="60" t="s">
        <v>32</v>
      </c>
      <c r="H20" s="60" t="s">
        <v>33</v>
      </c>
      <c r="I20" s="60"/>
      <c r="J20" s="78"/>
      <c r="K20" s="78"/>
      <c r="L20" s="60"/>
      <c r="M20" s="60"/>
      <c r="N20" s="60"/>
    </row>
    <row r="21" s="26" customFormat="1" customHeight="1" spans="2:14">
      <c r="B21" s="4" t="s">
        <v>51</v>
      </c>
      <c r="C21" s="15" t="s">
        <v>36</v>
      </c>
      <c r="D21" s="61">
        <v>2</v>
      </c>
      <c r="E21" s="4">
        <v>2</v>
      </c>
      <c r="F21" s="4">
        <v>0</v>
      </c>
      <c r="G21" s="4">
        <v>0</v>
      </c>
      <c r="H21" s="61">
        <v>0</v>
      </c>
      <c r="I21" s="79">
        <f>IFERROR(F21/D21,0)</f>
        <v>0</v>
      </c>
      <c r="J21" s="80">
        <v>0</v>
      </c>
      <c r="K21" s="80"/>
      <c r="L21" s="4"/>
      <c r="M21" s="79">
        <f>IFERROR(L21/J21,0)</f>
        <v>0</v>
      </c>
      <c r="N21" s="81"/>
    </row>
    <row r="22" s="26" customFormat="1" customHeight="1" spans="2:14">
      <c r="B22" s="4" t="s">
        <v>52</v>
      </c>
      <c r="C22" s="15" t="s">
        <v>36</v>
      </c>
      <c r="D22" s="4">
        <v>7</v>
      </c>
      <c r="E22" s="4">
        <v>5</v>
      </c>
      <c r="F22" s="4">
        <v>2</v>
      </c>
      <c r="G22" s="4">
        <v>0</v>
      </c>
      <c r="H22" s="61">
        <v>0</v>
      </c>
      <c r="I22" s="79">
        <f t="shared" ref="I22:I34" si="0">IFERROR(F22/D22,0)</f>
        <v>0.285714285714286</v>
      </c>
      <c r="J22" s="82">
        <v>2</v>
      </c>
      <c r="K22" s="82"/>
      <c r="L22" s="4"/>
      <c r="M22" s="79">
        <f t="shared" ref="M22:M34" si="1">IFERROR(L22/J22,0)</f>
        <v>0</v>
      </c>
      <c r="N22" s="81"/>
    </row>
    <row r="23" s="26" customFormat="1" customHeight="1" spans="2:14">
      <c r="B23" s="4" t="s">
        <v>53</v>
      </c>
      <c r="C23" s="15" t="s">
        <v>36</v>
      </c>
      <c r="D23" s="4">
        <f>SUM(E23:H23)</f>
        <v>10</v>
      </c>
      <c r="E23" s="4">
        <v>9</v>
      </c>
      <c r="F23" s="4">
        <v>1</v>
      </c>
      <c r="G23" s="4">
        <v>0</v>
      </c>
      <c r="H23" s="61">
        <v>0</v>
      </c>
      <c r="I23" s="79">
        <f t="shared" si="0"/>
        <v>0.1</v>
      </c>
      <c r="J23" s="80">
        <v>1</v>
      </c>
      <c r="K23" s="82"/>
      <c r="L23" s="4"/>
      <c r="M23" s="79">
        <f t="shared" si="1"/>
        <v>0</v>
      </c>
      <c r="N23" s="81"/>
    </row>
    <row r="24" s="26" customFormat="1" customHeight="1" spans="2:14">
      <c r="B24" s="4" t="s">
        <v>54</v>
      </c>
      <c r="C24" s="15" t="s">
        <v>36</v>
      </c>
      <c r="D24" s="4">
        <f>SUM(E24:H24)</f>
        <v>5</v>
      </c>
      <c r="E24" s="4">
        <v>5</v>
      </c>
      <c r="F24" s="4">
        <v>0</v>
      </c>
      <c r="G24" s="4">
        <v>0</v>
      </c>
      <c r="H24" s="61">
        <v>0</v>
      </c>
      <c r="I24" s="79">
        <f t="shared" si="0"/>
        <v>0</v>
      </c>
      <c r="J24" s="82">
        <v>0</v>
      </c>
      <c r="K24" s="82"/>
      <c r="L24" s="4"/>
      <c r="M24" s="79">
        <f t="shared" si="1"/>
        <v>0</v>
      </c>
      <c r="N24" s="81"/>
    </row>
    <row r="25" s="26" customFormat="1" customHeight="1" spans="2:14">
      <c r="B25" s="62" t="s">
        <v>55</v>
      </c>
      <c r="C25" s="63" t="s">
        <v>36</v>
      </c>
      <c r="D25" s="62">
        <v>9</v>
      </c>
      <c r="E25" s="62">
        <v>9</v>
      </c>
      <c r="F25" s="62">
        <v>0</v>
      </c>
      <c r="G25" s="62">
        <v>0</v>
      </c>
      <c r="H25" s="64">
        <v>0</v>
      </c>
      <c r="I25" s="83">
        <f t="shared" si="0"/>
        <v>0</v>
      </c>
      <c r="J25" s="84">
        <v>0</v>
      </c>
      <c r="K25" s="82"/>
      <c r="L25" s="4"/>
      <c r="M25" s="79">
        <f t="shared" si="1"/>
        <v>0</v>
      </c>
      <c r="N25" s="81"/>
    </row>
    <row r="26" customHeight="1" spans="2:14">
      <c r="B26" s="62" t="s">
        <v>56</v>
      </c>
      <c r="C26" s="63" t="s">
        <v>36</v>
      </c>
      <c r="D26" s="62">
        <v>1</v>
      </c>
      <c r="E26" s="62">
        <v>1</v>
      </c>
      <c r="F26" s="62">
        <v>0</v>
      </c>
      <c r="G26" s="62">
        <v>0</v>
      </c>
      <c r="H26" s="64">
        <v>0</v>
      </c>
      <c r="I26" s="83">
        <f t="shared" si="0"/>
        <v>0</v>
      </c>
      <c r="J26" s="85">
        <v>0</v>
      </c>
      <c r="K26" s="82"/>
      <c r="L26" s="66"/>
      <c r="M26" s="79">
        <f t="shared" si="1"/>
        <v>0</v>
      </c>
      <c r="N26" s="81"/>
    </row>
    <row r="27" customHeight="1" spans="2:14">
      <c r="B27" s="62" t="s">
        <v>57</v>
      </c>
      <c r="C27" s="63" t="s">
        <v>36</v>
      </c>
      <c r="D27" s="62">
        <v>1</v>
      </c>
      <c r="E27" s="62">
        <v>1</v>
      </c>
      <c r="F27" s="62">
        <v>0</v>
      </c>
      <c r="G27" s="62">
        <v>0</v>
      </c>
      <c r="H27" s="64">
        <v>0</v>
      </c>
      <c r="I27" s="83">
        <f t="shared" si="0"/>
        <v>0</v>
      </c>
      <c r="J27" s="85">
        <v>0</v>
      </c>
      <c r="K27" s="82"/>
      <c r="L27" s="66"/>
      <c r="M27" s="79">
        <f t="shared" si="1"/>
        <v>0</v>
      </c>
      <c r="N27" s="81"/>
    </row>
    <row r="28" customHeight="1" spans="2:14">
      <c r="B28" s="62" t="s">
        <v>58</v>
      </c>
      <c r="C28" s="63" t="s">
        <v>36</v>
      </c>
      <c r="D28" s="62">
        <v>4</v>
      </c>
      <c r="E28" s="62">
        <v>4</v>
      </c>
      <c r="F28" s="62">
        <v>0</v>
      </c>
      <c r="G28" s="62">
        <v>0</v>
      </c>
      <c r="H28" s="64">
        <v>0</v>
      </c>
      <c r="I28" s="83">
        <f t="shared" si="0"/>
        <v>0</v>
      </c>
      <c r="J28" s="85">
        <v>0</v>
      </c>
      <c r="K28" s="82"/>
      <c r="L28" s="66"/>
      <c r="M28" s="79">
        <f t="shared" si="1"/>
        <v>0</v>
      </c>
      <c r="N28" s="81"/>
    </row>
    <row r="29" customHeight="1" spans="2:14">
      <c r="B29" s="62" t="s">
        <v>59</v>
      </c>
      <c r="C29" s="63" t="s">
        <v>36</v>
      </c>
      <c r="D29" s="62">
        <v>1</v>
      </c>
      <c r="E29" s="62">
        <v>1</v>
      </c>
      <c r="F29" s="62">
        <v>0</v>
      </c>
      <c r="G29" s="62">
        <v>0</v>
      </c>
      <c r="H29" s="64">
        <v>0</v>
      </c>
      <c r="I29" s="83">
        <f t="shared" si="0"/>
        <v>0</v>
      </c>
      <c r="J29" s="85">
        <v>0</v>
      </c>
      <c r="K29" s="66"/>
      <c r="L29" s="66"/>
      <c r="M29" s="79">
        <f t="shared" si="1"/>
        <v>0</v>
      </c>
      <c r="N29" s="81"/>
    </row>
    <row r="30" customHeight="1" spans="2:14">
      <c r="B30" s="62" t="s">
        <v>60</v>
      </c>
      <c r="C30" s="63" t="s">
        <v>36</v>
      </c>
      <c r="D30" s="62">
        <v>1</v>
      </c>
      <c r="E30" s="65">
        <v>1</v>
      </c>
      <c r="F30" s="65">
        <v>0</v>
      </c>
      <c r="G30" s="65">
        <v>0</v>
      </c>
      <c r="H30" s="64">
        <v>0</v>
      </c>
      <c r="I30" s="83">
        <f t="shared" si="0"/>
        <v>0</v>
      </c>
      <c r="J30" s="85">
        <v>0</v>
      </c>
      <c r="K30" s="66"/>
      <c r="L30" s="66"/>
      <c r="M30" s="79">
        <f t="shared" si="1"/>
        <v>0</v>
      </c>
      <c r="N30" s="81"/>
    </row>
    <row r="31" customHeight="1" spans="2:14">
      <c r="B31" s="62" t="s">
        <v>61</v>
      </c>
      <c r="C31" s="63" t="s">
        <v>36</v>
      </c>
      <c r="D31" s="62">
        <v>7</v>
      </c>
      <c r="E31" s="62">
        <v>7</v>
      </c>
      <c r="F31" s="62">
        <v>0</v>
      </c>
      <c r="G31" s="62">
        <v>0</v>
      </c>
      <c r="H31" s="64">
        <v>0</v>
      </c>
      <c r="I31" s="83">
        <f t="shared" si="0"/>
        <v>0</v>
      </c>
      <c r="J31" s="84">
        <v>0</v>
      </c>
      <c r="K31" s="66"/>
      <c r="L31" s="66"/>
      <c r="M31" s="79">
        <f t="shared" si="1"/>
        <v>0</v>
      </c>
      <c r="N31" s="81"/>
    </row>
    <row r="32" customHeight="1" spans="2:14">
      <c r="B32" s="62" t="s">
        <v>62</v>
      </c>
      <c r="C32" s="63" t="s">
        <v>36</v>
      </c>
      <c r="D32" s="62">
        <v>6</v>
      </c>
      <c r="E32" s="62">
        <v>6</v>
      </c>
      <c r="F32" s="62">
        <v>0</v>
      </c>
      <c r="G32" s="62">
        <v>0</v>
      </c>
      <c r="H32" s="64">
        <v>0</v>
      </c>
      <c r="I32" s="83">
        <f t="shared" si="0"/>
        <v>0</v>
      </c>
      <c r="J32" s="85">
        <v>0</v>
      </c>
      <c r="K32" s="66"/>
      <c r="L32" s="66"/>
      <c r="M32" s="79">
        <f t="shared" si="1"/>
        <v>0</v>
      </c>
      <c r="N32" s="81"/>
    </row>
    <row r="33" customHeight="1" spans="2:14">
      <c r="B33" s="4" t="s">
        <v>63</v>
      </c>
      <c r="C33" s="15" t="s">
        <v>36</v>
      </c>
      <c r="D33" s="4">
        <v>6</v>
      </c>
      <c r="E33" s="4">
        <v>5</v>
      </c>
      <c r="F33" s="4">
        <v>1</v>
      </c>
      <c r="G33" s="4">
        <v>0</v>
      </c>
      <c r="H33" s="61">
        <v>0</v>
      </c>
      <c r="I33" s="79">
        <f t="shared" si="0"/>
        <v>0.166666666666667</v>
      </c>
      <c r="J33" s="4">
        <v>1</v>
      </c>
      <c r="K33" s="66"/>
      <c r="L33" s="66"/>
      <c r="M33" s="79">
        <f t="shared" si="1"/>
        <v>0</v>
      </c>
      <c r="N33" s="81"/>
    </row>
    <row r="34" customHeight="1" spans="2:14">
      <c r="B34" s="66"/>
      <c r="C34" s="15"/>
      <c r="D34" s="4"/>
      <c r="E34" s="66"/>
      <c r="F34" s="66"/>
      <c r="G34" s="66"/>
      <c r="H34" s="61"/>
      <c r="I34" s="79"/>
      <c r="J34" s="66"/>
      <c r="K34" s="66"/>
      <c r="L34" s="66"/>
      <c r="M34" s="79"/>
      <c r="N34" s="81"/>
    </row>
  </sheetData>
  <mergeCells count="31">
    <mergeCell ref="B2:N2"/>
    <mergeCell ref="B4:I4"/>
    <mergeCell ref="C5:I5"/>
    <mergeCell ref="C6:I6"/>
    <mergeCell ref="B8:I8"/>
    <mergeCell ref="C9:I9"/>
    <mergeCell ref="C10:F10"/>
    <mergeCell ref="G10:I10"/>
    <mergeCell ref="C11:F11"/>
    <mergeCell ref="G11:I11"/>
    <mergeCell ref="C12:F12"/>
    <mergeCell ref="G12:I12"/>
    <mergeCell ref="C13:I13"/>
    <mergeCell ref="C14:I14"/>
    <mergeCell ref="G15:H15"/>
    <mergeCell ref="C16:F16"/>
    <mergeCell ref="G16:I16"/>
    <mergeCell ref="E18:I18"/>
    <mergeCell ref="J18:M18"/>
    <mergeCell ref="E19:H19"/>
    <mergeCell ref="B10:B12"/>
    <mergeCell ref="B15:B16"/>
    <mergeCell ref="B18:B20"/>
    <mergeCell ref="C18:C20"/>
    <mergeCell ref="D18:D20"/>
    <mergeCell ref="I19:I20"/>
    <mergeCell ref="J19:J20"/>
    <mergeCell ref="K19:K20"/>
    <mergeCell ref="L19:L20"/>
    <mergeCell ref="M19:M20"/>
    <mergeCell ref="N18:N20"/>
  </mergeCells>
  <dataValidations count="4">
    <dataValidation type="list" allowBlank="1" showInputMessage="1" showErrorMessage="1" sqref="C23 C24">
      <formula1>'[1]Data Range'!#REF!</formula1>
    </dataValidation>
    <dataValidation type="list" allowBlank="1" showInputMessage="1" showErrorMessage="1" sqref="C25 C26:C30">
      <formula1>'[3]Data Range'!#REF!</formula1>
    </dataValidation>
    <dataValidation type="list" allowBlank="1" showInputMessage="1" showErrorMessage="1" sqref="C21:C22 C33:C34">
      <formula1>'Data Range'!$B$7:$B$9</formula1>
    </dataValidation>
    <dataValidation type="list" allowBlank="1" showInputMessage="1" showErrorMessage="1" sqref="C31:C32">
      <formula1>'[4]Data Range'!#REF!</formula1>
    </dataValidation>
  </dataValidations>
  <pageMargins left="0.7" right="0.7" top="0.75" bottom="0.75" header="0.3" footer="0.3"/>
  <pageSetup paperSize="1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8"/>
  <sheetViews>
    <sheetView topLeftCell="A6" workbookViewId="0">
      <selection activeCell="F7" sqref="F7"/>
    </sheetView>
  </sheetViews>
  <sheetFormatPr defaultColWidth="9" defaultRowHeight="15.75" customHeight="1"/>
  <cols>
    <col min="1" max="1" width="3.13888888888889" style="6" customWidth="1"/>
    <col min="2" max="2" width="41.8518518518519" style="6" customWidth="1"/>
    <col min="3" max="3" width="9.85185185185185" style="6" customWidth="1"/>
    <col min="4" max="4" width="34.5555555555556" style="6" customWidth="1"/>
    <col min="5" max="5" width="35" style="6" customWidth="1"/>
    <col min="6" max="6" width="9.13888888888889" style="6" customWidth="1"/>
    <col min="7" max="8" width="9.13888888888889" style="6"/>
    <col min="9" max="10" width="11.8518518518519" style="6" customWidth="1"/>
    <col min="11" max="11" width="15.5555555555556" style="6" customWidth="1"/>
    <col min="12" max="16384" width="9.13888888888889" style="6"/>
  </cols>
  <sheetData>
    <row r="1" ht="9" customHeight="1"/>
    <row r="2" ht="23.55" spans="2:11">
      <c r="B2" s="7" t="s">
        <v>64</v>
      </c>
      <c r="C2" s="7"/>
      <c r="D2" s="7"/>
      <c r="E2" s="7"/>
      <c r="F2" s="7"/>
      <c r="G2" s="7"/>
      <c r="H2" s="7"/>
      <c r="I2" s="7"/>
      <c r="J2" s="7"/>
      <c r="K2" s="7"/>
    </row>
    <row r="4" ht="27.15" spans="2:11">
      <c r="B4" s="8" t="s">
        <v>39</v>
      </c>
      <c r="C4" s="9" t="s">
        <v>65</v>
      </c>
      <c r="D4" s="9" t="s">
        <v>66</v>
      </c>
      <c r="E4" s="9" t="s">
        <v>67</v>
      </c>
      <c r="F4" s="9" t="s">
        <v>40</v>
      </c>
      <c r="G4" s="9" t="s">
        <v>68</v>
      </c>
      <c r="H4" s="9" t="s">
        <v>45</v>
      </c>
      <c r="I4" s="18" t="s">
        <v>69</v>
      </c>
      <c r="J4" s="18" t="s">
        <v>70</v>
      </c>
      <c r="K4" s="19" t="s">
        <v>71</v>
      </c>
    </row>
    <row r="5" ht="301" customHeight="1" spans="2:11">
      <c r="B5" s="10" t="s">
        <v>52</v>
      </c>
      <c r="C5" s="11" t="s">
        <v>72</v>
      </c>
      <c r="D5" s="4" t="s">
        <v>73</v>
      </c>
      <c r="E5" s="4" t="s">
        <v>74</v>
      </c>
      <c r="F5" s="12" t="s">
        <v>36</v>
      </c>
      <c r="G5" s="12" t="s">
        <v>36</v>
      </c>
      <c r="H5" s="11" t="s">
        <v>75</v>
      </c>
      <c r="I5" s="20" t="s">
        <v>76</v>
      </c>
      <c r="J5" s="21">
        <v>44260</v>
      </c>
      <c r="K5" s="22" t="s">
        <v>77</v>
      </c>
    </row>
    <row r="6" ht="285" customHeight="1" spans="2:11">
      <c r="B6" s="10" t="s">
        <v>52</v>
      </c>
      <c r="C6" s="11" t="s">
        <v>72</v>
      </c>
      <c r="D6" s="4" t="s">
        <v>78</v>
      </c>
      <c r="E6" s="4" t="s">
        <v>79</v>
      </c>
      <c r="F6" s="12" t="s">
        <v>36</v>
      </c>
      <c r="G6" s="12" t="s">
        <v>36</v>
      </c>
      <c r="H6" s="11" t="s">
        <v>75</v>
      </c>
      <c r="I6" s="20" t="s">
        <v>76</v>
      </c>
      <c r="J6" s="21">
        <v>44260</v>
      </c>
      <c r="K6" s="22" t="s">
        <v>77</v>
      </c>
    </row>
    <row r="7" ht="85" customHeight="1" spans="2:11">
      <c r="B7" s="13" t="s">
        <v>53</v>
      </c>
      <c r="C7" s="12" t="s">
        <v>80</v>
      </c>
      <c r="D7" s="14" t="s">
        <v>81</v>
      </c>
      <c r="E7" s="14" t="s">
        <v>82</v>
      </c>
      <c r="F7" s="12" t="s">
        <v>37</v>
      </c>
      <c r="G7" s="12" t="s">
        <v>36</v>
      </c>
      <c r="H7" s="12" t="s">
        <v>75</v>
      </c>
      <c r="I7" s="20" t="s">
        <v>83</v>
      </c>
      <c r="J7" s="21">
        <v>44260</v>
      </c>
      <c r="K7" s="23" t="s">
        <v>84</v>
      </c>
    </row>
    <row r="8" ht="165" customHeight="1" spans="2:11">
      <c r="B8" s="10" t="s">
        <v>63</v>
      </c>
      <c r="C8" s="11" t="s">
        <v>85</v>
      </c>
      <c r="D8" s="129" t="s">
        <v>86</v>
      </c>
      <c r="E8" s="4" t="s">
        <v>87</v>
      </c>
      <c r="F8" s="12" t="s">
        <v>37</v>
      </c>
      <c r="G8" s="12" t="s">
        <v>36</v>
      </c>
      <c r="H8" s="11" t="s">
        <v>75</v>
      </c>
      <c r="I8" s="20" t="s">
        <v>88</v>
      </c>
      <c r="J8" s="21">
        <v>44260</v>
      </c>
      <c r="K8" s="22" t="s">
        <v>77</v>
      </c>
    </row>
    <row r="9" customHeight="1" spans="2:11">
      <c r="B9" s="10"/>
      <c r="C9" s="11"/>
      <c r="D9" s="11"/>
      <c r="E9" s="11"/>
      <c r="F9" s="12"/>
      <c r="G9" s="12"/>
      <c r="H9" s="11"/>
      <c r="I9" s="20"/>
      <c r="J9" s="20"/>
      <c r="K9" s="22"/>
    </row>
    <row r="10" customHeight="1" spans="2:11">
      <c r="B10" s="10"/>
      <c r="C10" s="11"/>
      <c r="D10" s="11"/>
      <c r="E10" s="11"/>
      <c r="F10" s="12"/>
      <c r="G10" s="12"/>
      <c r="H10" s="11"/>
      <c r="I10" s="20"/>
      <c r="J10" s="20"/>
      <c r="K10" s="22"/>
    </row>
    <row r="11" customHeight="1" spans="2:11">
      <c r="B11" s="10"/>
      <c r="C11" s="11"/>
      <c r="D11" s="11"/>
      <c r="E11" s="11"/>
      <c r="F11" s="12"/>
      <c r="G11" s="12"/>
      <c r="H11" s="11"/>
      <c r="I11" s="20"/>
      <c r="J11" s="20"/>
      <c r="K11" s="22"/>
    </row>
    <row r="12" customHeight="1" spans="2:11">
      <c r="B12" s="10"/>
      <c r="C12" s="11"/>
      <c r="D12" s="11"/>
      <c r="E12" s="11"/>
      <c r="F12" s="12"/>
      <c r="G12" s="12"/>
      <c r="H12" s="11"/>
      <c r="I12" s="20"/>
      <c r="J12" s="20"/>
      <c r="K12" s="22"/>
    </row>
    <row r="13" customHeight="1" spans="2:11">
      <c r="B13" s="10"/>
      <c r="C13" s="11"/>
      <c r="D13" s="11"/>
      <c r="E13" s="11"/>
      <c r="F13" s="12"/>
      <c r="G13" s="12"/>
      <c r="H13" s="11"/>
      <c r="I13" s="20"/>
      <c r="J13" s="20"/>
      <c r="K13" s="22"/>
    </row>
    <row r="14" customHeight="1" spans="2:11">
      <c r="B14" s="10"/>
      <c r="C14" s="11"/>
      <c r="D14" s="11"/>
      <c r="E14" s="11"/>
      <c r="F14" s="12"/>
      <c r="G14" s="12"/>
      <c r="H14" s="11"/>
      <c r="I14" s="20"/>
      <c r="J14" s="20"/>
      <c r="K14" s="22"/>
    </row>
    <row r="15" customHeight="1" spans="2:11">
      <c r="B15" s="10"/>
      <c r="C15" s="11"/>
      <c r="D15" s="11"/>
      <c r="E15" s="11"/>
      <c r="F15" s="12"/>
      <c r="G15" s="12"/>
      <c r="H15" s="11"/>
      <c r="I15" s="20"/>
      <c r="J15" s="20"/>
      <c r="K15" s="22"/>
    </row>
    <row r="16" customHeight="1" spans="2:11">
      <c r="B16" s="10"/>
      <c r="C16" s="11"/>
      <c r="D16" s="11"/>
      <c r="E16" s="11"/>
      <c r="F16" s="12"/>
      <c r="G16" s="12"/>
      <c r="H16" s="11"/>
      <c r="I16" s="20"/>
      <c r="J16" s="20"/>
      <c r="K16" s="22"/>
    </row>
    <row r="17" customHeight="1" spans="2:11">
      <c r="B17" s="10"/>
      <c r="C17" s="11"/>
      <c r="D17" s="11"/>
      <c r="E17" s="11"/>
      <c r="F17" s="12"/>
      <c r="G17" s="12"/>
      <c r="H17" s="11"/>
      <c r="I17" s="20"/>
      <c r="J17" s="20"/>
      <c r="K17" s="22"/>
    </row>
    <row r="18" customHeight="1" spans="2:11">
      <c r="B18" s="16"/>
      <c r="C18" s="17"/>
      <c r="D18" s="17"/>
      <c r="E18" s="17"/>
      <c r="F18" s="17"/>
      <c r="G18" s="17"/>
      <c r="H18" s="17"/>
      <c r="I18" s="24"/>
      <c r="J18" s="24"/>
      <c r="K18" s="25"/>
    </row>
  </sheetData>
  <mergeCells count="1">
    <mergeCell ref="B2:K2"/>
  </mergeCells>
  <dataValidations count="3">
    <dataValidation type="list" allowBlank="1" showInputMessage="1" showErrorMessage="1" sqref="F7 G7">
      <formula1>'[1]Data Range'!#REF!</formula1>
    </dataValidation>
    <dataValidation type="list" allowBlank="1" showInputMessage="1" showErrorMessage="1" sqref="F5:F6 F8:F18">
      <formula1>'Data Range'!$B$7:$B$9</formula1>
    </dataValidation>
    <dataValidation type="list" allowBlank="1" showInputMessage="1" showErrorMessage="1" sqref="G5:G6 G8:G18">
      <formula1>'Data Range'!$B$12:$B$14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4"/>
  <sheetViews>
    <sheetView workbookViewId="0">
      <selection activeCell="I17" sqref="I17"/>
    </sheetView>
  </sheetViews>
  <sheetFormatPr defaultColWidth="9" defaultRowHeight="14.4"/>
  <cols>
    <col min="1" max="1" width="9.13888888888889" style="1"/>
    <col min="2" max="2" width="15.5740740740741" style="1" customWidth="1"/>
    <col min="3" max="6" width="9.13888888888889" style="1"/>
    <col min="7" max="7" width="20.4259259259259" style="1" customWidth="1"/>
    <col min="8" max="16384" width="9.13888888888889" style="1"/>
  </cols>
  <sheetData>
    <row r="1" spans="2:5">
      <c r="B1" s="2" t="s">
        <v>89</v>
      </c>
      <c r="D1" s="3" t="s">
        <v>90</v>
      </c>
      <c r="E1" s="3"/>
    </row>
    <row r="2" spans="2:10">
      <c r="B2" s="1" t="s">
        <v>91</v>
      </c>
      <c r="D2" s="4" t="s">
        <v>29</v>
      </c>
      <c r="E2" s="4">
        <v>57</v>
      </c>
      <c r="G2" s="1" t="s">
        <v>39</v>
      </c>
      <c r="H2" s="1" t="s">
        <v>35</v>
      </c>
      <c r="I2" s="1" t="s">
        <v>36</v>
      </c>
      <c r="J2" s="1" t="s">
        <v>37</v>
      </c>
    </row>
    <row r="3" spans="2:10">
      <c r="B3" s="1" t="s">
        <v>92</v>
      </c>
      <c r="D3" s="4" t="s">
        <v>30</v>
      </c>
      <c r="E3" s="4">
        <v>4</v>
      </c>
      <c r="G3" s="1" t="s">
        <v>63</v>
      </c>
      <c r="H3" s="1">
        <v>0</v>
      </c>
      <c r="I3" s="1">
        <v>1</v>
      </c>
      <c r="J3" s="1">
        <v>1</v>
      </c>
    </row>
    <row r="4" ht="26.4" spans="2:10">
      <c r="B4" s="1" t="s">
        <v>93</v>
      </c>
      <c r="D4" s="4" t="s">
        <v>32</v>
      </c>
      <c r="E4" s="4">
        <v>0</v>
      </c>
      <c r="G4" s="1" t="s">
        <v>52</v>
      </c>
      <c r="H4" s="1">
        <v>0</v>
      </c>
      <c r="I4" s="1">
        <v>4</v>
      </c>
      <c r="J4" s="1">
        <v>0</v>
      </c>
    </row>
    <row r="5" spans="4:10">
      <c r="D5" s="5" t="s">
        <v>33</v>
      </c>
      <c r="E5" s="5">
        <v>0</v>
      </c>
      <c r="G5" s="1" t="s">
        <v>53</v>
      </c>
      <c r="H5" s="1">
        <v>0</v>
      </c>
      <c r="I5" s="1">
        <v>1</v>
      </c>
      <c r="J5" s="1">
        <v>1</v>
      </c>
    </row>
    <row r="6" spans="2:2">
      <c r="B6" s="2" t="s">
        <v>40</v>
      </c>
    </row>
    <row r="7" spans="2:2">
      <c r="B7" s="1" t="s">
        <v>36</v>
      </c>
    </row>
    <row r="8" spans="2:2">
      <c r="B8" s="1" t="s">
        <v>37</v>
      </c>
    </row>
    <row r="9" spans="2:2">
      <c r="B9" s="1" t="s">
        <v>94</v>
      </c>
    </row>
    <row r="11" spans="2:2">
      <c r="B11" s="2" t="s">
        <v>68</v>
      </c>
    </row>
    <row r="12" spans="2:2">
      <c r="B12" s="1" t="s">
        <v>36</v>
      </c>
    </row>
    <row r="13" spans="2:2">
      <c r="B13" s="1" t="s">
        <v>37</v>
      </c>
    </row>
    <row r="14" spans="2:2">
      <c r="B14" s="1" t="s">
        <v>94</v>
      </c>
    </row>
  </sheetData>
  <mergeCells count="1">
    <mergeCell ref="D1:E1"/>
  </mergeCells>
  <pageMargins left="0.7" right="0.7" top="0.75" bottom="0.75" header="0.3" footer="0.3"/>
  <pageSetup paperSize="1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CE8BEE60834042A87695C751C7FB48" ma:contentTypeVersion="2" ma:contentTypeDescription="Create a new document." ma:contentTypeScope="" ma:versionID="6d38781716d9e27dadd0fd6d93fc7754">
  <xsd:schema xmlns:xsd="http://www.w3.org/2001/XMLSchema" xmlns:xs="http://www.w3.org/2001/XMLSchema" xmlns:p="http://schemas.microsoft.com/office/2006/metadata/properties" xmlns:ns2="31e05711-3ae9-49df-9a16-59c4c87a7309" targetNamespace="http://schemas.microsoft.com/office/2006/metadata/properties" ma:root="true" ma:fieldsID="49a84a16d54c663867d349ad0f47e346" ns2:_="">
    <xsd:import namespace="31e05711-3ae9-49df-9a16-59c4c87a73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e05711-3ae9-49df-9a16-59c4c87a73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A30E46-EE3E-4364-B3E7-686B64F6264A}"/>
</file>

<file path=customXml/itemProps2.xml><?xml version="1.0" encoding="utf-8"?>
<ds:datastoreItem xmlns:ds="http://schemas.openxmlformats.org/officeDocument/2006/customXml" ds:itemID="{8B0FA9A9-DD4E-4AC7-89B5-BFA6B9BA0BFB}"/>
</file>

<file path=customXml/itemProps3.xml><?xml version="1.0" encoding="utf-8"?>
<ds:datastoreItem xmlns:ds="http://schemas.openxmlformats.org/officeDocument/2006/customXml" ds:itemID="{5A36E56A-7978-4F4A-8137-9F4A466226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Cover Page</vt:lpstr>
      <vt:lpstr>0. Project Information</vt:lpstr>
      <vt:lpstr>1. Summary Report</vt:lpstr>
      <vt:lpstr>2. Defects Report</vt:lpstr>
      <vt:lpstr>Data Range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2015-06-05T18:17:00Z</dcterms:created>
  <dcterms:modified xsi:type="dcterms:W3CDTF">2021-05-15T04:53:58Z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  <property fmtid="{D5CDD505-2E9C-101B-9397-08002B2CF9AE}" pid="3" name="ContentTypeId">
    <vt:lpwstr>0x0101007FCE8BEE60834042A87695C751C7FB48</vt:lpwstr>
  </property>
</Properties>
</file>