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6980" windowHeight="12270" activeTab="4"/>
  </bookViews>
  <sheets>
    <sheet name="Cover Page" sheetId="9" r:id="rId1"/>
    <sheet name="0. Project Information" sheetId="23" r:id="rId2"/>
    <sheet name="1. Summary Report" sheetId="21" r:id="rId3"/>
    <sheet name="2. Defects Report" sheetId="19" r:id="rId4"/>
    <sheet name="Data Range" sheetId="24" r:id="rId5"/>
  </sheets>
  <externalReferences>
    <externalReference r:id="rId6"/>
    <externalReference r:id="rId7"/>
    <externalReference r:id="rId8"/>
    <externalReference r:id="rId9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21" l="1"/>
  <c r="I21" i="21" l="1"/>
  <c r="I22" i="21"/>
  <c r="I23" i="21"/>
  <c r="I24" i="21"/>
  <c r="I25" i="21"/>
  <c r="I26" i="21"/>
  <c r="I27" i="21"/>
  <c r="I28" i="21"/>
  <c r="I29" i="21"/>
  <c r="I30" i="21"/>
  <c r="I31" i="21"/>
  <c r="I32" i="21"/>
  <c r="I33" i="21"/>
  <c r="M34" i="21" l="1"/>
  <c r="D34" i="21"/>
  <c r="I34" i="21" s="1"/>
  <c r="M33" i="21"/>
  <c r="M32" i="21"/>
  <c r="M31" i="21"/>
  <c r="M30" i="21"/>
  <c r="M29" i="21"/>
  <c r="M28" i="21"/>
  <c r="M27" i="21"/>
  <c r="M26" i="21"/>
  <c r="M25" i="21"/>
  <c r="M24" i="21"/>
  <c r="M23" i="21"/>
  <c r="M22" i="21"/>
  <c r="M21" i="21"/>
  <c r="C14" i="21"/>
  <c r="C13" i="21"/>
  <c r="G12" i="21"/>
  <c r="C9" i="21" s="1"/>
</calcChain>
</file>

<file path=xl/comments1.xml><?xml version="1.0" encoding="utf-8"?>
<comments xmlns="http://schemas.openxmlformats.org/spreadsheetml/2006/main">
  <authors>
    <author>Author</author>
  </authors>
  <commentList>
    <comment ref="B18" authorId="0" shapeId="0">
      <text>
        <r>
          <rPr>
            <b/>
            <sz val="10"/>
            <rFont val="Tahoma"/>
            <charset val="134"/>
          </rPr>
          <t>Author:</t>
        </r>
        <r>
          <rPr>
            <sz val="10"/>
            <rFont val="Tahoma"/>
            <charset val="134"/>
          </rPr>
          <t xml:space="preserve">
Liệt kê các chức năng hoặc chủ đề cần thực thi kiểm thử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10"/>
            <rFont val="Tahoma"/>
            <charset val="134"/>
          </rPr>
          <t>Author:</t>
        </r>
        <r>
          <rPr>
            <sz val="10"/>
            <rFont val="Tahoma"/>
            <charset val="134"/>
          </rPr>
          <t xml:space="preserve">
Liệt kê các chức năng hoặc chủ đề cần thực thi kiểm thử</t>
        </r>
      </text>
    </comment>
    <comment ref="E4" authorId="0" shapeId="0">
      <text>
        <r>
          <rPr>
            <b/>
            <sz val="10"/>
            <rFont val="Tahoma"/>
            <charset val="134"/>
          </rPr>
          <t>Author:</t>
        </r>
        <r>
          <rPr>
            <sz val="10"/>
            <rFont val="Tahoma"/>
            <charset val="134"/>
          </rPr>
          <t xml:space="preserve">
Mô tả các bước thực hiện dẫn đến lỗi xuất hiện. Ghi rõ kết quả mong đợi và kết quả thực tế</t>
        </r>
      </text>
    </comment>
  </commentList>
</comments>
</file>

<file path=xl/sharedStrings.xml><?xml version="1.0" encoding="utf-8"?>
<sst xmlns="http://schemas.openxmlformats.org/spreadsheetml/2006/main" count="115" uniqueCount="77">
  <si>
    <t>Practical Software Engineering Series</t>
  </si>
  <si>
    <t>TEST SUMMARY REPORT</t>
  </si>
  <si>
    <t>Version : 0.1</t>
  </si>
  <si>
    <t>Document Control information</t>
  </si>
  <si>
    <t>Faculty</t>
  </si>
  <si>
    <t>Faculty of Information Technology</t>
  </si>
  <si>
    <t>Issue Date:</t>
  </si>
  <si>
    <t>Author:</t>
  </si>
  <si>
    <t>Dream Team</t>
  </si>
  <si>
    <t>Confidential Class:</t>
  </si>
  <si>
    <t>Document Revision History</t>
  </si>
  <si>
    <t>Date</t>
  </si>
  <si>
    <t>Version</t>
  </si>
  <si>
    <t>Description</t>
  </si>
  <si>
    <t>Revised by</t>
  </si>
  <si>
    <t>1.0</t>
  </si>
  <si>
    <t>Add more examples of test cases</t>
  </si>
  <si>
    <t>Lê Thanh Hòa</t>
  </si>
  <si>
    <t>Project Information</t>
  </si>
  <si>
    <t>Project Name</t>
  </si>
  <si>
    <t>Orange Hrm</t>
  </si>
  <si>
    <t xml:space="preserve">"conduct testing to verify the quality of Integration test(Time, Leave)
ensure functions is released without defect"		</t>
  </si>
  <si>
    <t>Issue Date</t>
  </si>
  <si>
    <t>Author</t>
  </si>
  <si>
    <t>Dream_team</t>
  </si>
  <si>
    <t>Reviewer Information</t>
  </si>
  <si>
    <t>Name</t>
  </si>
  <si>
    <t>Department</t>
  </si>
  <si>
    <t>Position</t>
  </si>
  <si>
    <t>Approver Information</t>
  </si>
  <si>
    <t>OVERALL INFORMATION</t>
  </si>
  <si>
    <t>Test Purpose</t>
  </si>
  <si>
    <t>Integration test</t>
  </si>
  <si>
    <t>Number of testers</t>
  </si>
  <si>
    <t>OVERALL STATUS</t>
  </si>
  <si>
    <t>Total Number of Test Cases</t>
  </si>
  <si>
    <t>Executed</t>
  </si>
  <si>
    <t>Passed</t>
  </si>
  <si>
    <t>Failed</t>
  </si>
  <si>
    <t>Total Tests Executed 
(Passed + Failed)</t>
  </si>
  <si>
    <t>Not Executed</t>
  </si>
  <si>
    <t>Blocked</t>
  </si>
  <si>
    <t>Number of Defects</t>
  </si>
  <si>
    <t>Critical</t>
  </si>
  <si>
    <t>High</t>
  </si>
  <si>
    <t>Medium</t>
  </si>
  <si>
    <t>Total Defects
(Critical + High + Medium)</t>
  </si>
  <si>
    <t>Test Subject</t>
  </si>
  <si>
    <t>Priority</t>
  </si>
  <si>
    <t>Total Test Cases</t>
  </si>
  <si>
    <t>Test Runs</t>
  </si>
  <si>
    <t>Defects</t>
  </si>
  <si>
    <t>Comments</t>
  </si>
  <si>
    <t>Status</t>
  </si>
  <si>
    <t>Fail Rate</t>
  </si>
  <si>
    <t>Total Defects</t>
  </si>
  <si>
    <t>Line of code
(LOC)</t>
  </si>
  <si>
    <t>Defects fixed</t>
  </si>
  <si>
    <t>Fixed Rate</t>
  </si>
  <si>
    <t>Kiểm tra tích hợp chức năng module Leave</t>
  </si>
  <si>
    <t>Kiểm tra tích hợp chức năng module Time</t>
  </si>
  <si>
    <t>DEFECTS REPORT</t>
  </si>
  <si>
    <t>Defect ID</t>
  </si>
  <si>
    <t>Defect Description</t>
  </si>
  <si>
    <t>Steps to Reproduce</t>
  </si>
  <si>
    <t>Severity</t>
  </si>
  <si>
    <t>Raised By</t>
  </si>
  <si>
    <t>Raised Date</t>
  </si>
  <si>
    <t>Tested on build version</t>
  </si>
  <si>
    <t>Overall Progress</t>
  </si>
  <si>
    <t>Test Run Status</t>
  </si>
  <si>
    <t>On time</t>
  </si>
  <si>
    <t>Delayed</t>
  </si>
  <si>
    <t>Stopped</t>
  </si>
  <si>
    <t>Low</t>
  </si>
  <si>
    <t>Time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</si>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</sst>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8"/>
      <color rgb="FF000080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</font>
    <font>
      <b/>
      <sz val="18"/>
      <color indexed="18"/>
      <name val="Arial"/>
      <charset val="134"/>
    </font>
    <font>
      <i/>
      <sz val="10"/>
      <color theme="1"/>
      <name val="Arial"/>
      <charset val="134"/>
    </font>
    <font>
      <i/>
      <sz val="10"/>
      <color rgb="FFFF0000"/>
      <name val="Arial"/>
      <charset val="134"/>
    </font>
    <font>
      <b/>
      <sz val="10"/>
      <color rgb="FFFF0000"/>
      <name val="Arial"/>
      <charset val="134"/>
    </font>
    <font>
      <b/>
      <sz val="10"/>
      <color rgb="FFC00000"/>
      <name val="Arial"/>
      <charset val="134"/>
    </font>
    <font>
      <i/>
      <sz val="10"/>
      <color indexed="12"/>
      <name val="Arial"/>
      <charset val="134"/>
    </font>
    <font>
      <sz val="10"/>
      <name val="Arial"/>
      <charset val="134"/>
    </font>
    <font>
      <b/>
      <sz val="12"/>
      <color indexed="12"/>
      <name val="Arial"/>
      <charset val="134"/>
    </font>
    <font>
      <sz val="12"/>
      <name val="Times New Roman"/>
      <charset val="134"/>
    </font>
    <font>
      <b/>
      <sz val="10"/>
      <name val="Arial"/>
      <charset val="134"/>
    </font>
    <font>
      <b/>
      <sz val="11"/>
      <name val="Arial"/>
      <charset val="134"/>
    </font>
    <font>
      <b/>
      <sz val="10"/>
      <name val="Tahoma"/>
      <charset val="134"/>
    </font>
    <font>
      <sz val="10"/>
      <name val="Tahoma"/>
      <charset val="134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27"/>
      </patternFill>
    </fill>
  </fills>
  <borders count="4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3" fillId="0" borderId="0"/>
    <xf numFmtId="0" fontId="13" fillId="0" borderId="0"/>
  </cellStyleXfs>
  <cellXfs count="15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14" fontId="2" fillId="0" borderId="14" xfId="0" applyNumberFormat="1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4" fontId="2" fillId="0" borderId="16" xfId="0" applyNumberFormat="1" applyFont="1" applyBorder="1" applyAlignment="1">
      <alignment vertical="center"/>
    </xf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14" fontId="2" fillId="0" borderId="16" xfId="0" applyNumberFormat="1" applyFont="1" applyFill="1" applyBorder="1" applyAlignment="1">
      <alignment vertical="center"/>
    </xf>
    <xf numFmtId="0" fontId="2" fillId="0" borderId="17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5" borderId="8" xfId="0" applyFont="1" applyFill="1" applyBorder="1" applyAlignment="1">
      <alignment horizontal="right" vertical="center" wrapText="1"/>
    </xf>
    <xf numFmtId="0" fontId="4" fillId="5" borderId="10" xfId="0" applyFont="1" applyFill="1" applyBorder="1" applyAlignment="1">
      <alignment horizontal="right" vertical="center" wrapText="1"/>
    </xf>
    <xf numFmtId="0" fontId="4" fillId="6" borderId="6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164" fontId="2" fillId="0" borderId="2" xfId="0" applyNumberFormat="1" applyFont="1" applyBorder="1" applyAlignment="1">
      <alignment vertical="center" wrapText="1"/>
    </xf>
    <xf numFmtId="0" fontId="1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/>
    <xf numFmtId="164" fontId="2" fillId="0" borderId="2" xfId="0" applyNumberFormat="1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top" wrapText="1"/>
    </xf>
    <xf numFmtId="0" fontId="0" fillId="0" borderId="2" xfId="0" applyFont="1" applyFill="1" applyBorder="1" applyAlignment="1"/>
    <xf numFmtId="0" fontId="4" fillId="7" borderId="8" xfId="0" applyFont="1" applyFill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4" fillId="7" borderId="10" xfId="0" applyFont="1" applyFill="1" applyBorder="1" applyAlignment="1">
      <alignment horizontal="right" vertical="center"/>
    </xf>
    <xf numFmtId="0" fontId="8" fillId="0" borderId="11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13" fillId="0" borderId="0" xfId="1" applyAlignment="1">
      <alignment vertical="center"/>
    </xf>
    <xf numFmtId="0" fontId="13" fillId="0" borderId="33" xfId="1" applyBorder="1" applyAlignment="1">
      <alignment vertical="center"/>
    </xf>
    <xf numFmtId="0" fontId="15" fillId="0" borderId="0" xfId="1" applyFont="1" applyAlignment="1">
      <alignment vertical="center" wrapText="1"/>
    </xf>
    <xf numFmtId="0" fontId="16" fillId="0" borderId="0" xfId="1" applyFont="1" applyAlignment="1">
      <alignment vertical="center" wrapText="1"/>
    </xf>
    <xf numFmtId="0" fontId="17" fillId="0" borderId="0" xfId="1" applyFont="1" applyAlignment="1">
      <alignment horizontal="right" vertical="center"/>
    </xf>
    <xf numFmtId="0" fontId="16" fillId="0" borderId="0" xfId="1" applyFont="1" applyAlignment="1">
      <alignment horizontal="right" vertical="center"/>
    </xf>
    <xf numFmtId="0" fontId="16" fillId="8" borderId="36" xfId="1" applyFont="1" applyFill="1" applyBorder="1" applyAlignment="1">
      <alignment vertical="center" wrapText="1"/>
    </xf>
    <xf numFmtId="0" fontId="16" fillId="8" borderId="38" xfId="1" applyFont="1" applyFill="1" applyBorder="1" applyAlignment="1">
      <alignment vertical="center" wrapText="1"/>
    </xf>
    <xf numFmtId="0" fontId="16" fillId="8" borderId="36" xfId="1" applyFont="1" applyFill="1" applyBorder="1" applyAlignment="1">
      <alignment horizontal="center" vertical="center" wrapText="1"/>
    </xf>
    <xf numFmtId="0" fontId="16" fillId="8" borderId="41" xfId="1" applyFont="1" applyFill="1" applyBorder="1" applyAlignment="1">
      <alignment horizontal="center" vertical="center" wrapText="1"/>
    </xf>
    <xf numFmtId="0" fontId="16" fillId="8" borderId="37" xfId="1" applyFont="1" applyFill="1" applyBorder="1" applyAlignment="1">
      <alignment horizontal="center" vertical="center" wrapText="1"/>
    </xf>
    <xf numFmtId="15" fontId="13" fillId="0" borderId="36" xfId="1" applyNumberFormat="1" applyBorder="1" applyAlignment="1">
      <alignment horizontal="center" vertical="center" wrapText="1"/>
    </xf>
    <xf numFmtId="49" fontId="13" fillId="0" borderId="41" xfId="1" applyNumberFormat="1" applyBorder="1" applyAlignment="1">
      <alignment horizontal="center" vertical="center" wrapText="1"/>
    </xf>
    <xf numFmtId="0" fontId="13" fillId="0" borderId="42" xfId="1" applyBorder="1" applyAlignment="1">
      <alignment vertical="center" wrapText="1"/>
    </xf>
    <xf numFmtId="0" fontId="13" fillId="0" borderId="37" xfId="1" applyBorder="1" applyAlignment="1">
      <alignment horizontal="center" vertical="center" wrapText="1"/>
    </xf>
    <xf numFmtId="49" fontId="13" fillId="0" borderId="42" xfId="1" applyNumberFormat="1" applyBorder="1" applyAlignment="1">
      <alignment horizontal="center" vertical="center" wrapText="1"/>
    </xf>
    <xf numFmtId="15" fontId="13" fillId="0" borderId="43" xfId="1" applyNumberFormat="1" applyBorder="1" applyAlignment="1">
      <alignment horizontal="center" vertical="center" wrapText="1"/>
    </xf>
    <xf numFmtId="0" fontId="13" fillId="0" borderId="44" xfId="1" applyBorder="1" applyAlignment="1">
      <alignment horizontal="center" vertical="center" wrapText="1"/>
    </xf>
    <xf numFmtId="0" fontId="13" fillId="0" borderId="38" xfId="1" applyBorder="1" applyAlignment="1">
      <alignment horizontal="center" vertical="center" wrapText="1"/>
    </xf>
    <xf numFmtId="0" fontId="13" fillId="0" borderId="45" xfId="1" applyBorder="1" applyAlignment="1">
      <alignment vertical="center" wrapText="1"/>
    </xf>
    <xf numFmtId="0" fontId="13" fillId="0" borderId="39" xfId="1" applyBorder="1" applyAlignment="1">
      <alignment horizontal="center" vertical="center" wrapText="1"/>
    </xf>
    <xf numFmtId="0" fontId="5" fillId="0" borderId="0" xfId="0" quotePrefix="1" applyFont="1" applyAlignment="1">
      <alignment wrapText="1"/>
    </xf>
    <xf numFmtId="0" fontId="5" fillId="0" borderId="9" xfId="0" quotePrefix="1" applyFont="1" applyBorder="1" applyAlignment="1">
      <alignment wrapText="1"/>
    </xf>
    <xf numFmtId="0" fontId="2" fillId="0" borderId="2" xfId="0" quotePrefix="1" applyFont="1" applyBorder="1" applyAlignment="1">
      <alignment vertical="center" wrapText="1"/>
    </xf>
    <xf numFmtId="0" fontId="4" fillId="0" borderId="17" xfId="0" applyFont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3" fillId="0" borderId="37" xfId="1" applyBorder="1" applyAlignment="1">
      <alignment horizontal="left" vertical="center" wrapText="1"/>
    </xf>
    <xf numFmtId="0" fontId="13" fillId="0" borderId="39" xfId="1" applyBorder="1" applyAlignment="1">
      <alignment horizontal="left" vertical="center" wrapText="1"/>
    </xf>
    <xf numFmtId="0" fontId="16" fillId="8" borderId="40" xfId="1" applyFont="1" applyFill="1" applyBorder="1" applyAlignment="1">
      <alignment horizontal="center" vertical="center"/>
    </xf>
    <xf numFmtId="0" fontId="14" fillId="0" borderId="33" xfId="1" applyFont="1" applyBorder="1" applyAlignment="1">
      <alignment horizontal="right" vertical="center" wrapText="1"/>
    </xf>
    <xf numFmtId="0" fontId="7" fillId="4" borderId="34" xfId="1" applyFont="1" applyFill="1" applyBorder="1" applyAlignment="1">
      <alignment horizontal="center" vertical="center" wrapText="1"/>
    </xf>
    <xf numFmtId="0" fontId="17" fillId="8" borderId="35" xfId="1" applyFont="1" applyFill="1" applyBorder="1" applyAlignment="1">
      <alignment horizontal="center" vertical="center" wrapText="1"/>
    </xf>
    <xf numFmtId="15" fontId="13" fillId="0" borderId="37" xfId="1" applyNumberForma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indent="1"/>
    </xf>
    <xf numFmtId="0" fontId="2" fillId="0" borderId="27" xfId="0" applyFont="1" applyBorder="1" applyAlignment="1">
      <alignment horizontal="left" vertical="center" indent="1"/>
    </xf>
    <xf numFmtId="0" fontId="2" fillId="0" borderId="32" xfId="0" applyFont="1" applyBorder="1" applyAlignment="1">
      <alignment horizontal="left" vertical="center" indent="1"/>
    </xf>
    <xf numFmtId="0" fontId="4" fillId="7" borderId="8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 indent="1"/>
    </xf>
    <xf numFmtId="0" fontId="2" fillId="0" borderId="27" xfId="0" applyFont="1" applyBorder="1" applyAlignment="1">
      <alignment horizontal="left" vertical="center" wrapText="1" indent="1"/>
    </xf>
    <xf numFmtId="0" fontId="2" fillId="0" borderId="32" xfId="0" applyFont="1" applyBorder="1" applyAlignment="1">
      <alignment horizontal="left" vertical="center" wrapText="1" indent="1"/>
    </xf>
    <xf numFmtId="14" fontId="2" fillId="0" borderId="16" xfId="0" applyNumberFormat="1" applyFont="1" applyBorder="1" applyAlignment="1">
      <alignment horizontal="left" vertical="center" inden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left" vertical="top" wrapText="1"/>
    </xf>
    <xf numFmtId="0" fontId="4" fillId="6" borderId="24" xfId="0" applyFont="1" applyFill="1" applyBorder="1" applyAlignment="1">
      <alignment horizontal="left" vertical="top" wrapText="1"/>
    </xf>
    <xf numFmtId="0" fontId="4" fillId="6" borderId="25" xfId="0" applyFont="1" applyFill="1" applyBorder="1" applyAlignment="1">
      <alignment horizontal="left" vertical="top" wrapText="1"/>
    </xf>
    <xf numFmtId="0" fontId="8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right" vertical="center" wrapText="1"/>
    </xf>
    <xf numFmtId="0" fontId="10" fillId="0" borderId="19" xfId="0" applyFont="1" applyBorder="1" applyAlignment="1">
      <alignment horizontal="right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 wrapText="1"/>
    </xf>
    <xf numFmtId="0" fontId="11" fillId="0" borderId="17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right" vertical="center" wrapText="1"/>
    </xf>
    <xf numFmtId="0" fontId="10" fillId="0" borderId="17" xfId="0" applyFont="1" applyBorder="1" applyAlignment="1">
      <alignment horizontal="right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17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2" fillId="0" borderId="19" xfId="0" applyFont="1" applyBorder="1" applyAlignment="1">
      <alignment horizontal="left" vertical="center" wrapText="1" inden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0080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Runs Status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7CB-4642-BE13-45CC5E4554E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7CB-4642-BE13-45CC5E4554E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7CB-4642-BE13-45CC5E4554E9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07CB-4642-BE13-45CC5E4554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'Data Range'!$D$2:$D$5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Not Executed</c:v>
                </c:pt>
                <c:pt idx="3">
                  <c:v>Blocked</c:v>
                </c:pt>
              </c:strCache>
            </c:strRef>
          </c:cat>
          <c:val>
            <c:numRef>
              <c:f>'Data Range'!$E$2:$E$5</c:f>
              <c:numCache>
                <c:formatCode>General</c:formatCode>
                <c:ptCount val="4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CB-4642-BE13-45CC5E4554E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 Density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Summary Report'!$J$19</c:f>
              <c:strCache>
                <c:ptCount val="1"/>
                <c:pt idx="0">
                  <c:v>Total Defects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'1. Summary Report'!$J$20:$J$34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EB-48EE-A284-CF13571E9AA1}"/>
            </c:ext>
          </c:extLst>
        </c:ser>
        <c:ser>
          <c:idx val="1"/>
          <c:order val="1"/>
          <c:tx>
            <c:strRef>
              <c:f>'1. Summary Report'!$K$19</c:f>
              <c:strCache>
                <c:ptCount val="1"/>
                <c:pt idx="0">
                  <c:v>Line of code
(LOC)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'1. Summary Report'!$K$20:$K$34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EB-48EE-A284-CF13571E9A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8299272"/>
        <c:axId val="458299600"/>
      </c:lineChart>
      <c:catAx>
        <c:axId val="4582992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99600"/>
        <c:crosses val="autoZero"/>
        <c:auto val="1"/>
        <c:lblAlgn val="ctr"/>
        <c:lblOffset val="100"/>
        <c:noMultiLvlLbl val="0"/>
      </c:catAx>
      <c:valAx>
        <c:axId val="4582996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99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Defects</a:t>
            </a:r>
            <a:r>
              <a:rPr lang="en-US" baseline="0"/>
              <a:t> By Module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Range'!$H$2</c:f>
              <c:strCache>
                <c:ptCount val="1"/>
                <c:pt idx="0">
                  <c:v>Critical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'Data Range'!$G$3:$G$12</c:f>
              <c:strCache>
                <c:ptCount val="2"/>
                <c:pt idx="0">
                  <c:v>Time</c:v>
                </c:pt>
                <c:pt idx="1">
                  <c:v>Leave</c:v>
                </c:pt>
              </c:strCache>
            </c:strRef>
          </c:cat>
          <c:val>
            <c:numRef>
              <c:f>'Data Range'!$H$3:$H$12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8-489A-B399-3E36BD70CC32}"/>
            </c:ext>
          </c:extLst>
        </c:ser>
        <c:ser>
          <c:idx val="1"/>
          <c:order val="1"/>
          <c:tx>
            <c:strRef>
              <c:f>'Data Range'!$I$2</c:f>
              <c:strCache>
                <c:ptCount val="1"/>
                <c:pt idx="0">
                  <c:v>High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'Data Range'!$G$3:$G$12</c:f>
              <c:strCache>
                <c:ptCount val="2"/>
                <c:pt idx="0">
                  <c:v>Time</c:v>
                </c:pt>
                <c:pt idx="1">
                  <c:v>Leave</c:v>
                </c:pt>
              </c:strCache>
            </c:strRef>
          </c:cat>
          <c:val>
            <c:numRef>
              <c:f>'Data Range'!$I$3:$I$12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48-489A-B399-3E36BD70CC32}"/>
            </c:ext>
          </c:extLst>
        </c:ser>
        <c:ser>
          <c:idx val="2"/>
          <c:order val="2"/>
          <c:tx>
            <c:strRef>
              <c:f>'Data Range'!$J$2</c:f>
              <c:strCache>
                <c:ptCount val="1"/>
                <c:pt idx="0">
                  <c:v>Medium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'Data Range'!$G$3:$G$12</c:f>
              <c:strCache>
                <c:ptCount val="2"/>
                <c:pt idx="0">
                  <c:v>Time</c:v>
                </c:pt>
                <c:pt idx="1">
                  <c:v>Leave</c:v>
                </c:pt>
              </c:strCache>
            </c:strRef>
          </c:cat>
          <c:val>
            <c:numRef>
              <c:f>'Data Range'!$J$3:$J$12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48-489A-B399-3E36BD70C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57616232"/>
        <c:axId val="557617544"/>
      </c:barChart>
      <c:catAx>
        <c:axId val="55761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617544"/>
        <c:crosses val="autoZero"/>
        <c:auto val="1"/>
        <c:lblAlgn val="ctr"/>
        <c:lblOffset val="100"/>
        <c:noMultiLvlLbl val="0"/>
      </c:catAx>
      <c:valAx>
        <c:axId val="55761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616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0</xdr:row>
      <xdr:rowOff>114300</xdr:rowOff>
    </xdr:from>
    <xdr:to>
      <xdr:col>1</xdr:col>
      <xdr:colOff>1381126</xdr:colOff>
      <xdr:row>0</xdr:row>
      <xdr:rowOff>469754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6680" y="114300"/>
          <a:ext cx="1352550" cy="3549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3</xdr:row>
      <xdr:rowOff>0</xdr:rowOff>
    </xdr:from>
    <xdr:to>
      <xdr:col>14</xdr:col>
      <xdr:colOff>9525</xdr:colOff>
      <xdr:row>15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600075</xdr:colOff>
      <xdr:row>18</xdr:row>
      <xdr:rowOff>180975</xdr:rowOff>
    </xdr:from>
    <xdr:to>
      <xdr:col>22</xdr:col>
      <xdr:colOff>295275</xdr:colOff>
      <xdr:row>31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161925</xdr:colOff>
      <xdr:row>2</xdr:row>
      <xdr:rowOff>47625</xdr:rowOff>
    </xdr:from>
    <xdr:to>
      <xdr:col>18</xdr:col>
      <xdr:colOff>466725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anlangunivn.sharepoint.com/Users/PC/OneDrive/Desktop/thanh%20ho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anlangunivn.sharepoint.com/Users/PC/OneDrive/Desktop/DoanMinhTr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anlangunivn.sharepoint.com/Users/PC/OneDrive/Desktop/HungTi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anlangunivn.sharepoint.com/Users/PC/OneDrive/Desktop/ST_Test-Summary-Report_Template-_HungT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Rang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Range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Range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Rang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workbookViewId="0">
      <selection activeCell="E12" sqref="E12"/>
    </sheetView>
  </sheetViews>
  <sheetFormatPr defaultColWidth="9.140625" defaultRowHeight="18.75" customHeight="1"/>
  <cols>
    <col min="1" max="1" width="1.140625" style="65" customWidth="1"/>
    <col min="2" max="2" width="20.85546875" style="65" customWidth="1"/>
    <col min="3" max="3" width="16.85546875" style="65" customWidth="1"/>
    <col min="4" max="4" width="43.140625" style="65" customWidth="1"/>
    <col min="5" max="5" width="21.42578125" style="65" customWidth="1"/>
    <col min="6" max="16384" width="9.140625" style="65"/>
  </cols>
  <sheetData>
    <row r="1" spans="2:6" ht="46.5" customHeight="1">
      <c r="B1" s="66"/>
      <c r="C1" s="96" t="s">
        <v>0</v>
      </c>
      <c r="D1" s="96"/>
      <c r="E1" s="96"/>
    </row>
    <row r="2" spans="2:6" ht="25.5" customHeight="1">
      <c r="B2" s="97" t="s">
        <v>1</v>
      </c>
      <c r="C2" s="97"/>
      <c r="D2" s="97"/>
      <c r="E2" s="97"/>
    </row>
    <row r="3" spans="2:6" ht="18.75" customHeight="1">
      <c r="B3" s="67"/>
      <c r="C3" s="67"/>
      <c r="D3" s="68"/>
      <c r="E3" s="69" t="s">
        <v>2</v>
      </c>
      <c r="F3" s="68"/>
    </row>
    <row r="4" spans="2:6" ht="18.75" customHeight="1">
      <c r="B4" s="67"/>
      <c r="C4" s="67"/>
      <c r="D4" s="68"/>
      <c r="E4" s="70"/>
      <c r="F4" s="68"/>
    </row>
    <row r="5" spans="2:6" ht="18.75" customHeight="1">
      <c r="B5" s="98" t="s">
        <v>3</v>
      </c>
      <c r="C5" s="98"/>
      <c r="D5" s="98"/>
      <c r="E5" s="98"/>
    </row>
    <row r="6" spans="2:6" ht="18.75" customHeight="1">
      <c r="B6" s="71" t="s">
        <v>4</v>
      </c>
      <c r="C6" s="93" t="s">
        <v>5</v>
      </c>
      <c r="D6" s="93"/>
      <c r="E6" s="93"/>
    </row>
    <row r="7" spans="2:6" ht="18.75" customHeight="1">
      <c r="B7" s="71" t="s">
        <v>6</v>
      </c>
      <c r="C7" s="99">
        <v>44322</v>
      </c>
      <c r="D7" s="93"/>
      <c r="E7" s="93"/>
    </row>
    <row r="8" spans="2:6" ht="18.75" customHeight="1">
      <c r="B8" s="71" t="s">
        <v>7</v>
      </c>
      <c r="C8" s="93" t="s">
        <v>8</v>
      </c>
      <c r="D8" s="93"/>
      <c r="E8" s="93"/>
    </row>
    <row r="9" spans="2:6" ht="18.75" customHeight="1">
      <c r="B9" s="72" t="s">
        <v>9</v>
      </c>
      <c r="C9" s="94"/>
      <c r="D9" s="94"/>
      <c r="E9" s="94"/>
    </row>
    <row r="10" spans="2:6" ht="18.75" customHeight="1">
      <c r="B10" s="95" t="s">
        <v>10</v>
      </c>
      <c r="C10" s="95"/>
      <c r="D10" s="95"/>
      <c r="E10" s="95"/>
    </row>
    <row r="11" spans="2:6" ht="18.75" customHeight="1">
      <c r="B11" s="73" t="s">
        <v>11</v>
      </c>
      <c r="C11" s="74" t="s">
        <v>12</v>
      </c>
      <c r="D11" s="74" t="s">
        <v>13</v>
      </c>
      <c r="E11" s="75" t="s">
        <v>14</v>
      </c>
    </row>
    <row r="12" spans="2:6" ht="18.75" customHeight="1">
      <c r="B12" s="76">
        <v>44316</v>
      </c>
      <c r="C12" s="77" t="s">
        <v>15</v>
      </c>
      <c r="D12" s="78" t="s">
        <v>16</v>
      </c>
      <c r="E12" s="79" t="s">
        <v>17</v>
      </c>
    </row>
    <row r="13" spans="2:6" ht="18.75" customHeight="1">
      <c r="B13" s="76"/>
      <c r="C13" s="77"/>
      <c r="D13" s="78"/>
      <c r="E13" s="79"/>
    </row>
    <row r="14" spans="2:6" ht="18.75" customHeight="1">
      <c r="B14" s="76"/>
      <c r="C14" s="77"/>
      <c r="D14" s="78"/>
      <c r="E14" s="79"/>
    </row>
    <row r="15" spans="2:6" ht="18.75" customHeight="1">
      <c r="B15" s="76"/>
      <c r="C15" s="77"/>
      <c r="D15" s="78"/>
      <c r="E15" s="79"/>
    </row>
    <row r="16" spans="2:6" ht="18.75" customHeight="1">
      <c r="B16" s="76"/>
      <c r="C16" s="77"/>
      <c r="D16" s="78"/>
      <c r="E16" s="79"/>
    </row>
    <row r="17" spans="2:5" ht="18.75" customHeight="1">
      <c r="B17" s="81"/>
      <c r="C17" s="80"/>
      <c r="D17" s="78"/>
      <c r="E17" s="82"/>
    </row>
    <row r="18" spans="2:5" ht="18.75" customHeight="1">
      <c r="B18" s="83"/>
      <c r="C18" s="84"/>
      <c r="D18" s="84"/>
      <c r="E18" s="85"/>
    </row>
    <row r="19" spans="2:5" ht="18.75" customHeight="1">
      <c r="B19" s="67"/>
      <c r="C19" s="67"/>
    </row>
  </sheetData>
  <mergeCells count="8">
    <mergeCell ref="C8:E8"/>
    <mergeCell ref="C9:E9"/>
    <mergeCell ref="B10:E10"/>
    <mergeCell ref="C1:E1"/>
    <mergeCell ref="B2:E2"/>
    <mergeCell ref="B5:E5"/>
    <mergeCell ref="C6:E6"/>
    <mergeCell ref="C7:E7"/>
  </mergeCells>
  <pageMargins left="0.75" right="0.75" top="1" bottom="1" header="0.5" footer="0.5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D19" sqref="D19"/>
    </sheetView>
  </sheetViews>
  <sheetFormatPr defaultColWidth="9.140625" defaultRowHeight="15.75" customHeight="1"/>
  <cols>
    <col min="1" max="1" width="1.42578125" style="5" customWidth="1"/>
    <col min="2" max="2" width="25" style="5" customWidth="1"/>
    <col min="3" max="3" width="20" style="5" customWidth="1"/>
    <col min="4" max="4" width="19.5703125" style="5" customWidth="1"/>
    <col min="5" max="5" width="30" style="5" customWidth="1"/>
    <col min="6" max="16384" width="9.140625" style="5"/>
  </cols>
  <sheetData>
    <row r="2" spans="2:5" ht="23.25">
      <c r="B2" s="104" t="s">
        <v>1</v>
      </c>
      <c r="C2" s="104"/>
      <c r="D2" s="104"/>
      <c r="E2" s="104"/>
    </row>
    <row r="4" spans="2:5" ht="15.75" customHeight="1">
      <c r="B4" s="105" t="s">
        <v>18</v>
      </c>
      <c r="C4" s="106"/>
      <c r="D4" s="106"/>
      <c r="E4" s="107"/>
    </row>
    <row r="5" spans="2:5" ht="15.75" customHeight="1">
      <c r="B5" s="57" t="s">
        <v>19</v>
      </c>
      <c r="C5" s="100" t="s">
        <v>20</v>
      </c>
      <c r="D5" s="101"/>
      <c r="E5" s="102"/>
    </row>
    <row r="6" spans="2:5" ht="36" customHeight="1">
      <c r="B6" s="57" t="s">
        <v>13</v>
      </c>
      <c r="C6" s="108" t="s">
        <v>21</v>
      </c>
      <c r="D6" s="109"/>
      <c r="E6" s="110"/>
    </row>
    <row r="7" spans="2:5" ht="15.75" customHeight="1">
      <c r="B7" s="57" t="s">
        <v>22</v>
      </c>
      <c r="C7" s="111">
        <v>44316</v>
      </c>
      <c r="D7" s="101"/>
      <c r="E7" s="102"/>
    </row>
    <row r="8" spans="2:5" ht="15.75" customHeight="1">
      <c r="B8" s="57" t="s">
        <v>23</v>
      </c>
      <c r="C8" s="100" t="s">
        <v>24</v>
      </c>
      <c r="D8" s="101"/>
      <c r="E8" s="102"/>
    </row>
    <row r="9" spans="2:5" ht="15.75" customHeight="1">
      <c r="B9" s="103" t="s">
        <v>25</v>
      </c>
      <c r="C9" s="58" t="s">
        <v>26</v>
      </c>
      <c r="D9" s="58" t="s">
        <v>27</v>
      </c>
      <c r="E9" s="59" t="s">
        <v>28</v>
      </c>
    </row>
    <row r="10" spans="2:5" ht="15.75" customHeight="1">
      <c r="B10" s="103"/>
      <c r="C10" s="60"/>
      <c r="D10" s="60"/>
      <c r="E10" s="61"/>
    </row>
    <row r="11" spans="2:5" ht="15.75" customHeight="1">
      <c r="B11" s="62" t="s">
        <v>29</v>
      </c>
      <c r="C11" s="63"/>
      <c r="D11" s="63"/>
      <c r="E11" s="64"/>
    </row>
  </sheetData>
  <mergeCells count="7">
    <mergeCell ref="C8:E8"/>
    <mergeCell ref="B9:B10"/>
    <mergeCell ref="B2:E2"/>
    <mergeCell ref="B4:E4"/>
    <mergeCell ref="C5:E5"/>
    <mergeCell ref="C6:E6"/>
    <mergeCell ref="C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V34"/>
  <sheetViews>
    <sheetView workbookViewId="0">
      <selection activeCell="Q10" sqref="Q10"/>
    </sheetView>
  </sheetViews>
  <sheetFormatPr defaultColWidth="9.140625" defaultRowHeight="15.75" customHeight="1"/>
  <cols>
    <col min="1" max="1" width="2" style="35" customWidth="1"/>
    <col min="2" max="2" width="44.5703125" style="35" customWidth="1"/>
    <col min="3" max="3" width="8.42578125" style="35" customWidth="1"/>
    <col min="4" max="4" width="8.7109375" style="35" customWidth="1"/>
    <col min="5" max="6" width="7.42578125" style="35" customWidth="1"/>
    <col min="7" max="7" width="9.42578125" style="35" customWidth="1"/>
    <col min="8" max="8" width="8.140625" style="35" customWidth="1"/>
    <col min="9" max="9" width="7.42578125" style="35" customWidth="1"/>
    <col min="10" max="12" width="8.42578125" style="35" customWidth="1"/>
    <col min="13" max="13" width="6.85546875" style="35" customWidth="1"/>
    <col min="14" max="14" width="35.140625" style="35" customWidth="1"/>
    <col min="15" max="16384" width="9.140625" style="35"/>
  </cols>
  <sheetData>
    <row r="2" spans="2:22" ht="29.25" customHeight="1">
      <c r="B2" s="138" t="s">
        <v>1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</row>
    <row r="3" spans="2:22" s="34" customFormat="1" ht="15.75" customHeight="1"/>
    <row r="4" spans="2:22" s="34" customFormat="1" ht="15.75" customHeight="1">
      <c r="B4" s="139" t="s">
        <v>30</v>
      </c>
      <c r="C4" s="140"/>
      <c r="D4" s="140"/>
      <c r="E4" s="140"/>
      <c r="F4" s="140"/>
      <c r="G4" s="140"/>
      <c r="H4" s="140"/>
      <c r="I4" s="141"/>
    </row>
    <row r="5" spans="2:22" s="34" customFormat="1" ht="15.75" customHeight="1">
      <c r="B5" s="36" t="s">
        <v>31</v>
      </c>
      <c r="C5" s="142" t="s">
        <v>32</v>
      </c>
      <c r="D5" s="142"/>
      <c r="E5" s="142"/>
      <c r="F5" s="142"/>
      <c r="G5" s="142"/>
      <c r="H5" s="142"/>
      <c r="I5" s="143"/>
    </row>
    <row r="6" spans="2:22" s="34" customFormat="1" ht="15.75" customHeight="1">
      <c r="B6" s="37" t="s">
        <v>33</v>
      </c>
      <c r="C6" s="144">
        <v>1</v>
      </c>
      <c r="D6" s="144"/>
      <c r="E6" s="144"/>
      <c r="F6" s="144"/>
      <c r="G6" s="144"/>
      <c r="H6" s="144"/>
      <c r="I6" s="145"/>
    </row>
    <row r="7" spans="2:22" s="34" customFormat="1" ht="8.25" customHeight="1"/>
    <row r="8" spans="2:22" s="34" customFormat="1" ht="15.75" customHeight="1">
      <c r="B8" s="146" t="s">
        <v>34</v>
      </c>
      <c r="C8" s="147"/>
      <c r="D8" s="147"/>
      <c r="E8" s="147"/>
      <c r="F8" s="147"/>
      <c r="G8" s="147"/>
      <c r="H8" s="147"/>
      <c r="I8" s="148"/>
      <c r="U8" s="40"/>
      <c r="V8" s="40"/>
    </row>
    <row r="9" spans="2:22" s="34" customFormat="1" ht="15.75" customHeight="1">
      <c r="B9" s="38" t="s">
        <v>35</v>
      </c>
      <c r="C9" s="133">
        <f>G12+C13+C14</f>
        <v>15</v>
      </c>
      <c r="D9" s="133"/>
      <c r="E9" s="133"/>
      <c r="F9" s="133"/>
      <c r="G9" s="133"/>
      <c r="H9" s="133"/>
      <c r="I9" s="134"/>
      <c r="U9" s="40"/>
      <c r="V9" s="40"/>
    </row>
    <row r="10" spans="2:22" s="34" customFormat="1" ht="15.75" customHeight="1">
      <c r="B10" s="115" t="s">
        <v>36</v>
      </c>
      <c r="C10" s="125" t="s">
        <v>37</v>
      </c>
      <c r="D10" s="125"/>
      <c r="E10" s="125"/>
      <c r="F10" s="125"/>
      <c r="G10" s="126">
        <v>15</v>
      </c>
      <c r="H10" s="126"/>
      <c r="I10" s="127"/>
      <c r="U10" s="40"/>
      <c r="V10" s="40"/>
    </row>
    <row r="11" spans="2:22" s="34" customFormat="1" ht="15.75" customHeight="1">
      <c r="B11" s="115"/>
      <c r="C11" s="135" t="s">
        <v>38</v>
      </c>
      <c r="D11" s="135"/>
      <c r="E11" s="135"/>
      <c r="F11" s="135"/>
      <c r="G11" s="136">
        <v>0</v>
      </c>
      <c r="H11" s="136"/>
      <c r="I11" s="137"/>
    </row>
    <row r="12" spans="2:22" s="34" customFormat="1" ht="30" customHeight="1">
      <c r="B12" s="115"/>
      <c r="C12" s="125" t="s">
        <v>39</v>
      </c>
      <c r="D12" s="125"/>
      <c r="E12" s="125"/>
      <c r="F12" s="125"/>
      <c r="G12" s="126">
        <f>SUM('1. Summary Report'!G10:I11)</f>
        <v>15</v>
      </c>
      <c r="H12" s="126"/>
      <c r="I12" s="127"/>
    </row>
    <row r="13" spans="2:22" s="34" customFormat="1" ht="15.75" customHeight="1">
      <c r="B13" s="39" t="s">
        <v>40</v>
      </c>
      <c r="C13" s="128">
        <f>'Data Range'!E4</f>
        <v>0</v>
      </c>
      <c r="D13" s="128"/>
      <c r="E13" s="128"/>
      <c r="F13" s="128"/>
      <c r="G13" s="128"/>
      <c r="H13" s="128"/>
      <c r="I13" s="129"/>
    </row>
    <row r="14" spans="2:22" s="34" customFormat="1" ht="15.75" customHeight="1">
      <c r="B14" s="39" t="s">
        <v>41</v>
      </c>
      <c r="C14" s="130">
        <f>'Data Range'!E5</f>
        <v>0</v>
      </c>
      <c r="D14" s="130"/>
      <c r="E14" s="130"/>
      <c r="F14" s="130"/>
      <c r="G14" s="130"/>
      <c r="H14" s="130"/>
      <c r="I14" s="131"/>
    </row>
    <row r="15" spans="2:22" s="34" customFormat="1" ht="15.75" customHeight="1">
      <c r="B15" s="116" t="s">
        <v>42</v>
      </c>
      <c r="C15" s="91" t="s">
        <v>43</v>
      </c>
      <c r="D15" s="90"/>
      <c r="E15" s="91" t="s">
        <v>44</v>
      </c>
      <c r="F15" s="90">
        <v>0</v>
      </c>
      <c r="G15" s="132" t="s">
        <v>45</v>
      </c>
      <c r="H15" s="132"/>
      <c r="I15" s="89"/>
    </row>
    <row r="16" spans="2:22" s="34" customFormat="1" ht="27" customHeight="1">
      <c r="B16" s="117"/>
      <c r="C16" s="118" t="s">
        <v>46</v>
      </c>
      <c r="D16" s="118"/>
      <c r="E16" s="118"/>
      <c r="F16" s="118"/>
      <c r="G16" s="119">
        <f>D15+F15+I15</f>
        <v>0</v>
      </c>
      <c r="H16" s="119"/>
      <c r="I16" s="120"/>
    </row>
    <row r="17" spans="2:14" s="34" customFormat="1" ht="8.25" customHeight="1">
      <c r="B17" s="40"/>
      <c r="C17" s="41"/>
      <c r="D17" s="42"/>
      <c r="E17" s="41"/>
      <c r="F17" s="43"/>
      <c r="G17" s="41"/>
      <c r="H17" s="43"/>
    </row>
    <row r="18" spans="2:14" s="34" customFormat="1" ht="15.75" customHeight="1">
      <c r="B18" s="112" t="s">
        <v>47</v>
      </c>
      <c r="C18" s="112" t="s">
        <v>48</v>
      </c>
      <c r="D18" s="112" t="s">
        <v>49</v>
      </c>
      <c r="E18" s="121" t="s">
        <v>50</v>
      </c>
      <c r="F18" s="121"/>
      <c r="G18" s="121"/>
      <c r="H18" s="121"/>
      <c r="I18" s="122"/>
      <c r="J18" s="123" t="s">
        <v>51</v>
      </c>
      <c r="K18" s="121"/>
      <c r="L18" s="121"/>
      <c r="M18" s="122"/>
      <c r="N18" s="112" t="s">
        <v>52</v>
      </c>
    </row>
    <row r="19" spans="2:14" s="34" customFormat="1" ht="15.75" customHeight="1">
      <c r="B19" s="113"/>
      <c r="C19" s="113"/>
      <c r="D19" s="113"/>
      <c r="E19" s="121" t="s">
        <v>53</v>
      </c>
      <c r="F19" s="121"/>
      <c r="G19" s="121"/>
      <c r="H19" s="122"/>
      <c r="I19" s="112" t="s">
        <v>54</v>
      </c>
      <c r="J19" s="124" t="s">
        <v>55</v>
      </c>
      <c r="K19" s="124" t="s">
        <v>56</v>
      </c>
      <c r="L19" s="112" t="s">
        <v>57</v>
      </c>
      <c r="M19" s="112" t="s">
        <v>58</v>
      </c>
      <c r="N19" s="113"/>
    </row>
    <row r="20" spans="2:14" s="34" customFormat="1" ht="26.25" customHeight="1">
      <c r="B20" s="114"/>
      <c r="C20" s="114"/>
      <c r="D20" s="114"/>
      <c r="E20" s="92" t="s">
        <v>37</v>
      </c>
      <c r="F20" s="92" t="s">
        <v>38</v>
      </c>
      <c r="G20" s="92" t="s">
        <v>40</v>
      </c>
      <c r="H20" s="92" t="s">
        <v>41</v>
      </c>
      <c r="I20" s="114"/>
      <c r="J20" s="124"/>
      <c r="K20" s="124"/>
      <c r="L20" s="114"/>
      <c r="M20" s="114"/>
      <c r="N20" s="114"/>
    </row>
    <row r="21" spans="2:14" s="34" customFormat="1" ht="15.75" customHeight="1">
      <c r="B21" s="3" t="s">
        <v>59</v>
      </c>
      <c r="C21" s="44" t="s">
        <v>44</v>
      </c>
      <c r="D21" s="45">
        <v>9</v>
      </c>
      <c r="E21" s="3">
        <v>9</v>
      </c>
      <c r="F21" s="3">
        <v>0</v>
      </c>
      <c r="G21" s="3">
        <v>0</v>
      </c>
      <c r="H21" s="45">
        <v>0</v>
      </c>
      <c r="I21" s="50">
        <f>IFERROR(F21/D21,0)</f>
        <v>0</v>
      </c>
      <c r="J21" s="51"/>
      <c r="K21" s="51"/>
      <c r="L21" s="3"/>
      <c r="M21" s="50">
        <f>IFERROR(L21/J21,0)</f>
        <v>0</v>
      </c>
      <c r="N21" s="52"/>
    </row>
    <row r="22" spans="2:14" s="34" customFormat="1" ht="15.75" customHeight="1">
      <c r="B22" s="3" t="s">
        <v>60</v>
      </c>
      <c r="C22" s="44" t="s">
        <v>44</v>
      </c>
      <c r="D22" s="3">
        <v>6</v>
      </c>
      <c r="E22" s="3">
        <v>6</v>
      </c>
      <c r="F22" s="3">
        <v>0</v>
      </c>
      <c r="G22" s="3">
        <v>0</v>
      </c>
      <c r="H22" s="45">
        <v>0</v>
      </c>
      <c r="I22" s="50">
        <f t="shared" ref="I22:I34" si="0">IFERROR(F22/D22,0)</f>
        <v>0</v>
      </c>
      <c r="J22" s="53"/>
      <c r="K22" s="53"/>
      <c r="L22" s="3"/>
      <c r="M22" s="50">
        <f t="shared" ref="M22:M34" si="1">IFERROR(L22/J22,0)</f>
        <v>0</v>
      </c>
      <c r="N22" s="52"/>
    </row>
    <row r="23" spans="2:14" s="34" customFormat="1" ht="15.75" customHeight="1">
      <c r="B23" s="3"/>
      <c r="C23" s="44" t="s">
        <v>44</v>
      </c>
      <c r="D23" s="3"/>
      <c r="E23" s="3"/>
      <c r="F23" s="3"/>
      <c r="G23" s="3"/>
      <c r="H23" s="45"/>
      <c r="I23" s="50">
        <f t="shared" si="0"/>
        <v>0</v>
      </c>
      <c r="J23" s="51"/>
      <c r="K23" s="53"/>
      <c r="L23" s="3"/>
      <c r="M23" s="50">
        <f t="shared" si="1"/>
        <v>0</v>
      </c>
      <c r="N23" s="52"/>
    </row>
    <row r="24" spans="2:14" s="34" customFormat="1" ht="15.75" customHeight="1">
      <c r="B24" s="3"/>
      <c r="C24" s="44" t="s">
        <v>44</v>
      </c>
      <c r="D24" s="3"/>
      <c r="E24" s="3"/>
      <c r="F24" s="3"/>
      <c r="G24" s="3"/>
      <c r="H24" s="45"/>
      <c r="I24" s="50">
        <f t="shared" si="0"/>
        <v>0</v>
      </c>
      <c r="J24" s="53"/>
      <c r="K24" s="53"/>
      <c r="L24" s="3"/>
      <c r="M24" s="50">
        <f t="shared" si="1"/>
        <v>0</v>
      </c>
      <c r="N24" s="52"/>
    </row>
    <row r="25" spans="2:14" s="34" customFormat="1" ht="15.75" customHeight="1">
      <c r="B25" s="15"/>
      <c r="C25" s="46" t="s">
        <v>44</v>
      </c>
      <c r="D25" s="15"/>
      <c r="E25" s="15"/>
      <c r="F25" s="15"/>
      <c r="G25" s="15"/>
      <c r="H25" s="47"/>
      <c r="I25" s="54">
        <f t="shared" si="0"/>
        <v>0</v>
      </c>
      <c r="J25" s="55"/>
      <c r="K25" s="53"/>
      <c r="M25" s="50">
        <f>IFERROR(L26/J25,0)</f>
        <v>0</v>
      </c>
      <c r="N25" s="52"/>
    </row>
    <row r="26" spans="2:14" ht="15.75" customHeight="1">
      <c r="B26" s="15"/>
      <c r="C26" s="46" t="s">
        <v>44</v>
      </c>
      <c r="D26" s="15"/>
      <c r="E26" s="15"/>
      <c r="F26" s="15"/>
      <c r="G26" s="15"/>
      <c r="H26" s="47"/>
      <c r="I26" s="54">
        <f t="shared" si="0"/>
        <v>0</v>
      </c>
      <c r="J26" s="56"/>
      <c r="K26" s="53"/>
      <c r="L26" s="3"/>
      <c r="M26" s="50">
        <f>IFERROR(L27/J26,0)</f>
        <v>0</v>
      </c>
      <c r="N26" s="52"/>
    </row>
    <row r="27" spans="2:14" ht="15.75" customHeight="1">
      <c r="B27" s="15"/>
      <c r="C27" s="46" t="s">
        <v>44</v>
      </c>
      <c r="D27" s="15"/>
      <c r="E27" s="15"/>
      <c r="F27" s="15"/>
      <c r="G27" s="15"/>
      <c r="H27" s="47"/>
      <c r="I27" s="54">
        <f t="shared" si="0"/>
        <v>0</v>
      </c>
      <c r="J27" s="56"/>
      <c r="K27" s="53"/>
      <c r="L27" s="49"/>
      <c r="M27" s="50">
        <f>IFERROR(L28/J27,0)</f>
        <v>0</v>
      </c>
      <c r="N27" s="52"/>
    </row>
    <row r="28" spans="2:14" ht="15.75" customHeight="1">
      <c r="B28" s="15"/>
      <c r="C28" s="46" t="s">
        <v>44</v>
      </c>
      <c r="D28" s="15"/>
      <c r="E28" s="15"/>
      <c r="F28" s="15"/>
      <c r="G28" s="15"/>
      <c r="H28" s="47"/>
      <c r="I28" s="54">
        <f t="shared" si="0"/>
        <v>0</v>
      </c>
      <c r="J28" s="56"/>
      <c r="K28" s="53"/>
      <c r="L28" s="49"/>
      <c r="M28" s="50">
        <f>IFERROR(#REF!/J28,0)</f>
        <v>0</v>
      </c>
      <c r="N28" s="52"/>
    </row>
    <row r="29" spans="2:14" ht="15.75" customHeight="1">
      <c r="B29" s="15"/>
      <c r="C29" s="46" t="s">
        <v>44</v>
      </c>
      <c r="D29" s="15"/>
      <c r="E29" s="15"/>
      <c r="F29" s="15"/>
      <c r="G29" s="15"/>
      <c r="H29" s="47"/>
      <c r="I29" s="54">
        <f t="shared" si="0"/>
        <v>0</v>
      </c>
      <c r="J29" s="56"/>
      <c r="K29" s="49"/>
      <c r="L29" s="49"/>
      <c r="M29" s="50">
        <f t="shared" si="1"/>
        <v>0</v>
      </c>
      <c r="N29" s="52"/>
    </row>
    <row r="30" spans="2:14" ht="15.75" customHeight="1">
      <c r="B30" s="15"/>
      <c r="C30" s="46" t="s">
        <v>44</v>
      </c>
      <c r="D30" s="15"/>
      <c r="E30" s="48"/>
      <c r="F30" s="48"/>
      <c r="G30" s="48"/>
      <c r="H30" s="47"/>
      <c r="I30" s="54">
        <f t="shared" si="0"/>
        <v>0</v>
      </c>
      <c r="J30" s="56"/>
      <c r="K30" s="49"/>
      <c r="L30" s="49"/>
      <c r="M30" s="50">
        <f t="shared" si="1"/>
        <v>0</v>
      </c>
      <c r="N30" s="52"/>
    </row>
    <row r="31" spans="2:14" ht="15.75" customHeight="1">
      <c r="B31" s="15"/>
      <c r="C31" s="46" t="s">
        <v>44</v>
      </c>
      <c r="D31" s="15"/>
      <c r="E31" s="15"/>
      <c r="F31" s="15"/>
      <c r="G31" s="15"/>
      <c r="H31" s="47"/>
      <c r="I31" s="54">
        <f t="shared" si="0"/>
        <v>0</v>
      </c>
      <c r="J31" s="55"/>
      <c r="K31" s="49"/>
      <c r="L31" s="49"/>
      <c r="M31" s="50">
        <f t="shared" si="1"/>
        <v>0</v>
      </c>
      <c r="N31" s="52"/>
    </row>
    <row r="32" spans="2:14" ht="15.75" customHeight="1">
      <c r="B32" s="15"/>
      <c r="C32" s="46" t="s">
        <v>44</v>
      </c>
      <c r="D32" s="15"/>
      <c r="E32" s="15"/>
      <c r="F32" s="15"/>
      <c r="G32" s="15"/>
      <c r="H32" s="47"/>
      <c r="I32" s="54">
        <f t="shared" si="0"/>
        <v>0</v>
      </c>
      <c r="J32" s="56"/>
      <c r="K32" s="49"/>
      <c r="L32" s="49"/>
      <c r="M32" s="50">
        <f t="shared" si="1"/>
        <v>0</v>
      </c>
      <c r="N32" s="52"/>
    </row>
    <row r="33" spans="2:14" ht="15.75" customHeight="1">
      <c r="B33" s="3"/>
      <c r="C33" s="44" t="s">
        <v>44</v>
      </c>
      <c r="D33" s="3"/>
      <c r="E33" s="3"/>
      <c r="F33" s="3"/>
      <c r="G33" s="3"/>
      <c r="H33" s="45"/>
      <c r="I33" s="50">
        <f t="shared" si="0"/>
        <v>0</v>
      </c>
      <c r="J33" s="3"/>
      <c r="K33" s="49"/>
      <c r="L33" s="49"/>
      <c r="M33" s="50">
        <f t="shared" si="1"/>
        <v>0</v>
      </c>
      <c r="N33" s="52"/>
    </row>
    <row r="34" spans="2:14" ht="15.75" customHeight="1">
      <c r="B34" s="49"/>
      <c r="C34" s="44"/>
      <c r="D34" s="3">
        <f>SUM(E34:H34)</f>
        <v>0</v>
      </c>
      <c r="E34" s="49"/>
      <c r="F34" s="49"/>
      <c r="G34" s="49"/>
      <c r="H34" s="45"/>
      <c r="I34" s="50">
        <f t="shared" si="0"/>
        <v>0</v>
      </c>
      <c r="J34" s="49"/>
      <c r="K34" s="49"/>
      <c r="L34" s="49"/>
      <c r="M34" s="50">
        <f t="shared" si="1"/>
        <v>0</v>
      </c>
      <c r="N34" s="52"/>
    </row>
  </sheetData>
  <mergeCells count="31">
    <mergeCell ref="B2:N2"/>
    <mergeCell ref="B4:I4"/>
    <mergeCell ref="C5:I5"/>
    <mergeCell ref="C6:I6"/>
    <mergeCell ref="B8:I8"/>
    <mergeCell ref="C9:I9"/>
    <mergeCell ref="C10:F10"/>
    <mergeCell ref="G10:I10"/>
    <mergeCell ref="C11:F11"/>
    <mergeCell ref="G11:I11"/>
    <mergeCell ref="C12:F12"/>
    <mergeCell ref="G12:I12"/>
    <mergeCell ref="C13:I13"/>
    <mergeCell ref="C14:I14"/>
    <mergeCell ref="G15:H15"/>
    <mergeCell ref="N18:N20"/>
    <mergeCell ref="B10:B12"/>
    <mergeCell ref="B15:B16"/>
    <mergeCell ref="B18:B20"/>
    <mergeCell ref="C18:C20"/>
    <mergeCell ref="D18:D20"/>
    <mergeCell ref="C16:F16"/>
    <mergeCell ref="G16:I16"/>
    <mergeCell ref="E18:I18"/>
    <mergeCell ref="J18:M18"/>
    <mergeCell ref="E19:H19"/>
    <mergeCell ref="I19:I20"/>
    <mergeCell ref="J19:J20"/>
    <mergeCell ref="K19:K20"/>
    <mergeCell ref="L19:L20"/>
    <mergeCell ref="M19:M20"/>
  </mergeCells>
  <pageMargins left="0.7" right="0.7" top="0.75" bottom="0.75" header="0.3" footer="0.3"/>
  <pageSetup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'https://vanlangunivn.sharepoint.com/Users/PC/OneDrive/Desktop/[thanh hoa.xlsx]Data Range'!#REF!</xm:f>
          </x14:formula1>
          <xm:sqref>C23:C24</xm:sqref>
        </x14:dataValidation>
        <x14:dataValidation type="list" allowBlank="1" showInputMessage="1" showErrorMessage="1">
          <x14:formula1>
            <xm:f>'https://vanlangunivn.sharepoint.com/Users/PC/OneDrive/Desktop/[DoanMinhTri.xlsx]Data Range'!#REF!</xm:f>
          </x14:formula1>
          <xm:sqref>C25:C30</xm:sqref>
        </x14:dataValidation>
        <x14:dataValidation type="list" allowBlank="1" showInputMessage="1" showErrorMessage="1">
          <x14:formula1>
            <xm:f>'Data Range'!$B$7:$B$9</xm:f>
          </x14:formula1>
          <xm:sqref>C21:C22 C33:C34</xm:sqref>
        </x14:dataValidation>
        <x14:dataValidation type="list" allowBlank="1" showInputMessage="1" showErrorMessage="1">
          <x14:formula1>
            <xm:f>'https://vanlangunivn.sharepoint.com/Users/PC/OneDrive/Desktop/[HungTin.xlsx]Data Range'!#REF!</xm:f>
          </x14:formula1>
          <xm:sqref>C31:C32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6"/>
  <sheetViews>
    <sheetView zoomScale="115" zoomScaleNormal="115" workbookViewId="0">
      <selection activeCell="E6" sqref="E6"/>
    </sheetView>
  </sheetViews>
  <sheetFormatPr defaultColWidth="9.140625" defaultRowHeight="15.75" customHeight="1"/>
  <cols>
    <col min="1" max="1" width="3.140625" style="5" customWidth="1"/>
    <col min="2" max="2" width="41.85546875" style="5" customWidth="1"/>
    <col min="3" max="3" width="9.85546875" style="5" customWidth="1"/>
    <col min="4" max="4" width="34.42578125" style="5" customWidth="1"/>
    <col min="5" max="5" width="35" style="5" customWidth="1"/>
    <col min="6" max="6" width="9.140625" style="5" customWidth="1"/>
    <col min="7" max="8" width="9.140625" style="5"/>
    <col min="9" max="11" width="11.85546875" style="5" customWidth="1"/>
    <col min="12" max="16384" width="9.140625" style="5"/>
  </cols>
  <sheetData>
    <row r="1" spans="2:11" ht="9" customHeight="1"/>
    <row r="2" spans="2:11" ht="23.25">
      <c r="B2" s="104" t="s">
        <v>61</v>
      </c>
      <c r="C2" s="104"/>
      <c r="D2" s="104"/>
      <c r="E2" s="104"/>
      <c r="F2" s="104"/>
      <c r="G2" s="104"/>
      <c r="H2" s="104"/>
      <c r="I2" s="104"/>
      <c r="J2" s="104"/>
      <c r="K2" s="104"/>
    </row>
    <row r="4" spans="2:11" ht="38.25">
      <c r="B4" s="6" t="s">
        <v>47</v>
      </c>
      <c r="C4" s="7" t="s">
        <v>62</v>
      </c>
      <c r="D4" s="7" t="s">
        <v>63</v>
      </c>
      <c r="E4" s="7" t="s">
        <v>64</v>
      </c>
      <c r="F4" s="7" t="s">
        <v>48</v>
      </c>
      <c r="G4" s="7" t="s">
        <v>65</v>
      </c>
      <c r="H4" s="7" t="s">
        <v>53</v>
      </c>
      <c r="I4" s="19" t="s">
        <v>66</v>
      </c>
      <c r="J4" s="19" t="s">
        <v>67</v>
      </c>
      <c r="K4" s="20" t="s">
        <v>68</v>
      </c>
    </row>
    <row r="5" spans="2:11" ht="117.75" customHeight="1">
      <c r="B5" s="8"/>
      <c r="C5" s="9"/>
      <c r="D5" s="10"/>
      <c r="E5" s="10"/>
      <c r="F5" s="9"/>
      <c r="G5" s="9"/>
      <c r="H5" s="9"/>
      <c r="I5" s="21"/>
      <c r="J5" s="22"/>
      <c r="K5" s="23"/>
    </row>
    <row r="6" spans="2:11" ht="237.95" customHeight="1">
      <c r="B6" s="8"/>
      <c r="C6" s="12"/>
      <c r="D6" s="3"/>
      <c r="E6" s="3"/>
      <c r="F6" s="9"/>
      <c r="G6" s="9"/>
      <c r="H6" s="12"/>
      <c r="I6" s="24"/>
      <c r="J6" s="25"/>
      <c r="K6" s="27"/>
    </row>
    <row r="7" spans="2:11" ht="240.95" customHeight="1">
      <c r="B7" s="8"/>
      <c r="C7" s="9"/>
      <c r="D7" s="10"/>
      <c r="E7" s="10"/>
      <c r="F7" s="9"/>
      <c r="G7" s="9"/>
      <c r="H7" s="9"/>
      <c r="I7" s="21"/>
      <c r="J7" s="22"/>
      <c r="K7" s="23"/>
    </row>
    <row r="8" spans="2:11" ht="218.1" customHeight="1">
      <c r="B8" s="8"/>
      <c r="C8" s="9"/>
      <c r="D8" s="10"/>
      <c r="E8" s="10"/>
      <c r="F8" s="9"/>
      <c r="G8" s="9"/>
      <c r="H8" s="9"/>
      <c r="I8" s="21"/>
      <c r="J8" s="22"/>
      <c r="K8" s="23"/>
    </row>
    <row r="9" spans="2:11" ht="243.95" customHeight="1">
      <c r="B9" s="8"/>
      <c r="C9" s="9"/>
      <c r="D9" s="10"/>
      <c r="E9" s="10"/>
      <c r="F9" s="9"/>
      <c r="G9" s="9"/>
      <c r="H9" s="9"/>
      <c r="I9" s="21"/>
      <c r="J9" s="22"/>
      <c r="K9" s="23"/>
    </row>
    <row r="10" spans="2:11" ht="84.95" customHeight="1">
      <c r="B10" s="8"/>
      <c r="C10" s="9"/>
      <c r="D10" s="10"/>
      <c r="E10" s="10"/>
      <c r="F10" s="9"/>
      <c r="G10" s="9"/>
      <c r="H10" s="9"/>
      <c r="I10" s="24"/>
      <c r="J10" s="25"/>
      <c r="K10" s="26"/>
    </row>
    <row r="11" spans="2:11" ht="132" customHeight="1">
      <c r="B11" s="11"/>
      <c r="C11" s="9"/>
      <c r="D11" s="3"/>
      <c r="E11" s="10"/>
      <c r="F11" s="9"/>
      <c r="G11" s="9"/>
      <c r="H11" s="12"/>
      <c r="I11" s="24"/>
      <c r="J11" s="25"/>
      <c r="K11" s="26"/>
    </row>
    <row r="12" spans="2:11" ht="96.95" customHeight="1">
      <c r="B12" s="13"/>
      <c r="C12" s="14"/>
      <c r="D12" s="15"/>
      <c r="E12" s="15"/>
      <c r="F12" s="16"/>
      <c r="G12" s="16"/>
      <c r="H12" s="14"/>
      <c r="I12" s="28"/>
      <c r="J12" s="29"/>
      <c r="K12" s="30"/>
    </row>
    <row r="13" spans="2:11" ht="135" customHeight="1">
      <c r="B13" s="13"/>
      <c r="C13" s="14"/>
      <c r="D13" s="15"/>
      <c r="E13" s="15"/>
      <c r="F13" s="16"/>
      <c r="G13" s="16"/>
      <c r="H13" s="14"/>
      <c r="I13" s="28"/>
      <c r="J13" s="29"/>
      <c r="K13" s="31"/>
    </row>
    <row r="14" spans="2:11" ht="132.94999999999999" customHeight="1">
      <c r="B14" s="11"/>
      <c r="C14" s="12"/>
      <c r="D14" s="86"/>
      <c r="E14" s="3"/>
      <c r="F14" s="9"/>
      <c r="G14" s="9"/>
      <c r="H14" s="12"/>
      <c r="I14" s="24"/>
      <c r="J14" s="25"/>
      <c r="K14" s="27"/>
    </row>
    <row r="15" spans="2:11" ht="93" customHeight="1">
      <c r="B15" s="11"/>
      <c r="C15" s="12"/>
      <c r="D15" s="87"/>
      <c r="E15" s="3"/>
      <c r="F15" s="9"/>
      <c r="G15" s="9"/>
      <c r="H15" s="12"/>
      <c r="I15" s="24"/>
      <c r="J15" s="25"/>
      <c r="K15" s="27"/>
    </row>
    <row r="16" spans="2:11" ht="111.95" customHeight="1">
      <c r="B16" s="11"/>
      <c r="C16" s="12"/>
      <c r="D16" s="88"/>
      <c r="E16" s="3"/>
      <c r="F16" s="9"/>
      <c r="G16" s="9"/>
      <c r="H16" s="12"/>
      <c r="I16" s="24"/>
      <c r="J16" s="25"/>
      <c r="K16" s="27"/>
    </row>
    <row r="17" spans="2:11" ht="15.75" customHeight="1">
      <c r="B17" s="11"/>
      <c r="C17" s="12"/>
      <c r="D17" s="12"/>
      <c r="E17" s="12"/>
      <c r="F17" s="9"/>
      <c r="G17" s="9"/>
      <c r="H17" s="12"/>
      <c r="I17" s="24"/>
      <c r="J17" s="24"/>
      <c r="K17" s="27"/>
    </row>
    <row r="18" spans="2:11" ht="15.75" customHeight="1">
      <c r="B18" s="11"/>
      <c r="C18" s="12"/>
      <c r="D18" s="12"/>
      <c r="E18" s="12"/>
      <c r="F18" s="9"/>
      <c r="G18" s="9"/>
      <c r="H18" s="12"/>
      <c r="I18" s="24"/>
      <c r="J18" s="24"/>
      <c r="K18" s="27"/>
    </row>
    <row r="19" spans="2:11" ht="15.75" customHeight="1">
      <c r="B19" s="11"/>
      <c r="C19" s="12"/>
      <c r="D19" s="12"/>
      <c r="E19" s="12"/>
      <c r="F19" s="9"/>
      <c r="G19" s="9"/>
      <c r="H19" s="12"/>
      <c r="I19" s="24"/>
      <c r="J19" s="24"/>
      <c r="K19" s="27"/>
    </row>
    <row r="20" spans="2:11" ht="15.75" customHeight="1">
      <c r="B20" s="11"/>
      <c r="C20" s="12"/>
      <c r="D20" s="12"/>
      <c r="E20" s="12"/>
      <c r="F20" s="9"/>
      <c r="G20" s="9"/>
      <c r="H20" s="12"/>
      <c r="I20" s="24"/>
      <c r="J20" s="24"/>
      <c r="K20" s="27"/>
    </row>
    <row r="21" spans="2:11" ht="15.75" customHeight="1">
      <c r="B21" s="11"/>
      <c r="C21" s="12"/>
      <c r="D21" s="12"/>
      <c r="E21" s="12"/>
      <c r="F21" s="9"/>
      <c r="G21" s="9"/>
      <c r="H21" s="12"/>
      <c r="I21" s="24"/>
      <c r="J21" s="24"/>
      <c r="K21" s="27"/>
    </row>
    <row r="22" spans="2:11" ht="15.75" customHeight="1">
      <c r="B22" s="11"/>
      <c r="C22" s="12"/>
      <c r="D22" s="12"/>
      <c r="E22" s="12"/>
      <c r="F22" s="9"/>
      <c r="G22" s="9"/>
      <c r="H22" s="12"/>
      <c r="I22" s="24"/>
      <c r="J22" s="24"/>
      <c r="K22" s="27"/>
    </row>
    <row r="23" spans="2:11" ht="15.75" customHeight="1">
      <c r="B23" s="11"/>
      <c r="C23" s="12"/>
      <c r="D23" s="12"/>
      <c r="E23" s="12"/>
      <c r="F23" s="9"/>
      <c r="G23" s="9"/>
      <c r="H23" s="12"/>
      <c r="I23" s="24"/>
      <c r="J23" s="24"/>
      <c r="K23" s="27"/>
    </row>
    <row r="24" spans="2:11" ht="15.75" customHeight="1">
      <c r="B24" s="11"/>
      <c r="C24" s="12"/>
      <c r="D24" s="12"/>
      <c r="E24" s="12"/>
      <c r="F24" s="9"/>
      <c r="G24" s="9"/>
      <c r="H24" s="12"/>
      <c r="I24" s="24"/>
      <c r="J24" s="24"/>
      <c r="K24" s="27"/>
    </row>
    <row r="25" spans="2:11" ht="15.75" customHeight="1">
      <c r="B25" s="11"/>
      <c r="C25" s="12"/>
      <c r="D25" s="12"/>
      <c r="E25" s="12"/>
      <c r="F25" s="9"/>
      <c r="G25" s="9"/>
      <c r="H25" s="12"/>
      <c r="I25" s="24"/>
      <c r="J25" s="24"/>
      <c r="K25" s="27"/>
    </row>
    <row r="26" spans="2:11" ht="15.75" customHeight="1">
      <c r="B26" s="17"/>
      <c r="C26" s="18"/>
      <c r="D26" s="18"/>
      <c r="E26" s="18"/>
      <c r="F26" s="18"/>
      <c r="G26" s="18"/>
      <c r="H26" s="18"/>
      <c r="I26" s="32"/>
      <c r="J26" s="32"/>
      <c r="K26" s="33"/>
    </row>
  </sheetData>
  <mergeCells count="1">
    <mergeCell ref="B2:K2"/>
  </mergeCells>
  <pageMargins left="0.7" right="0.7" top="0.75" bottom="0.75" header="0.3" footer="0.3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'https://vanlangunivn.sharepoint.com/Users/PC/OneDrive/Desktop/[thanh hoa.xlsx]Data Range'!#REF!</xm:f>
          </x14:formula1>
          <xm:sqref>F10:G11</xm:sqref>
        </x14:dataValidation>
        <x14:dataValidation type="list" allowBlank="1" showInputMessage="1" showErrorMessage="1">
          <x14:formula1>
            <xm:f>'https://vanlangunivn.sharepoint.com/Users/PC/OneDrive/Desktop/[HungTin.xlsx]Data Range'!#REF!</xm:f>
          </x14:formula1>
          <xm:sqref>F13:G13</xm:sqref>
        </x14:dataValidation>
        <x14:dataValidation type="list" allowBlank="1" showInputMessage="1" showErrorMessage="1">
          <x14:formula1>
            <xm:f>'https://vanlangunivn.sharepoint.com/Users/PC/OneDrive/Desktop/[ST_Test-Summary-Report_Template-_HungTin.xlsx]Data Range'!#REF!</xm:f>
          </x14:formula1>
          <xm:sqref>F12:G12</xm:sqref>
        </x14:dataValidation>
        <x14:dataValidation type="list" allowBlank="1" showInputMessage="1" showErrorMessage="1">
          <x14:formula1>
            <xm:f>'Data Range'!$B$7:$B$9</xm:f>
          </x14:formula1>
          <xm:sqref>F14:F26 F5:F9</xm:sqref>
        </x14:dataValidation>
        <x14:dataValidation type="list" allowBlank="1" showInputMessage="1" showErrorMessage="1">
          <x14:formula1>
            <xm:f>'Data Range'!$B$12:$B$14</xm:f>
          </x14:formula1>
          <xm:sqref>G14:G26 G5:G9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topLeftCell="B1" workbookViewId="0">
      <selection activeCell="C13" sqref="C13"/>
    </sheetView>
  </sheetViews>
  <sheetFormatPr defaultColWidth="9.140625" defaultRowHeight="15"/>
  <cols>
    <col min="1" max="1" width="9.140625" style="1"/>
    <col min="2" max="2" width="15.5703125" style="1" customWidth="1"/>
    <col min="3" max="6" width="9.140625" style="1"/>
    <col min="7" max="7" width="20.42578125" style="1" customWidth="1"/>
    <col min="8" max="16384" width="9.140625" style="1"/>
  </cols>
  <sheetData>
    <row r="1" spans="2:10">
      <c r="B1" s="2" t="s">
        <v>69</v>
      </c>
      <c r="D1" s="149" t="s">
        <v>70</v>
      </c>
      <c r="E1" s="149"/>
    </row>
    <row r="2" spans="2:10">
      <c r="B2" s="1" t="s">
        <v>71</v>
      </c>
      <c r="D2" s="3" t="s">
        <v>37</v>
      </c>
      <c r="E2" s="3">
        <v>15</v>
      </c>
      <c r="G2" s="1" t="s">
        <v>47</v>
      </c>
      <c r="H2" s="1" t="s">
        <v>43</v>
      </c>
      <c r="I2" s="1" t="s">
        <v>44</v>
      </c>
      <c r="J2" s="1" t="s">
        <v>45</v>
      </c>
    </row>
    <row r="3" spans="2:10">
      <c r="B3" s="1" t="s">
        <v>72</v>
      </c>
      <c r="D3" s="3" t="s">
        <v>38</v>
      </c>
      <c r="E3" s="3">
        <v>0</v>
      </c>
      <c r="G3" s="1" t="s">
        <v>75</v>
      </c>
      <c r="H3" s="1">
        <v>0</v>
      </c>
      <c r="I3" s="1">
        <v>0</v>
      </c>
      <c r="J3" s="1">
        <v>0</v>
      </c>
    </row>
    <row r="4" spans="2:10" ht="25.5">
      <c r="B4" s="1" t="s">
        <v>73</v>
      </c>
      <c r="D4" s="3" t="s">
        <v>40</v>
      </c>
      <c r="E4" s="3">
        <v>0</v>
      </c>
      <c r="G4" s="1" t="s">
        <v>76</v>
      </c>
      <c r="H4" s="1">
        <v>0</v>
      </c>
      <c r="I4" s="1">
        <v>0</v>
      </c>
      <c r="J4" s="1">
        <v>0</v>
      </c>
    </row>
    <row r="5" spans="2:10">
      <c r="D5" s="4" t="s">
        <v>41</v>
      </c>
      <c r="E5" s="4">
        <v>0</v>
      </c>
    </row>
    <row r="6" spans="2:10">
      <c r="B6" s="2" t="s">
        <v>48</v>
      </c>
    </row>
    <row r="7" spans="2:10">
      <c r="B7" s="1" t="s">
        <v>44</v>
      </c>
    </row>
    <row r="8" spans="2:10">
      <c r="B8" s="1" t="s">
        <v>45</v>
      </c>
    </row>
    <row r="9" spans="2:10">
      <c r="B9" s="1" t="s">
        <v>74</v>
      </c>
    </row>
    <row r="10" spans="2:10">
      <c r="G10" s="15"/>
    </row>
    <row r="11" spans="2:10">
      <c r="B11" s="2" t="s">
        <v>65</v>
      </c>
      <c r="G11" s="15"/>
    </row>
    <row r="12" spans="2:10">
      <c r="B12" s="1" t="s">
        <v>44</v>
      </c>
      <c r="G12" s="15"/>
    </row>
    <row r="13" spans="2:10">
      <c r="B13" s="1" t="s">
        <v>45</v>
      </c>
      <c r="G13" s="15"/>
    </row>
    <row r="14" spans="2:10">
      <c r="B14" s="1" t="s">
        <v>74</v>
      </c>
      <c r="G14" s="15"/>
    </row>
    <row r="15" spans="2:10">
      <c r="G15" s="15"/>
    </row>
  </sheetData>
  <mergeCells count="1">
    <mergeCell ref="D1:E1"/>
  </mergeCells>
  <pageMargins left="0.7" right="0.7" top="0.75" bottom="0.75" header="0.3" footer="0.3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E8BEE60834042A87695C751C7FB48" ma:contentTypeVersion="2" ma:contentTypeDescription="Create a new document." ma:contentTypeScope="" ma:versionID="6d38781716d9e27dadd0fd6d93fc7754">
  <xsd:schema xmlns:xsd="http://www.w3.org/2001/XMLSchema" xmlns:xs="http://www.w3.org/2001/XMLSchema" xmlns:p="http://schemas.microsoft.com/office/2006/metadata/properties" xmlns:ns2="31e05711-3ae9-49df-9a16-59c4c87a7309" targetNamespace="http://schemas.microsoft.com/office/2006/metadata/properties" ma:root="true" ma:fieldsID="49a84a16d54c663867d349ad0f47e346" ns2:_="">
    <xsd:import namespace="31e05711-3ae9-49df-9a16-59c4c87a7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05711-3ae9-49df-9a16-59c4c87a7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10DE65-4489-4229-AE3D-23F9D9D6FB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D6140E-E233-4A2B-B117-144556852F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D817916-0B42-4329-952E-52A51A80E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e05711-3ae9-49df-9a16-59c4c87a73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0. Project Information</vt:lpstr>
      <vt:lpstr>1. Summary Report</vt:lpstr>
      <vt:lpstr>2. Defects Report</vt:lpstr>
      <vt:lpstr>Data 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2015-06-05T18:17:00Z</dcterms:created>
  <dcterms:modified xsi:type="dcterms:W3CDTF">2021-05-15T07:48:27Z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  <property fmtid="{D5CDD505-2E9C-101B-9397-08002B2CF9AE}" pid="3" name="ContentTypeId">
    <vt:lpwstr>0x0101007FCE8BEE60834042A87695C751C7FB48</vt:lpwstr>
  </property>
</Properties>
</file>