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/Users/phuquidang/Documents/My Personal Project/"/>
    </mc:Choice>
  </mc:AlternateContent>
  <xr:revisionPtr revIDLastSave="0" documentId="13_ncr:1_{8EE7DA4D-E32C-7E4D-A95A-20A21169A3D8}" xr6:coauthVersionLast="47" xr6:coauthVersionMax="47" xr10:uidLastSave="{00000000-0000-0000-0000-000000000000}"/>
  <bookViews>
    <workbookView xWindow="0" yWindow="500" windowWidth="33600" windowHeight="19100" activeTab="2" xr2:uid="{EA944FB1-DE3F-40F9-BBAA-0980B1568DEE}"/>
  </bookViews>
  <sheets>
    <sheet name="Data" sheetId="16" r:id="rId1"/>
    <sheet name="Analysis" sheetId="22" r:id="rId2"/>
    <sheet name="Dashboard" sheetId="24" r:id="rId3"/>
    <sheet name="New Data (Aug 2021)" sheetId="21" state="hidden" r:id="rId4"/>
    <sheet name="New Data (Sep 2021)" sheetId="18" state="hidden" r:id="rId5"/>
  </sheets>
  <definedNames>
    <definedName name="_xlnm._FilterDatabase" localSheetId="1" hidden="1">Analysis!$G$2:$J$14</definedName>
    <definedName name="_xlnm._FilterDatabase" localSheetId="0" hidden="1">Data!$A$1:$J$4795</definedName>
    <definedName name="CurMonth">Analysis!$B$9</definedName>
    <definedName name="CurYear">Analysis!$B$8</definedName>
    <definedName name="PMYear">Analysis!$B$12</definedName>
    <definedName name="PrevMonth">Analysis!$B$11</definedName>
    <definedName name="PrevYear">Analysis!$B$10</definedName>
    <definedName name="Region">Analysis!$B$3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2" l="1"/>
  <c r="B9" i="22" s="1"/>
  <c r="B13" i="22" s="1"/>
  <c r="B3" i="22"/>
  <c r="K3" i="22" l="1"/>
  <c r="AV4" i="16" l="1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J2" i="22" l="1"/>
  <c r="E6" i="24"/>
  <c r="B10" i="22"/>
  <c r="I2" i="22" s="1"/>
  <c r="K4" i="22" l="1"/>
  <c r="K13" i="22"/>
  <c r="K5" i="22"/>
  <c r="K12" i="22"/>
  <c r="K6" i="22"/>
  <c r="K7" i="22"/>
  <c r="K8" i="22"/>
  <c r="AB16" i="22"/>
  <c r="AB22" i="22"/>
  <c r="AB31" i="22"/>
  <c r="AB28" i="22"/>
  <c r="AB8" i="22"/>
  <c r="AB9" i="22"/>
  <c r="AB21" i="22"/>
  <c r="AB20" i="22"/>
  <c r="AB35" i="22"/>
  <c r="AB6" i="22"/>
  <c r="AB34" i="22"/>
  <c r="AB23" i="22"/>
  <c r="AB17" i="22"/>
  <c r="AB12" i="22"/>
  <c r="AB19" i="22"/>
  <c r="AB3" i="22"/>
  <c r="AB5" i="22"/>
  <c r="AB27" i="22"/>
  <c r="AB26" i="22"/>
  <c r="AB15" i="22"/>
  <c r="AB36" i="22"/>
  <c r="AB32" i="22"/>
  <c r="AB13" i="22"/>
  <c r="AB18" i="22"/>
  <c r="AB33" i="22"/>
  <c r="AB7" i="22"/>
  <c r="AB24" i="22"/>
  <c r="AB14" i="22"/>
  <c r="AB4" i="22"/>
  <c r="AB10" i="22"/>
  <c r="AB25" i="22"/>
  <c r="AB11" i="22"/>
  <c r="AB30" i="22"/>
  <c r="AB29" i="22"/>
  <c r="N3" i="22"/>
  <c r="N12" i="22"/>
  <c r="N8" i="22"/>
  <c r="N5" i="22"/>
  <c r="N9" i="22"/>
  <c r="N10" i="22"/>
  <c r="N11" i="22"/>
  <c r="N4" i="22"/>
  <c r="N6" i="22"/>
  <c r="N7" i="22"/>
  <c r="AY6" i="16"/>
  <c r="J6" i="22"/>
  <c r="J14" i="22"/>
  <c r="K14" i="22" s="1"/>
  <c r="J7" i="22"/>
  <c r="J3" i="22"/>
  <c r="J8" i="22"/>
  <c r="J9" i="22"/>
  <c r="K9" i="22" s="1"/>
  <c r="J5" i="22"/>
  <c r="J10" i="22"/>
  <c r="K10" i="22" s="1"/>
  <c r="J4" i="22"/>
  <c r="J11" i="22"/>
  <c r="K11" i="22" s="1"/>
  <c r="J12" i="22"/>
  <c r="J13" i="22"/>
  <c r="I7" i="22"/>
  <c r="I11" i="22"/>
  <c r="I10" i="22"/>
  <c r="I12" i="22"/>
  <c r="I13" i="22"/>
  <c r="I3" i="22"/>
  <c r="I8" i="22"/>
  <c r="I9" i="22"/>
  <c r="I4" i="22"/>
  <c r="I5" i="22"/>
  <c r="I14" i="22"/>
  <c r="I6" i="22"/>
  <c r="AY31" i="16"/>
  <c r="AY49" i="16"/>
  <c r="AY8" i="16"/>
  <c r="AY5" i="16"/>
  <c r="AY19" i="16"/>
  <c r="AY14" i="16"/>
  <c r="AY9" i="16"/>
  <c r="AY43" i="16"/>
  <c r="AY28" i="16"/>
  <c r="AY52" i="16"/>
  <c r="AY38" i="16"/>
  <c r="AY7" i="16"/>
  <c r="AY47" i="16"/>
  <c r="AY50" i="16"/>
  <c r="AY34" i="16"/>
  <c r="AY24" i="16"/>
  <c r="AY27" i="16"/>
  <c r="AY48" i="16"/>
  <c r="AY51" i="16"/>
  <c r="AY29" i="16"/>
  <c r="AY36" i="16"/>
  <c r="AY30" i="16"/>
  <c r="AY10" i="16"/>
  <c r="AY41" i="16"/>
  <c r="AY45" i="16"/>
  <c r="AY40" i="16"/>
  <c r="AY20" i="16"/>
  <c r="AY21" i="16"/>
  <c r="AY17" i="16"/>
  <c r="AY15" i="16"/>
  <c r="AY11" i="16"/>
  <c r="AY16" i="16"/>
  <c r="AY12" i="16"/>
  <c r="AY42" i="16"/>
  <c r="AY18" i="16"/>
  <c r="AY32" i="16"/>
  <c r="AY3" i="16"/>
  <c r="AY46" i="16"/>
  <c r="AY39" i="16"/>
  <c r="AY33" i="16"/>
  <c r="AY23" i="16"/>
  <c r="AY35" i="16"/>
  <c r="AY25" i="16"/>
  <c r="AY22" i="16"/>
  <c r="AY44" i="16"/>
  <c r="AY4" i="16"/>
  <c r="AY37" i="16"/>
  <c r="AY13" i="16"/>
  <c r="AY26" i="16"/>
  <c r="B11" i="22"/>
  <c r="E3" i="22"/>
  <c r="E2" i="22"/>
  <c r="B12" i="22"/>
  <c r="E4" i="22" l="1"/>
  <c r="E6" i="22" s="1"/>
  <c r="B19" i="24" s="1"/>
  <c r="Q4" i="22"/>
  <c r="AC4" i="22"/>
  <c r="AD4" i="22" s="1"/>
  <c r="AC31" i="22"/>
  <c r="AD31" i="22" s="1"/>
  <c r="AC13" i="22"/>
  <c r="AD13" i="22" s="1"/>
  <c r="AC12" i="22"/>
  <c r="AD12" i="22" s="1"/>
  <c r="AC27" i="22"/>
  <c r="AD27" i="22" s="1"/>
  <c r="AC9" i="22"/>
  <c r="AD9" i="22" s="1"/>
  <c r="AC30" i="22"/>
  <c r="AD30" i="22" s="1"/>
  <c r="AC3" i="22"/>
  <c r="AD3" i="22" s="1"/>
  <c r="AC19" i="22"/>
  <c r="AD19" i="22" s="1"/>
  <c r="AC7" i="22"/>
  <c r="AD7" i="22" s="1"/>
  <c r="AC14" i="22"/>
  <c r="AD14" i="22" s="1"/>
  <c r="AC16" i="22"/>
  <c r="AD16" i="22" s="1"/>
  <c r="AC21" i="22"/>
  <c r="AD21" i="22" s="1"/>
  <c r="AC11" i="22"/>
  <c r="AD11" i="22" s="1"/>
  <c r="AC6" i="22"/>
  <c r="AD6" i="22" s="1"/>
  <c r="AC36" i="22"/>
  <c r="AD36" i="22" s="1"/>
  <c r="AC28" i="22"/>
  <c r="AD28" i="22" s="1"/>
  <c r="AC23" i="22"/>
  <c r="AD23" i="22" s="1"/>
  <c r="AC18" i="22"/>
  <c r="AD18" i="22" s="1"/>
  <c r="AC22" i="22"/>
  <c r="AD22" i="22" s="1"/>
  <c r="AC26" i="22"/>
  <c r="AD26" i="22" s="1"/>
  <c r="AC5" i="22"/>
  <c r="AD5" i="22" s="1"/>
  <c r="AC25" i="22"/>
  <c r="AD25" i="22" s="1"/>
  <c r="AC32" i="22"/>
  <c r="AD32" i="22" s="1"/>
  <c r="AC17" i="22"/>
  <c r="AD17" i="22" s="1"/>
  <c r="AC35" i="22"/>
  <c r="AD35" i="22" s="1"/>
  <c r="AC24" i="22"/>
  <c r="AD24" i="22" s="1"/>
  <c r="AC15" i="22"/>
  <c r="AD15" i="22" s="1"/>
  <c r="AC10" i="22"/>
  <c r="AD10" i="22" s="1"/>
  <c r="AC33" i="22"/>
  <c r="AD33" i="22" s="1"/>
  <c r="AC29" i="22"/>
  <c r="AD29" i="22" s="1"/>
  <c r="AC8" i="22"/>
  <c r="AD8" i="22" s="1"/>
  <c r="AC20" i="22"/>
  <c r="AD20" i="22" s="1"/>
  <c r="AC34" i="22"/>
  <c r="AD34" i="22" s="1"/>
  <c r="Q11" i="22"/>
  <c r="Q10" i="22"/>
  <c r="Q9" i="22"/>
  <c r="Q5" i="22"/>
  <c r="Q8" i="22"/>
  <c r="Q7" i="22"/>
  <c r="Q12" i="22"/>
  <c r="Q6" i="22"/>
  <c r="Q3" i="22"/>
  <c r="T4" i="22" s="1"/>
  <c r="O3" i="22"/>
  <c r="P3" i="22" s="1"/>
  <c r="O12" i="22"/>
  <c r="P12" i="22" s="1"/>
  <c r="O8" i="22"/>
  <c r="P8" i="22" s="1"/>
  <c r="O7" i="22"/>
  <c r="P7" i="22" s="1"/>
  <c r="O5" i="22"/>
  <c r="P5" i="22" s="1"/>
  <c r="O4" i="22"/>
  <c r="P4" i="22" s="1"/>
  <c r="O9" i="22"/>
  <c r="P9" i="22" s="1"/>
  <c r="O10" i="22"/>
  <c r="P10" i="22" s="1"/>
  <c r="O6" i="22"/>
  <c r="P6" i="22" s="1"/>
  <c r="O11" i="22"/>
  <c r="P11" i="22" s="1"/>
  <c r="E5" i="22"/>
  <c r="C19" i="24" s="1"/>
  <c r="T3" i="22" l="1"/>
  <c r="U3" i="22" s="1"/>
  <c r="AF22" i="22"/>
  <c r="AE22" i="22"/>
  <c r="AE18" i="22"/>
  <c r="AF18" i="22"/>
  <c r="AF13" i="22"/>
  <c r="AE13" i="22"/>
  <c r="AE25" i="22"/>
  <c r="AF25" i="22"/>
  <c r="AF11" i="22"/>
  <c r="AE11" i="22"/>
  <c r="AE10" i="22"/>
  <c r="AF10" i="22"/>
  <c r="AE15" i="22"/>
  <c r="AF15" i="22"/>
  <c r="AF34" i="22"/>
  <c r="AE34" i="22"/>
  <c r="AF23" i="22"/>
  <c r="AE23" i="22"/>
  <c r="AE7" i="22"/>
  <c r="AF7" i="22"/>
  <c r="AF33" i="22"/>
  <c r="AE33" i="22"/>
  <c r="AE19" i="22"/>
  <c r="AE9" i="22"/>
  <c r="AF9" i="22"/>
  <c r="AF17" i="22"/>
  <c r="AE17" i="22"/>
  <c r="AE28" i="22"/>
  <c r="AF28" i="22"/>
  <c r="AF4" i="22"/>
  <c r="AE4" i="22"/>
  <c r="AE8" i="22"/>
  <c r="AF8" i="22"/>
  <c r="AF32" i="22"/>
  <c r="AE32" i="22"/>
  <c r="AF36" i="22"/>
  <c r="AE36" i="22"/>
  <c r="AE3" i="22"/>
  <c r="AF3" i="22"/>
  <c r="AF20" i="22"/>
  <c r="AE20" i="22"/>
  <c r="AF29" i="22"/>
  <c r="AE29" i="22"/>
  <c r="AF6" i="22"/>
  <c r="AE6" i="22"/>
  <c r="AE30" i="22"/>
  <c r="AF30" i="22"/>
  <c r="AF31" i="22"/>
  <c r="AE31" i="22"/>
  <c r="AF5" i="22"/>
  <c r="AE5" i="22"/>
  <c r="AF19" i="22"/>
  <c r="AF21" i="22"/>
  <c r="AE21" i="22"/>
  <c r="AE27" i="22"/>
  <c r="AF27" i="22"/>
  <c r="AF35" i="22"/>
  <c r="AE35" i="22"/>
  <c r="AF12" i="22"/>
  <c r="AE12" i="22"/>
  <c r="AE26" i="22"/>
  <c r="AF26" i="22"/>
  <c r="AE24" i="22"/>
  <c r="AF24" i="22"/>
  <c r="AF14" i="22"/>
  <c r="AE14" i="22"/>
  <c r="AF16" i="22"/>
  <c r="AE16" i="22"/>
  <c r="V8" i="22"/>
  <c r="W6" i="22"/>
  <c r="V11" i="22"/>
  <c r="T8" i="22"/>
  <c r="U8" i="22" s="1"/>
  <c r="W10" i="22"/>
  <c r="V3" i="22"/>
  <c r="V7" i="22"/>
  <c r="W11" i="22"/>
  <c r="T9" i="22"/>
  <c r="U9" i="22" s="1"/>
  <c r="V6" i="22"/>
  <c r="W3" i="22"/>
  <c r="W7" i="22"/>
  <c r="V12" i="22"/>
  <c r="T10" i="22"/>
  <c r="U10" i="22" s="1"/>
  <c r="V10" i="22"/>
  <c r="V4" i="22"/>
  <c r="W8" i="22"/>
  <c r="W12" i="22"/>
  <c r="T11" i="22"/>
  <c r="U11" i="22" s="1"/>
  <c r="T7" i="22"/>
  <c r="U7" i="22" s="1"/>
  <c r="W4" i="22"/>
  <c r="V9" i="22"/>
  <c r="U4" i="22"/>
  <c r="T12" i="22"/>
  <c r="U12" i="22" s="1"/>
  <c r="T6" i="22"/>
  <c r="U6" i="22" s="1"/>
  <c r="V5" i="22"/>
  <c r="W9" i="22"/>
  <c r="T5" i="22"/>
  <c r="U5" i="22" s="1"/>
  <c r="W5" i="22"/>
  <c r="X5" i="22" l="1"/>
  <c r="Y5" i="22"/>
  <c r="Y8" i="22"/>
  <c r="X8" i="22"/>
  <c r="X7" i="22"/>
  <c r="Y7" i="22"/>
  <c r="X11" i="22"/>
  <c r="Y11" i="22"/>
  <c r="X9" i="22"/>
  <c r="Y9" i="22"/>
  <c r="Y6" i="22"/>
  <c r="X6" i="22"/>
  <c r="Y12" i="22"/>
  <c r="X12" i="22"/>
  <c r="X4" i="22"/>
  <c r="Y4" i="22"/>
  <c r="X10" i="22"/>
  <c r="Y10" i="22"/>
  <c r="X3" i="22"/>
  <c r="Y3" i="22"/>
  <c r="AJ15" i="22"/>
  <c r="Q30" i="24" s="1"/>
  <c r="AJ13" i="22"/>
  <c r="Q28" i="24" s="1"/>
  <c r="AK16" i="22"/>
  <c r="R31" i="24" s="1"/>
  <c r="AI13" i="22"/>
  <c r="P28" i="24" s="1"/>
  <c r="AI16" i="22"/>
  <c r="P31" i="24" s="1"/>
  <c r="AK14" i="22"/>
  <c r="R29" i="24" s="1"/>
  <c r="AI12" i="22"/>
  <c r="P27" i="24" s="1"/>
  <c r="AJ16" i="22"/>
  <c r="Q31" i="24" s="1"/>
  <c r="AK13" i="22"/>
  <c r="R28" i="24" s="1"/>
  <c r="AJ14" i="22"/>
  <c r="Q29" i="24" s="1"/>
  <c r="AJ12" i="22"/>
  <c r="Q27" i="24" s="1"/>
  <c r="AJ17" i="22"/>
  <c r="Q32" i="24" s="1"/>
  <c r="AI14" i="22"/>
  <c r="P29" i="24" s="1"/>
  <c r="AK17" i="22"/>
  <c r="R32" i="24" s="1"/>
  <c r="AK15" i="22"/>
  <c r="R30" i="24" s="1"/>
  <c r="AI17" i="22"/>
  <c r="P32" i="24" s="1"/>
  <c r="AK12" i="22"/>
  <c r="R27" i="24" s="1"/>
  <c r="AI15" i="22"/>
  <c r="P30" i="24" s="1"/>
  <c r="AI7" i="22"/>
  <c r="P19" i="24" s="1"/>
  <c r="AJ7" i="22"/>
  <c r="Q19" i="24" s="1"/>
  <c r="AK8" i="22"/>
  <c r="R20" i="24" s="1"/>
  <c r="AI6" i="22"/>
  <c r="P18" i="24" s="1"/>
  <c r="AK3" i="22"/>
  <c r="R15" i="24" s="1"/>
  <c r="AJ5" i="22"/>
  <c r="Q17" i="24" s="1"/>
  <c r="AI8" i="22"/>
  <c r="P20" i="24" s="1"/>
  <c r="AK7" i="22"/>
  <c r="R19" i="24" s="1"/>
  <c r="AJ8" i="22"/>
  <c r="Q20" i="24" s="1"/>
  <c r="AJ6" i="22"/>
  <c r="Q18" i="24" s="1"/>
  <c r="AK5" i="22"/>
  <c r="R17" i="24" s="1"/>
  <c r="AI3" i="22"/>
  <c r="P15" i="24" s="1"/>
  <c r="AI5" i="22"/>
  <c r="P17" i="24" s="1"/>
  <c r="AJ3" i="22"/>
  <c r="Q15" i="24" s="1"/>
  <c r="AK6" i="22"/>
  <c r="R18" i="24" s="1"/>
  <c r="AJ4" i="22"/>
  <c r="Q16" i="24" s="1"/>
  <c r="AI4" i="22"/>
  <c r="P16" i="24" s="1"/>
  <c r="AK4" i="22"/>
  <c r="R16" i="24" s="1"/>
  <c r="R21" i="24" l="1"/>
  <c r="R33" i="24"/>
</calcChain>
</file>

<file path=xl/sharedStrings.xml><?xml version="1.0" encoding="utf-8"?>
<sst xmlns="http://schemas.openxmlformats.org/spreadsheetml/2006/main" count="26863" uniqueCount="148">
  <si>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</si>
  <si>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</si>
  <si>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</si>
  <si>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</si>
  <si>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</si>
  <si>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</si>
  <si>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</si>
  <si>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</si>
  <si>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</si>
  <si>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</si>
  <si>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</si>
  <si>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</si>
  <si>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</si>
  <si>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</si>
  <si>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</si>
  <si>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</si>
  <si>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</si>
  <si>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</si>
  <si>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</si>
  <si>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</si>
  <si>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</si>
  <si>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</si>
  <si>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</si>
  <si>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</si>
  <si>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</si>
  <si>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</si>
  <si>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</si>
  <si>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</si>
  <si>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</si>
  <si>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</si>
  <si>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</si>
  <si>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</si>
  <si>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</si>
  <si>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</si>
  <si>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</si>
  <si>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</si>
  <si>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</si>
  <si>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</si>
  <si>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</si>
  <si>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</si>
  <si>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</si>
  <si>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</si>
  <si>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</si>
  <si>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</si>
  <si>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</si>
  <si>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</si>
  <si>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</si>
  <si>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</si>
  <si>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</si>
  <si>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</si>
  <si>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</si>
  <si>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</si>
  <si>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</si>
  <si>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</si>
  <si>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</si>
  <si>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</si>
  <si>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</si>
  <si>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</si>
  <si>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</si>
  <si>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</si>
  <si>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</si>
  <si>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</si>
  <si>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</si>
  <si>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</si>
  <si>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</si>
  <si>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</si>
  <si>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</si>
  <si>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</si>
  <si>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</si>
  <si>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</si>
  <si>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</si>
  <si>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</si>
  <si>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</si>
  <si>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</si>
  <si>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</si>
  <si>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D</t>
  </si>
  <si>
    <t>REGION FILTER</t>
  </si>
  <si>
    <t>Selection</t>
  </si>
  <si>
    <t>DATE FILTER</t>
  </si>
  <si>
    <t>Current Year:</t>
  </si>
  <si>
    <t>Current Month:</t>
  </si>
  <si>
    <t>Previous Year:</t>
  </si>
  <si>
    <t>Previous Month:</t>
  </si>
  <si>
    <t>Total Revenue:</t>
  </si>
  <si>
    <t>KPIs</t>
  </si>
  <si>
    <t>PY Revenue:</t>
  </si>
  <si>
    <t>PM Revenue:</t>
  </si>
  <si>
    <t>PM Year:</t>
  </si>
  <si>
    <r>
      <t>YoY %</t>
    </r>
    <r>
      <rPr>
        <b/>
        <sz val="11"/>
        <color theme="1"/>
        <rFont val="Calibri"/>
        <family val="2"/>
      </rPr>
      <t>Δ:</t>
    </r>
  </si>
  <si>
    <t>MoM %Δ:</t>
  </si>
  <si>
    <t>Month #</t>
  </si>
  <si>
    <t>REVENUE TREND</t>
  </si>
  <si>
    <t>J</t>
  </si>
  <si>
    <t>F</t>
  </si>
  <si>
    <t>A</t>
  </si>
  <si>
    <t>S</t>
  </si>
  <si>
    <t>O</t>
  </si>
  <si>
    <t>N</t>
  </si>
  <si>
    <t>M</t>
  </si>
  <si>
    <t>STORE PERFORMANCE</t>
  </si>
  <si>
    <t>PM Revenue</t>
  </si>
  <si>
    <t>MoM %Δ</t>
  </si>
  <si>
    <t>Rank</t>
  </si>
  <si>
    <t>STORE PERFORMANCE (SORTED)</t>
  </si>
  <si>
    <t>PRODUCT PERFORMANCE</t>
  </si>
  <si>
    <t>Product</t>
  </si>
  <si>
    <t>MoM Δ</t>
  </si>
  <si>
    <t>Rank (+)</t>
  </si>
  <si>
    <t>Rank (-)</t>
  </si>
  <si>
    <t>TOP PERFORMING PRODUCTS</t>
  </si>
  <si>
    <t>BOTTOM PERFORMING PRODUCTS</t>
  </si>
  <si>
    <r>
      <t xml:space="preserve">MoM Revenue </t>
    </r>
    <r>
      <rPr>
        <b/>
        <sz val="12"/>
        <color theme="1" tint="0.249977111117893"/>
        <rFont val="Calibri"/>
        <family val="2"/>
      </rPr>
      <t>Δ</t>
    </r>
  </si>
  <si>
    <t>How did</t>
  </si>
  <si>
    <t>Current Period: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</si>
  <si>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</si>
  <si>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</si>
  <si>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</si>
  <si>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</si>
  <si>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</si>
  <si>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</si>
  <si>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</si>
  <si>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</si>
  <si>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</si>
  <si>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</si>
  <si>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</si>
  <si>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</si>
  <si>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perform in</t>
  </si>
  <si>
    <t>Nhà sách Nhã Nam</t>
  </si>
  <si>
    <t>Nhà sách Thiếu Nhi</t>
  </si>
  <si>
    <t>Siêu Thị Gia Đình</t>
  </si>
  <si>
    <t>Mẹ &amp; Bé</t>
  </si>
  <si>
    <t>Siêu thị Bé Yêu</t>
  </si>
  <si>
    <t>Hoa Học Trò</t>
  </si>
  <si>
    <t>Vincom</t>
  </si>
  <si>
    <t>Big C</t>
  </si>
  <si>
    <t>Nhà sách Bách Khoa</t>
  </si>
  <si>
    <t>My Kingdom Toy World</t>
  </si>
  <si>
    <t>Da Nang</t>
  </si>
  <si>
    <t>FADO Store</t>
  </si>
  <si>
    <t>Bach Khoa Bookstore</t>
  </si>
  <si>
    <t>Nha Nam Bookstore</t>
  </si>
  <si>
    <t>Thieu Nhi Bookstore</t>
  </si>
  <si>
    <t>Aeon Mall</t>
  </si>
  <si>
    <t>Family Mall</t>
  </si>
  <si>
    <t>Ha Noi</t>
  </si>
  <si>
    <t>Ho Chi Minh City</t>
  </si>
  <si>
    <t>Retail Store</t>
  </si>
  <si>
    <t>Shopping 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</si>
</sst>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</font>
    <font>
      <b/>
      <sz val="24"/>
      <color theme="4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1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1" fillId="5" borderId="0" xfId="0" applyFont="1" applyFill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9" fontId="0" fillId="0" borderId="0" xfId="1" applyFont="1"/>
    <xf numFmtId="165" fontId="1" fillId="6" borderId="0" xfId="1" applyNumberFormat="1" applyFont="1" applyFill="1" applyAlignment="1">
      <alignment horizontal="center"/>
    </xf>
    <xf numFmtId="0" fontId="6" fillId="0" borderId="0" xfId="0" applyFont="1"/>
    <xf numFmtId="164" fontId="6" fillId="0" borderId="0" xfId="0" applyNumberFormat="1" applyFont="1"/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164" fontId="6" fillId="0" borderId="1" xfId="0" applyNumberFormat="1" applyFont="1" applyBorder="1"/>
    <xf numFmtId="164" fontId="10" fillId="0" borderId="0" xfId="0" applyNumberFormat="1" applyFont="1"/>
    <xf numFmtId="164" fontId="11" fillId="0" borderId="0" xfId="0" applyNumberFormat="1" applyFont="1"/>
    <xf numFmtId="0" fontId="12" fillId="0" borderId="0" xfId="0" applyFont="1" applyAlignment="1">
      <alignment horizontal="center"/>
    </xf>
    <xf numFmtId="0" fontId="1" fillId="5" borderId="0" xfId="0" applyFont="1" applyFill="1" applyAlignment="1">
      <alignment horizontal="right"/>
    </xf>
    <xf numFmtId="0" fontId="9" fillId="0" borderId="0" xfId="0" applyFont="1"/>
    <xf numFmtId="0" fontId="9" fillId="7" borderId="0" xfId="0" applyFont="1" applyFill="1" applyAlignment="1" applyProtection="1">
      <alignment horizontal="center"/>
      <protection locked="0"/>
    </xf>
    <xf numFmtId="0" fontId="3" fillId="8" borderId="0" xfId="0" applyFont="1" applyFill="1" applyAlignment="1">
      <alignment horizontal="centerContinuous"/>
    </xf>
    <xf numFmtId="165" fontId="14" fillId="6" borderId="0" xfId="1" applyNumberFormat="1" applyFont="1" applyFill="1" applyAlignment="1">
      <alignment horizontal="center"/>
    </xf>
    <xf numFmtId="0" fontId="1" fillId="9" borderId="0" xfId="0" applyFont="1" applyFill="1"/>
    <xf numFmtId="0" fontId="1" fillId="9" borderId="0" xfId="0" applyFont="1" applyFill="1" applyAlignment="1">
      <alignment horizontal="right"/>
    </xf>
    <xf numFmtId="0" fontId="3" fillId="10" borderId="0" xfId="0" applyFont="1" applyFill="1" applyAlignment="1">
      <alignment horizontal="centerContinuous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/>
    </xf>
    <xf numFmtId="0" fontId="0" fillId="0" borderId="0" xfId="0" applyAlignment="1">
      <alignment horizontal="center"/>
    </xf>
  </cellXfs>
  <cellStyles count="2">
    <cellStyle name="Normal" xfId="0" builtinId="0"/>
    <cellStyle name="Per cent" xfId="1" builtinId="5"/>
  </cellStyles>
  <dxfs count="9"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colors>
    <mruColors>
      <color rgb="FFF07900"/>
      <color rgb="FF2DBCCA"/>
      <color rgb="FFFF6565"/>
      <color rgb="FFF98386"/>
      <color rgb="FFF9777A"/>
      <color rgb="FFFF4343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59661158235048"/>
          <c:y val="6.455399061032864E-2"/>
          <c:w val="0.76606147139332903"/>
          <c:h val="0.71594303352925959"/>
        </c:manualLayout>
      </c:layout>
      <c:lineChart>
        <c:grouping val="standard"/>
        <c:varyColors val="0"/>
        <c:ser>
          <c:idx val="0"/>
          <c:order val="0"/>
          <c:tx>
            <c:strRef>
              <c:f>Analysis!$I$2</c:f>
              <c:strCache>
                <c:ptCount val="1"/>
                <c:pt idx="0">
                  <c:v>2023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Analysis!$H$3:$H$14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Analysis!$I$3:$I$14</c:f>
              <c:numCache>
                <c:formatCode>"$"#,##0</c:formatCode>
                <c:ptCount val="12"/>
                <c:pt idx="0">
                  <c:v>63051.609999999993</c:v>
                </c:pt>
                <c:pt idx="1">
                  <c:v>65298.220000000023</c:v>
                </c:pt>
                <c:pt idx="2">
                  <c:v>64161.95</c:v>
                </c:pt>
                <c:pt idx="3">
                  <c:v>80619.25999999998</c:v>
                </c:pt>
                <c:pt idx="4">
                  <c:v>79560.950000000026</c:v>
                </c:pt>
                <c:pt idx="5">
                  <c:v>85430.399999999965</c:v>
                </c:pt>
                <c:pt idx="6">
                  <c:v>70835.710000000006</c:v>
                </c:pt>
                <c:pt idx="7">
                  <c:v>55171.65</c:v>
                </c:pt>
                <c:pt idx="8">
                  <c:v>67569.269999999975</c:v>
                </c:pt>
                <c:pt idx="9">
                  <c:v>64882.340000000018</c:v>
                </c:pt>
                <c:pt idx="10">
                  <c:v>73732.52</c:v>
                </c:pt>
                <c:pt idx="11">
                  <c:v>93356.910000000018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526-427E-AAB6-9D3BDBD8BB2E}"/>
            </c:ext>
          </c:extLst>
        </c:ser>
        <c:ser>
          <c:idx val="1"/>
          <c:order val="1"/>
          <c:tx>
            <c:strRef>
              <c:f>Analysis!$J$2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Analysis!$H$3:$H$14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Analysis!$J$3:$J$14</c:f>
              <c:numCache>
                <c:formatCode>"$"#,##0</c:formatCode>
                <c:ptCount val="12"/>
                <c:pt idx="0">
                  <c:v>81321.820000000022</c:v>
                </c:pt>
                <c:pt idx="1">
                  <c:v>87902.16</c:v>
                </c:pt>
                <c:pt idx="2">
                  <c:v>105385.7199999999</c:v>
                </c:pt>
                <c:pt idx="3">
                  <c:v>99650.11000000003</c:v>
                </c:pt>
                <c:pt idx="4">
                  <c:v>93467.969999999972</c:v>
                </c:pt>
                <c:pt idx="5">
                  <c:v>91637.330000000016</c:v>
                </c:pt>
                <c:pt idx="6">
                  <c:v>94953.469999999958</c:v>
                </c:pt>
                <c:pt idx="7">
                  <c:v>69798.989999999991</c:v>
                </c:pt>
                <c:pt idx="8">
                  <c:v>61703.64999999998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526-427E-AAB6-9D3BDBD8BB2E}"/>
            </c:ext>
          </c:extLst>
        </c:ser>
        <c:ser>
          <c:idx val="2"/>
          <c:order val="2"/>
          <c:tx>
            <c:strRef>
              <c:f>Analysis!$K$2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2857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Analysis!$H$3:$H$14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Analysis!$K$3:$K$14</c:f>
              <c:numCache>
                <c:formatCode>"$"#,##0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61703.64999999998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F-42FB-B2BE-A9C83F596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321215"/>
        <c:axId val="1421325791"/>
      </c:lineChart>
      <c:catAx>
        <c:axId val="142132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Month</a:t>
                </a:r>
              </a:p>
            </c:rich>
          </c:tx>
          <c:layout>
            <c:manualLayout>
              <c:xMode val="edge"/>
              <c:yMode val="edge"/>
              <c:x val="0.17739487231478041"/>
              <c:y val="0.90678440723078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325791"/>
        <c:crosses val="autoZero"/>
        <c:auto val="1"/>
        <c:lblAlgn val="ctr"/>
        <c:lblOffset val="100"/>
        <c:noMultiLvlLbl val="0"/>
      </c:catAx>
      <c:valAx>
        <c:axId val="14213257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Revenue</a:t>
                </a:r>
              </a:p>
            </c:rich>
          </c:tx>
          <c:layout>
            <c:manualLayout>
              <c:xMode val="edge"/>
              <c:yMode val="edge"/>
              <c:x val="1.704825791625832E-2"/>
              <c:y val="3.05940630660604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K&quot;" sourceLinked="0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321215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Analysis!$V$2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Analysis!$T$3:$T$12</c:f>
              <c:strCache>
                <c:ptCount val="10"/>
                <c:pt idx="0">
                  <c:v>Family Mall</c:v>
                </c:pt>
                <c:pt idx="1">
                  <c:v>Nha Nam Bookstore</c:v>
                </c:pt>
                <c:pt idx="2">
                  <c:v>Vincom</c:v>
                </c:pt>
                <c:pt idx="3">
                  <c:v>Thieu Nhi Bookstore</c:v>
                </c:pt>
                <c:pt idx="4">
                  <c:v>Aeon Mall</c:v>
                </c:pt>
                <c:pt idx="5">
                  <c:v>FADO Store</c:v>
                </c:pt>
                <c:pt idx="6">
                  <c:v>Big C</c:v>
                </c:pt>
                <c:pt idx="7">
                  <c:v>O'Hare</c:v>
                </c:pt>
                <c:pt idx="8">
                  <c:v>My Kingdom Toy World</c:v>
                </c:pt>
                <c:pt idx="9">
                  <c:v>Bach Khoa Bookstore</c:v>
                </c:pt>
              </c:strCache>
            </c:strRef>
          </c:cat>
          <c:val>
            <c:numRef>
              <c:f>Analysis!$V$3:$V$12</c:f>
              <c:numCache>
                <c:formatCode>"$"#,##0</c:formatCode>
                <c:ptCount val="10"/>
                <c:pt idx="0">
                  <c:v>7721.8800000000019</c:v>
                </c:pt>
                <c:pt idx="1">
                  <c:v>10103.540000000001</c:v>
                </c:pt>
                <c:pt idx="2">
                  <c:v>13879.13</c:v>
                </c:pt>
                <c:pt idx="3">
                  <c:v>15765.830000000002</c:v>
                </c:pt>
                <c:pt idx="4">
                  <c:v>16255.230000000001</c:v>
                </c:pt>
                <c:pt idx="5">
                  <c:v>17505.330000000002</c:v>
                </c:pt>
                <c:pt idx="6">
                  <c:v>18171.759999999995</c:v>
                </c:pt>
                <c:pt idx="7">
                  <c:v>18237.980000000003</c:v>
                </c:pt>
                <c:pt idx="8">
                  <c:v>18238.46</c:v>
                </c:pt>
                <c:pt idx="9">
                  <c:v>20484.010000000002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1-4313-B1B3-101D772F6EA2}"/>
            </c:ext>
          </c:extLst>
        </c:ser>
        <c:ser>
          <c:idx val="1"/>
          <c:order val="1"/>
          <c:tx>
            <c:strRef>
              <c:f>Analysis!$X$2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Analysis!$T$3:$T$12</c:f>
              <c:strCache>
                <c:ptCount val="10"/>
                <c:pt idx="0">
                  <c:v>Family Mall</c:v>
                </c:pt>
                <c:pt idx="1">
                  <c:v>Nha Nam Bookstore</c:v>
                </c:pt>
                <c:pt idx="2">
                  <c:v>Vincom</c:v>
                </c:pt>
                <c:pt idx="3">
                  <c:v>Thieu Nhi Bookstore</c:v>
                </c:pt>
                <c:pt idx="4">
                  <c:v>Aeon Mall</c:v>
                </c:pt>
                <c:pt idx="5">
                  <c:v>FADO Store</c:v>
                </c:pt>
                <c:pt idx="6">
                  <c:v>Big C</c:v>
                </c:pt>
                <c:pt idx="7">
                  <c:v>O'Hare</c:v>
                </c:pt>
                <c:pt idx="8">
                  <c:v>My Kingdom Toy World</c:v>
                </c:pt>
                <c:pt idx="9">
                  <c:v>Bach Khoa Bookstore</c:v>
                </c:pt>
              </c:strCache>
            </c:strRef>
          </c:cat>
          <c:val>
            <c:numRef>
              <c:f>Analysis!$X$3:$X$12</c:f>
              <c:numCache>
                <c:formatCode>"$"#,##0</c:formatCode>
                <c:ptCount val="10"/>
                <c:pt idx="0">
                  <c:v>7721.8800000000019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17505.330000000002</c:v>
                </c:pt>
                <c:pt idx="6">
                  <c:v>0</c:v>
                </c:pt>
                <c:pt idx="7">
                  <c:v>18237.980000000003</c:v>
                </c:pt>
                <c:pt idx="8">
                  <c:v>18238.46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BC-4C25-B777-12EB04C66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1748709919"/>
        <c:axId val="1748710335"/>
      </c:barChart>
      <c:catAx>
        <c:axId val="174870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710335"/>
        <c:crosses val="autoZero"/>
        <c:auto val="1"/>
        <c:lblAlgn val="ctr"/>
        <c:lblOffset val="100"/>
        <c:noMultiLvlLbl val="0"/>
      </c:catAx>
      <c:valAx>
        <c:axId val="174871033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0.24862291869197606"/>
              <c:y val="0.94877812000629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crossAx val="174870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Analysis!$W$2</c:f>
              <c:strCache>
                <c:ptCount val="1"/>
                <c:pt idx="0">
                  <c:v>MoM %Δ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Analysis!$L$3:$L$12</c:f>
              <c:numCache>
                <c:formatCode>General</c:formatCode>
                <c:ptCount val="10"/>
              </c:numCache>
            </c:numRef>
          </c:cat>
          <c:val>
            <c:numRef>
              <c:f>Analysis!$W$3:$W$12</c:f>
              <c:numCache>
                <c:formatCode>0%</c:formatCode>
                <c:ptCount val="10"/>
                <c:pt idx="0">
                  <c:v>-0.23788412342481746</c:v>
                </c:pt>
                <c:pt idx="1">
                  <c:v>0.27268490293194403</c:v>
                </c:pt>
                <c:pt idx="2">
                  <c:v>5.7257752439920262E-2</c:v>
                </c:pt>
                <c:pt idx="3">
                  <c:v>0.38157142957292312</c:v>
                </c:pt>
                <c:pt idx="4">
                  <c:v>-0.13607835613264074</c:v>
                </c:pt>
                <c:pt idx="5">
                  <c:v>2.6734476982343214E-2</c:v>
                </c:pt>
                <c:pt idx="6">
                  <c:v>-0.17099256839675403</c:v>
                </c:pt>
                <c:pt idx="7">
                  <c:v>-0.3315731431233282</c:v>
                </c:pt>
                <c:pt idx="8">
                  <c:v>0.18953874088693379</c:v>
                </c:pt>
                <c:pt idx="9">
                  <c:v>0.14465033810308014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B-45FF-8BA8-3D8FB1388905}"/>
            </c:ext>
          </c:extLst>
        </c:ser>
        <c:ser>
          <c:idx val="1"/>
          <c:order val="1"/>
          <c:tx>
            <c:strRef>
              <c:f>Analysis!$Y$2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1"/>
          <c:dLbls>
            <c:numFmt formatCode="#%;\-#%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Analysis!$Y$3:$Y$12</c:f>
              <c:numCache>
                <c:formatCode>0%</c:formatCode>
                <c:ptCount val="10"/>
                <c:pt idx="0">
                  <c:v>-0.23788412342481746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2.6734476982343214E-2</c:v>
                </c:pt>
                <c:pt idx="6">
                  <c:v>0</c:v>
                </c:pt>
                <c:pt idx="7">
                  <c:v>-0.3315731431233282</c:v>
                </c:pt>
                <c:pt idx="8">
                  <c:v>0.18953874088693379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B558-415D-AA9D-6AED23059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1748709919"/>
        <c:axId val="1748710335"/>
      </c:barChart>
      <c:catAx>
        <c:axId val="1748709919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710335"/>
        <c:crosses val="autoZero"/>
        <c:auto val="1"/>
        <c:lblAlgn val="ctr"/>
        <c:lblOffset val="100"/>
        <c:noMultiLvlLbl val="0"/>
      </c:catAx>
      <c:valAx>
        <c:axId val="174871033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 %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Δ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046923712000787"/>
              <c:y val="0.9458291775456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174870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</xdr:colOff>
      <xdr:row>17</xdr:row>
      <xdr:rowOff>108857</xdr:rowOff>
    </xdr:from>
    <xdr:to>
      <xdr:col>2</xdr:col>
      <xdr:colOff>259080</xdr:colOff>
      <xdr:row>19</xdr:row>
      <xdr:rowOff>180703</xdr:rowOff>
    </xdr:to>
    <xdr:sp macro="" textlink="Analysis!$E$6">
      <xdr:nvSpPr>
        <xdr:cNvPr id="14" name="TextBox 13">
          <a:extLst>
            <a:ext uri="{FF2B5EF4-FFF2-40B4-BE49-F238E27FC236}">
              <a16:creationId xmlns:a16="http://schemas.microsoft.com/office/drawing/2014/main" id="{C24C7B92-146E-4ADA-B63E-BF1C944FCF4B}"/>
            </a:ext>
          </a:extLst>
        </xdr:cNvPr>
        <xdr:cNvSpPr txBox="1"/>
      </xdr:nvSpPr>
      <xdr:spPr>
        <a:xfrm>
          <a:off x="594360" y="3499757"/>
          <a:ext cx="1104900" cy="544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BDC0D2E-4717-4EBC-B8D8-E7E6670A639D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-11.6%</a:t>
          </a:fld>
          <a:endParaRPr lang="en-US" sz="2400"/>
        </a:p>
      </xdr:txBody>
    </xdr:sp>
    <xdr:clientData/>
  </xdr:twoCellAnchor>
  <xdr:twoCellAnchor>
    <xdr:from>
      <xdr:col>2</xdr:col>
      <xdr:colOff>807720</xdr:colOff>
      <xdr:row>17</xdr:row>
      <xdr:rowOff>108857</xdr:rowOff>
    </xdr:from>
    <xdr:to>
      <xdr:col>3</xdr:col>
      <xdr:colOff>190500</xdr:colOff>
      <xdr:row>19</xdr:row>
      <xdr:rowOff>180703</xdr:rowOff>
    </xdr:to>
    <xdr:sp macro="" textlink="Analysis!$E$5">
      <xdr:nvSpPr>
        <xdr:cNvPr id="25" name="TextBox 24">
          <a:extLst>
            <a:ext uri="{FF2B5EF4-FFF2-40B4-BE49-F238E27FC236}">
              <a16:creationId xmlns:a16="http://schemas.microsoft.com/office/drawing/2014/main" id="{6CF9EEAB-11C4-4F12-A8EE-76A4BF70779E}"/>
            </a:ext>
          </a:extLst>
        </xdr:cNvPr>
        <xdr:cNvSpPr txBox="1"/>
      </xdr:nvSpPr>
      <xdr:spPr>
        <a:xfrm>
          <a:off x="2247900" y="3499757"/>
          <a:ext cx="1104900" cy="544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228E2B2-E381-4C61-BF78-D0F1EF26FFC5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-8.7%</a:t>
          </a:fld>
          <a:endParaRPr lang="en-US" sz="4800"/>
        </a:p>
      </xdr:txBody>
    </xdr:sp>
    <xdr:clientData/>
  </xdr:twoCellAnchor>
  <xdr:twoCellAnchor editAs="absolute">
    <xdr:from>
      <xdr:col>1</xdr:col>
      <xdr:colOff>0</xdr:colOff>
      <xdr:row>0</xdr:row>
      <xdr:rowOff>114300</xdr:rowOff>
    </xdr:from>
    <xdr:to>
      <xdr:col>9</xdr:col>
      <xdr:colOff>571500</xdr:colOff>
      <xdr:row>4</xdr:row>
      <xdr:rowOff>48895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58441C2-C249-466E-A08F-314F034C76ED}"/>
            </a:ext>
          </a:extLst>
        </xdr:cNvPr>
        <xdr:cNvSpPr txBox="1"/>
      </xdr:nvSpPr>
      <xdr:spPr>
        <a:xfrm>
          <a:off x="281940" y="114300"/>
          <a:ext cx="6903720" cy="6629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vi-VN" sz="3000" b="1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LABUBU</a:t>
          </a:r>
          <a:r>
            <a:rPr lang="vi-VN" sz="3000" b="1" baseline="0">
              <a:solidFill>
                <a:schemeClr val="tx1">
                  <a:lumMod val="75000"/>
                  <a:lumOff val="2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US" sz="3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REGIONAL REVENUE DASHBOARD</a:t>
          </a:r>
        </a:p>
      </xdr:txBody>
    </xdr:sp>
    <xdr:clientData/>
  </xdr:twoCellAnchor>
  <xdr:twoCellAnchor editAs="absolute">
    <xdr:from>
      <xdr:col>0</xdr:col>
      <xdr:colOff>277495</xdr:colOff>
      <xdr:row>7</xdr:row>
      <xdr:rowOff>88265</xdr:rowOff>
    </xdr:from>
    <xdr:to>
      <xdr:col>17</xdr:col>
      <xdr:colOff>997585</xdr:colOff>
      <xdr:row>7</xdr:row>
      <xdr:rowOff>88265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257352-05E2-4C34-8C55-894D3AD5D8AB}"/>
            </a:ext>
          </a:extLst>
        </xdr:cNvPr>
        <xdr:cNvCxnSpPr/>
      </xdr:nvCxnSpPr>
      <xdr:spPr>
        <a:xfrm>
          <a:off x="274320" y="1501140"/>
          <a:ext cx="13548360" cy="0"/>
        </a:xfrm>
        <a:prstGeom prst="line">
          <a:avLst/>
        </a:prstGeom>
        <a:ln w="19050"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19050</xdr:colOff>
      <xdr:row>9</xdr:row>
      <xdr:rowOff>140335</xdr:rowOff>
    </xdr:from>
    <xdr:to>
      <xdr:col>3</xdr:col>
      <xdr:colOff>67945</xdr:colOff>
      <xdr:row>11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1A28AA2-25D1-4F1A-9FDE-926955439A3A}"/>
            </a:ext>
          </a:extLst>
        </xdr:cNvPr>
        <xdr:cNvSpPr txBox="1"/>
      </xdr:nvSpPr>
      <xdr:spPr>
        <a:xfrm>
          <a:off x="300990" y="1912620"/>
          <a:ext cx="323088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This was the </a:t>
          </a:r>
          <a:r>
            <a:rPr lang="en-US" sz="1600" b="1">
              <a:solidFill>
                <a:schemeClr val="accent1">
                  <a:lumMod val="75000"/>
                </a:schemeClr>
              </a:solidFill>
            </a:rPr>
            <a:t>revenue</a:t>
          </a:r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 we drove in...</a:t>
          </a:r>
        </a:p>
      </xdr:txBody>
    </xdr:sp>
    <xdr:clientData/>
  </xdr:twoCellAnchor>
  <xdr:twoCellAnchor editAs="absolute">
    <xdr:from>
      <xdr:col>1</xdr:col>
      <xdr:colOff>116584</xdr:colOff>
      <xdr:row>19</xdr:row>
      <xdr:rowOff>88265</xdr:rowOff>
    </xdr:from>
    <xdr:to>
      <xdr:col>2</xdr:col>
      <xdr:colOff>459484</xdr:colOff>
      <xdr:row>20</xdr:row>
      <xdr:rowOff>201295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DA417E1-D5F8-4855-BE4B-9D58DF7EBD1C}"/>
            </a:ext>
          </a:extLst>
        </xdr:cNvPr>
        <xdr:cNvSpPr txBox="1"/>
      </xdr:nvSpPr>
      <xdr:spPr>
        <a:xfrm>
          <a:off x="398524" y="3954780"/>
          <a:ext cx="150114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>
              <a:solidFill>
                <a:schemeClr val="tx1">
                  <a:lumMod val="75000"/>
                  <a:lumOff val="25000"/>
                </a:schemeClr>
              </a:solidFill>
            </a:rPr>
            <a:t>vs. Last Month</a:t>
          </a:r>
        </a:p>
      </xdr:txBody>
    </xdr:sp>
    <xdr:clientData/>
  </xdr:twoCellAnchor>
  <xdr:twoCellAnchor editAs="absolute">
    <xdr:from>
      <xdr:col>2</xdr:col>
      <xdr:colOff>616461</xdr:colOff>
      <xdr:row>19</xdr:row>
      <xdr:rowOff>88265</xdr:rowOff>
    </xdr:from>
    <xdr:to>
      <xdr:col>3</xdr:col>
      <xdr:colOff>93856</xdr:colOff>
      <xdr:row>20</xdr:row>
      <xdr:rowOff>201295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50185DA-7ADC-4D39-8624-DEDD0D2C34BC}"/>
            </a:ext>
          </a:extLst>
        </xdr:cNvPr>
        <xdr:cNvSpPr txBox="1"/>
      </xdr:nvSpPr>
      <xdr:spPr>
        <a:xfrm>
          <a:off x="2059816" y="3954780"/>
          <a:ext cx="150114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>
              <a:solidFill>
                <a:schemeClr val="tx1">
                  <a:lumMod val="75000"/>
                  <a:lumOff val="25000"/>
                </a:schemeClr>
              </a:solidFill>
            </a:rPr>
            <a:t>vs.</a:t>
          </a:r>
          <a:r>
            <a:rPr lang="en-US" sz="1100" b="0" baseline="0">
              <a:solidFill>
                <a:schemeClr val="tx1">
                  <a:lumMod val="75000"/>
                  <a:lumOff val="25000"/>
                </a:schemeClr>
              </a:solidFill>
            </a:rPr>
            <a:t> Last Year</a:t>
          </a:r>
          <a:endParaRPr lang="en-US" sz="11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266700</xdr:colOff>
      <xdr:row>22</xdr:row>
      <xdr:rowOff>48895</xdr:rowOff>
    </xdr:from>
    <xdr:to>
      <xdr:col>3</xdr:col>
      <xdr:colOff>419100</xdr:colOff>
      <xdr:row>23</xdr:row>
      <xdr:rowOff>152400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EAADA9F-5662-4360-B8AF-DAE6BFFC4B40}"/>
            </a:ext>
          </a:extLst>
        </xdr:cNvPr>
        <xdr:cNvSpPr txBox="1"/>
      </xdr:nvSpPr>
      <xdr:spPr>
        <a:xfrm>
          <a:off x="266700" y="4617720"/>
          <a:ext cx="361950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...and the revenue trend in </a:t>
          </a:r>
          <a:r>
            <a:rPr lang="vi-VN" sz="1600" b="1">
              <a:solidFill>
                <a:schemeClr val="accent1">
                  <a:lumMod val="75000"/>
                </a:schemeClr>
              </a:solidFill>
            </a:rPr>
            <a:t>2024</a:t>
          </a:r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 vs </a:t>
          </a:r>
          <a:r>
            <a:rPr lang="vi-VN" sz="1600" b="1">
              <a:solidFill>
                <a:schemeClr val="accent3"/>
              </a:solidFill>
            </a:rPr>
            <a:t>2023</a:t>
          </a:r>
          <a:endParaRPr lang="en-US" sz="1600" b="1">
            <a:solidFill>
              <a:schemeClr val="accent3"/>
            </a:solidFill>
          </a:endParaRPr>
        </a:p>
      </xdr:txBody>
    </xdr:sp>
    <xdr:clientData/>
  </xdr:twoCellAnchor>
  <xdr:twoCellAnchor editAs="absolute">
    <xdr:from>
      <xdr:col>3</xdr:col>
      <xdr:colOff>865505</xdr:colOff>
      <xdr:row>9</xdr:row>
      <xdr:rowOff>126365</xdr:rowOff>
    </xdr:from>
    <xdr:to>
      <xdr:col>12</xdr:col>
      <xdr:colOff>215900</xdr:colOff>
      <xdr:row>11</xdr:row>
      <xdr:rowOff>103505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8C6D4C6-B562-4642-B5FB-407590E65906}"/>
            </a:ext>
          </a:extLst>
        </xdr:cNvPr>
        <xdr:cNvSpPr txBox="1"/>
      </xdr:nvSpPr>
      <xdr:spPr>
        <a:xfrm>
          <a:off x="4335780" y="1905000"/>
          <a:ext cx="533400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This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 is how </a:t>
          </a:r>
          <a:r>
            <a:rPr lang="en-US" sz="1600" b="1" baseline="0">
              <a:solidFill>
                <a:schemeClr val="accent1">
                  <a:lumMod val="75000"/>
                </a:schemeClr>
              </a:solidFill>
            </a:rPr>
            <a:t>our stores 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rank compared to </a:t>
          </a:r>
          <a:r>
            <a:rPr lang="en-US" sz="1600" b="1" baseline="0">
              <a:solidFill>
                <a:schemeClr val="accent3"/>
              </a:solidFill>
            </a:rPr>
            <a:t>other regions</a:t>
          </a:r>
          <a:endParaRPr lang="en-US" sz="1600" b="1">
            <a:solidFill>
              <a:schemeClr val="accent3"/>
            </a:solidFill>
          </a:endParaRPr>
        </a:p>
      </xdr:txBody>
    </xdr:sp>
    <xdr:clientData/>
  </xdr:twoCellAnchor>
  <xdr:twoCellAnchor editAs="absolute">
    <xdr:from>
      <xdr:col>14</xdr:col>
      <xdr:colOff>0</xdr:colOff>
      <xdr:row>9</xdr:row>
      <xdr:rowOff>152400</xdr:rowOff>
    </xdr:from>
    <xdr:to>
      <xdr:col>17</xdr:col>
      <xdr:colOff>1047750</xdr:colOff>
      <xdr:row>11</xdr:row>
      <xdr:rowOff>126365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2904153-02B7-449A-BB61-A4CA8D9248E5}"/>
            </a:ext>
          </a:extLst>
        </xdr:cNvPr>
        <xdr:cNvSpPr txBox="1"/>
      </xdr:nvSpPr>
      <xdr:spPr>
        <a:xfrm>
          <a:off x="10157460" y="1927860"/>
          <a:ext cx="371856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Where these products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en-US" sz="1600" b="1" baseline="0">
              <a:solidFill>
                <a:schemeClr val="accent6">
                  <a:lumMod val="75000"/>
                </a:schemeClr>
              </a:solidFill>
            </a:rPr>
            <a:t>drove growth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...</a:t>
          </a:r>
          <a:endParaRPr lang="en-US" sz="16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14</xdr:col>
      <xdr:colOff>48895</xdr:colOff>
      <xdr:row>22</xdr:row>
      <xdr:rowOff>164465</xdr:rowOff>
    </xdr:from>
    <xdr:to>
      <xdr:col>17</xdr:col>
      <xdr:colOff>1096645</xdr:colOff>
      <xdr:row>24</xdr:row>
      <xdr:rowOff>38100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8972FD9-4A81-4E14-A96B-296F1541F09F}"/>
            </a:ext>
          </a:extLst>
        </xdr:cNvPr>
        <xdr:cNvSpPr txBox="1"/>
      </xdr:nvSpPr>
      <xdr:spPr>
        <a:xfrm>
          <a:off x="10203180" y="4739640"/>
          <a:ext cx="371856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...and these products </a:t>
          </a:r>
          <a:r>
            <a:rPr lang="en-US" sz="1600" b="1">
              <a:solidFill>
                <a:srgbClr val="C00000"/>
              </a:solidFill>
            </a:rPr>
            <a:t>caused losses</a:t>
          </a:r>
        </a:p>
      </xdr:txBody>
    </xdr:sp>
    <xdr:clientData/>
  </xdr:twoCellAnchor>
  <xdr:twoCellAnchor editAs="absolute">
    <xdr:from>
      <xdr:col>1</xdr:col>
      <xdr:colOff>12065</xdr:colOff>
      <xdr:row>24</xdr:row>
      <xdr:rowOff>65405</xdr:rowOff>
    </xdr:from>
    <xdr:to>
      <xdr:col>3</xdr:col>
      <xdr:colOff>50165</xdr:colOff>
      <xdr:row>33</xdr:row>
      <xdr:rowOff>27305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59054D26-551C-44A5-A726-062A580A05FC}"/>
            </a:ext>
          </a:extLst>
        </xdr:cNvPr>
        <xdr:cNvSpPr/>
      </xdr:nvSpPr>
      <xdr:spPr>
        <a:xfrm>
          <a:off x="304165" y="5107305"/>
          <a:ext cx="3276600" cy="2009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0</xdr:colOff>
      <xdr:row>12</xdr:row>
      <xdr:rowOff>0</xdr:rowOff>
    </xdr:from>
    <xdr:to>
      <xdr:col>3</xdr:col>
      <xdr:colOff>86995</xdr:colOff>
      <xdr:row>17</xdr:row>
      <xdr:rowOff>7088</xdr:rowOff>
    </xdr:to>
    <xdr:sp macro="" textlink="Analysis!E2">
      <xdr:nvSpPr>
        <xdr:cNvPr id="20" name="TextBox 19">
          <a:extLst>
            <a:ext uri="{FF2B5EF4-FFF2-40B4-BE49-F238E27FC236}">
              <a16:creationId xmlns:a16="http://schemas.microsoft.com/office/drawing/2014/main" id="{FD362C6B-11A5-4747-9FC3-2DA640436C67}"/>
            </a:ext>
          </a:extLst>
        </xdr:cNvPr>
        <xdr:cNvSpPr txBox="1"/>
      </xdr:nvSpPr>
      <xdr:spPr>
        <a:xfrm>
          <a:off x="295141" y="2361127"/>
          <a:ext cx="3324600" cy="104247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FC15EEA-0C3C-45AA-8A6C-01003E4F4BE8}" type="TxLink">
            <a:rPr lang="en-US" sz="6600" b="1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 algn="ctr"/>
            <a:t>$61,704</a:t>
          </a:fld>
          <a:endParaRPr lang="en-US" sz="16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88265</xdr:colOff>
      <xdr:row>17</xdr:row>
      <xdr:rowOff>65405</xdr:rowOff>
    </xdr:from>
    <xdr:to>
      <xdr:col>2</xdr:col>
      <xdr:colOff>2059305</xdr:colOff>
      <xdr:row>17</xdr:row>
      <xdr:rowOff>65405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F9CF4445-D03E-42D0-9813-033996913B36}"/>
            </a:ext>
          </a:extLst>
        </xdr:cNvPr>
        <xdr:cNvCxnSpPr/>
      </xdr:nvCxnSpPr>
      <xdr:spPr>
        <a:xfrm>
          <a:off x="373380" y="3459480"/>
          <a:ext cx="3086100" cy="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476250</xdr:colOff>
      <xdr:row>17</xdr:row>
      <xdr:rowOff>64135</xdr:rowOff>
    </xdr:from>
    <xdr:to>
      <xdr:col>2</xdr:col>
      <xdr:colOff>476250</xdr:colOff>
      <xdr:row>20</xdr:row>
      <xdr:rowOff>86995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1B56EB36-85D4-43FC-AB36-DD0D69A6914B}"/>
            </a:ext>
          </a:extLst>
        </xdr:cNvPr>
        <xdr:cNvCxnSpPr/>
      </xdr:nvCxnSpPr>
      <xdr:spPr>
        <a:xfrm>
          <a:off x="1916430" y="3451860"/>
          <a:ext cx="0" cy="73152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86995</xdr:colOff>
      <xdr:row>23</xdr:row>
      <xdr:rowOff>178435</xdr:rowOff>
    </xdr:from>
    <xdr:to>
      <xdr:col>3</xdr:col>
      <xdr:colOff>164465</xdr:colOff>
      <xdr:row>33</xdr:row>
      <xdr:rowOff>65405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B4A723A-210D-4339-A38D-775E9F660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838200</xdr:colOff>
      <xdr:row>12</xdr:row>
      <xdr:rowOff>635</xdr:rowOff>
    </xdr:from>
    <xdr:to>
      <xdr:col>8</xdr:col>
      <xdr:colOff>564515</xdr:colOff>
      <xdr:row>33</xdr:row>
      <xdr:rowOff>68580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DA497F5-5946-4ADE-86B3-A5D99DBFA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7</xdr:col>
      <xdr:colOff>436245</xdr:colOff>
      <xdr:row>12</xdr:row>
      <xdr:rowOff>2540</xdr:rowOff>
    </xdr:from>
    <xdr:to>
      <xdr:col>12</xdr:col>
      <xdr:colOff>154940</xdr:colOff>
      <xdr:row>33</xdr:row>
      <xdr:rowOff>69182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E6A9498-47DA-4E85-9DAC-F3C32CE79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</xdr:col>
      <xdr:colOff>47625</xdr:colOff>
      <xdr:row>33</xdr:row>
      <xdr:rowOff>171450</xdr:rowOff>
    </xdr:from>
    <xdr:to>
      <xdr:col>17</xdr:col>
      <xdr:colOff>1069340</xdr:colOff>
      <xdr:row>33</xdr:row>
      <xdr:rowOff>171450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195B1E76-BC62-4D55-8ED7-956CFC567B00}"/>
            </a:ext>
          </a:extLst>
        </xdr:cNvPr>
        <xdr:cNvCxnSpPr/>
      </xdr:nvCxnSpPr>
      <xdr:spPr>
        <a:xfrm>
          <a:off x="342900" y="7258050"/>
          <a:ext cx="13737590" cy="0"/>
        </a:xfrm>
        <a:prstGeom prst="line">
          <a:avLst/>
        </a:prstGeom>
        <a:ln w="19050"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605466</xdr:colOff>
      <xdr:row>0</xdr:row>
      <xdr:rowOff>55573</xdr:rowOff>
    </xdr:from>
    <xdr:to>
      <xdr:col>9</xdr:col>
      <xdr:colOff>472558</xdr:colOff>
      <xdr:row>7</xdr:row>
      <xdr:rowOff>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BAF8C2F-0C49-E40B-B539-D6B259CDA0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312" t="11202" r="16495" b="13646"/>
        <a:stretch/>
      </xdr:blipFill>
      <xdr:spPr>
        <a:xfrm>
          <a:off x="8092559" y="55573"/>
          <a:ext cx="1225697" cy="139163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811C31-E363-475D-AF74-004ED93A0039}" name="Data" displayName="Data" ref="A1:J4795" totalsRowShown="0" headerRowDxfId="8">
  <autoFilter ref="A1:J4795" xr:uid="{89811C31-E363-475D-AF74-004ED93A0039}"/>
  <tableColumns count="10">
    <tableColumn id="1" xr3:uid="{C3A4944D-4FA3-45F8-8B7F-AA8B6FA63B94}" name="Year"/>
    <tableColumn id="2" xr3:uid="{E5415744-CAF1-4128-9E6C-FCE99869D7D3}" name="Month"/>
    <tableColumn id="3" xr3:uid="{060FB6A1-6CC4-4EBA-AE64-D58B88BA0CC4}" name="Store Name"/>
    <tableColumn id="4" xr3:uid="{3A20E544-8B20-49BE-A25B-E38EE190995C}" name="Region"/>
    <tableColumn id="5" xr3:uid="{17DDE3C4-699A-4B7C-A2F6-3DEE2FBB8B98}" name="Store Type"/>
    <tableColumn id="6" xr3:uid="{D3E7BDA6-7A35-4C70-B23A-65E38A0BD19B}" name="Product Name"/>
    <tableColumn id="7" xr3:uid="{592436C1-1CED-4C46-A95A-285F57C6A7DD}" name="Product Category"/>
    <tableColumn id="8" xr3:uid="{8D31BF43-009A-4C30-BA44-AA0085B0BFDF}" name="Units Sold"/>
    <tableColumn id="9" xr3:uid="{DF351876-2814-42B2-943C-F50C1DC8C79E}" name="Revenue" dataDxfId="7"/>
    <tableColumn id="10" xr3:uid="{4128EF18-1420-4BED-A731-599200DD1802}" name="Profit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795"/>
  <sheetViews>
    <sheetView showGridLines="0" zoomScale="101" zoomScaleNormal="145" workbookViewId="0">
      <selection activeCell="F2" sqref="F2"/>
    </sheetView>
  </sheetViews>
  <sheetFormatPr baseColWidth="10" defaultColWidth="8.83203125" defaultRowHeight="15" x14ac:dyDescent="0.2"/>
  <cols>
    <col min="1" max="1" width="7.1640625" customWidth="1"/>
    <col min="2" max="2" width="9.1640625" customWidth="1"/>
    <col min="3" max="3" width="19" bestFit="1" customWidth="1"/>
    <col min="4" max="4" width="15" customWidth="1"/>
    <col min="5" max="5" width="16.33203125" customWidth="1"/>
    <col min="6" max="6" width="20.5" bestFit="1" customWidth="1"/>
    <col min="7" max="7" width="18.83203125" customWidth="1"/>
    <col min="8" max="8" width="12.1640625" customWidth="1"/>
    <col min="9" max="9" width="11" customWidth="1"/>
    <col min="10" max="10" width="8.6640625" customWidth="1"/>
    <col min="12" max="13" width="11.5" bestFit="1" customWidth="1"/>
    <col min="16" max="16" width="15.5" bestFit="1" customWidth="1"/>
    <col min="18" max="18" width="18.33203125" bestFit="1" customWidth="1"/>
    <col min="27" max="27" width="14.33203125" customWidth="1"/>
    <col min="28" max="28" width="11.5" customWidth="1"/>
    <col min="32" max="33" width="14.33203125" customWidth="1"/>
    <col min="34" max="34" width="11.5" customWidth="1"/>
    <col min="37" max="37" width="12.33203125" bestFit="1" customWidth="1"/>
    <col min="38" max="38" width="17.6640625" bestFit="1" customWidth="1"/>
    <col min="48" max="49" width="14.33203125" customWidth="1"/>
    <col min="50" max="50" width="17.5" bestFit="1" customWidth="1"/>
    <col min="51" max="51" width="11.5" customWidth="1"/>
  </cols>
  <sheetData>
    <row r="1" spans="1:51" x14ac:dyDescent="0.2">
      <c r="A1" s="1" t="s">
        <v>50</v>
      </c>
      <c r="B1" s="1" t="s">
        <v>49</v>
      </c>
      <c r="C1" s="1" t="s">
        <v>72</v>
      </c>
      <c r="D1" s="1" t="s">
        <v>52</v>
      </c>
      <c r="E1" s="1" t="s">
        <v>73</v>
      </c>
      <c r="F1" s="1" t="s">
        <v>74</v>
      </c>
      <c r="G1" s="1" t="s">
        <v>65</v>
      </c>
      <c r="H1" s="1" t="s">
        <v>51</v>
      </c>
      <c r="I1" s="1" t="s">
        <v>46</v>
      </c>
      <c r="J1" s="1" t="s">
        <v>47</v>
      </c>
      <c r="AV1" s="4" t="s">
        <v>64</v>
      </c>
      <c r="AW1" s="4"/>
      <c r="AX1" s="4"/>
      <c r="AY1" s="4"/>
    </row>
    <row r="2" spans="1:51" x14ac:dyDescent="0.2">
      <c r="A2">
        <v>2023</v>
      </c>
      <c r="B2">
        <v>1</v>
      </c>
      <c r="C2" t="s">
        <v>141</v>
      </c>
      <c r="D2" t="s">
        <v>144</v>
      </c>
      <c r="E2" t="s">
        <v>146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52</v>
      </c>
      <c r="AW2" s="5" t="s">
        <v>63</v>
      </c>
      <c r="AX2" s="5" t="s">
        <v>65</v>
      </c>
      <c r="AY2" s="5" t="s">
        <v>46</v>
      </c>
    </row>
    <row r="3" spans="1:51" x14ac:dyDescent="0.2">
      <c r="A3">
        <v>2023</v>
      </c>
      <c r="B3">
        <v>1</v>
      </c>
      <c r="C3" t="s">
        <v>141</v>
      </c>
      <c r="D3" t="s">
        <v>144</v>
      </c>
      <c r="E3" t="s">
        <v>146</v>
      </c>
      <c r="F3" t="s">
        <v>24</v>
      </c>
      <c r="G3" t="s">
        <v>14</v>
      </c>
      <c r="H3">
        <v>7</v>
      </c>
      <c r="I3" s="2">
        <v>90.93</v>
      </c>
      <c r="J3" s="2">
        <v>21</v>
      </c>
      <c r="AV3" t="e">
        <f t="shared" ref="AV3:AV34" si="0">_xlfn.XLOOKUP(AW3,C:C,D:D)</f>
        <v>#N/A</v>
      </c>
      <c r="AW3" t="s">
        <v>128</v>
      </c>
      <c r="AX3" t="s">
        <v>14</v>
      </c>
      <c r="AY3" s="3">
        <f t="shared" ref="AY3:AY34" si="1">SUMIFS(I:I,D:D,_xlfn.SINGLE(Region),C:C,AW3,G:G,AX3,A:A,_xlfn.SINGLE(CurYear),B:B,_xlfn.SINGLE(CurMonth))</f>
        <v>0</v>
      </c>
    </row>
    <row r="4" spans="1:51" x14ac:dyDescent="0.2">
      <c r="A4">
        <v>2023</v>
      </c>
      <c r="B4">
        <v>1</v>
      </c>
      <c r="C4" t="s">
        <v>141</v>
      </c>
      <c r="D4" t="s">
        <v>144</v>
      </c>
      <c r="E4" t="s">
        <v>146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e">
        <f t="shared" si="0"/>
        <v>#N/A</v>
      </c>
      <c r="AW4" t="s">
        <v>128</v>
      </c>
      <c r="AX4" t="s">
        <v>9</v>
      </c>
      <c r="AY4" s="3">
        <f t="shared" si="1"/>
        <v>0</v>
      </c>
    </row>
    <row r="5" spans="1:51" x14ac:dyDescent="0.2">
      <c r="A5">
        <v>2023</v>
      </c>
      <c r="B5">
        <v>1</v>
      </c>
      <c r="C5" t="s">
        <v>141</v>
      </c>
      <c r="D5" t="s">
        <v>144</v>
      </c>
      <c r="E5" t="s">
        <v>146</v>
      </c>
      <c r="F5" t="s">
        <v>30</v>
      </c>
      <c r="G5" t="s">
        <v>9</v>
      </c>
      <c r="H5">
        <v>11</v>
      </c>
      <c r="I5" s="2">
        <v>109.89</v>
      </c>
      <c r="J5" s="2">
        <v>22</v>
      </c>
      <c r="AV5" t="e">
        <f t="shared" si="0"/>
        <v>#N/A</v>
      </c>
      <c r="AW5" t="s">
        <v>128</v>
      </c>
      <c r="AX5" t="s">
        <v>21</v>
      </c>
      <c r="AY5" s="3">
        <f t="shared" si="1"/>
        <v>0</v>
      </c>
    </row>
    <row r="6" spans="1:51" x14ac:dyDescent="0.2">
      <c r="A6">
        <v>2023</v>
      </c>
      <c r="B6">
        <v>1</v>
      </c>
      <c r="C6" t="s">
        <v>141</v>
      </c>
      <c r="D6" t="s">
        <v>144</v>
      </c>
      <c r="E6" t="s">
        <v>146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e">
        <f t="shared" si="0"/>
        <v>#N/A</v>
      </c>
      <c r="AW6" t="s">
        <v>128</v>
      </c>
      <c r="AX6" t="s">
        <v>7</v>
      </c>
      <c r="AY6" s="3">
        <f t="shared" si="1"/>
        <v>0</v>
      </c>
    </row>
    <row r="7" spans="1:51" x14ac:dyDescent="0.2">
      <c r="A7">
        <v>2023</v>
      </c>
      <c r="B7">
        <v>1</v>
      </c>
      <c r="C7" t="s">
        <v>141</v>
      </c>
      <c r="D7" t="s">
        <v>144</v>
      </c>
      <c r="E7" t="s">
        <v>146</v>
      </c>
      <c r="F7" t="s">
        <v>25</v>
      </c>
      <c r="G7" t="s">
        <v>7</v>
      </c>
      <c r="H7">
        <v>24</v>
      </c>
      <c r="I7" s="2">
        <v>383.76</v>
      </c>
      <c r="J7" s="2">
        <v>96</v>
      </c>
      <c r="AV7" t="e">
        <f t="shared" si="0"/>
        <v>#N/A</v>
      </c>
      <c r="AW7" t="s">
        <v>128</v>
      </c>
      <c r="AX7" t="s">
        <v>12</v>
      </c>
      <c r="AY7" s="3">
        <f t="shared" si="1"/>
        <v>0</v>
      </c>
    </row>
    <row r="8" spans="1:51" x14ac:dyDescent="0.2">
      <c r="A8">
        <v>2023</v>
      </c>
      <c r="B8">
        <v>1</v>
      </c>
      <c r="C8" t="s">
        <v>141</v>
      </c>
      <c r="D8" t="s">
        <v>144</v>
      </c>
      <c r="E8" t="s">
        <v>146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e">
        <f t="shared" si="0"/>
        <v>#N/A</v>
      </c>
      <c r="AW8" t="s">
        <v>131</v>
      </c>
      <c r="AX8" t="s">
        <v>14</v>
      </c>
      <c r="AY8" s="3">
        <f t="shared" si="1"/>
        <v>0</v>
      </c>
    </row>
    <row r="9" spans="1:51" x14ac:dyDescent="0.2">
      <c r="A9">
        <v>2023</v>
      </c>
      <c r="B9">
        <v>1</v>
      </c>
      <c r="C9" t="s">
        <v>141</v>
      </c>
      <c r="D9" t="s">
        <v>144</v>
      </c>
      <c r="E9" t="s">
        <v>146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e">
        <f t="shared" si="0"/>
        <v>#N/A</v>
      </c>
      <c r="AW9" t="s">
        <v>131</v>
      </c>
      <c r="AX9" t="s">
        <v>9</v>
      </c>
      <c r="AY9" s="3">
        <f t="shared" si="1"/>
        <v>0</v>
      </c>
    </row>
    <row r="10" spans="1:51" x14ac:dyDescent="0.2">
      <c r="A10">
        <v>2023</v>
      </c>
      <c r="B10">
        <v>1</v>
      </c>
      <c r="C10" t="s">
        <v>141</v>
      </c>
      <c r="D10" t="s">
        <v>144</v>
      </c>
      <c r="E10" t="s">
        <v>146</v>
      </c>
      <c r="F10" t="s">
        <v>28</v>
      </c>
      <c r="G10" t="s">
        <v>14</v>
      </c>
      <c r="H10">
        <v>52</v>
      </c>
      <c r="I10" s="2">
        <v>779.48</v>
      </c>
      <c r="J10" s="2">
        <v>208</v>
      </c>
      <c r="AV10" t="e">
        <f t="shared" si="0"/>
        <v>#N/A</v>
      </c>
      <c r="AW10" t="s">
        <v>131</v>
      </c>
      <c r="AX10" t="s">
        <v>21</v>
      </c>
      <c r="AY10" s="3">
        <f t="shared" si="1"/>
        <v>0</v>
      </c>
    </row>
    <row r="11" spans="1:51" x14ac:dyDescent="0.2">
      <c r="A11">
        <v>2023</v>
      </c>
      <c r="B11">
        <v>1</v>
      </c>
      <c r="C11" t="s">
        <v>141</v>
      </c>
      <c r="D11" t="s">
        <v>144</v>
      </c>
      <c r="E11" t="s">
        <v>146</v>
      </c>
      <c r="F11" t="s">
        <v>32</v>
      </c>
      <c r="G11" t="s">
        <v>9</v>
      </c>
      <c r="H11">
        <v>10</v>
      </c>
      <c r="I11" s="2">
        <v>109.9</v>
      </c>
      <c r="J11" s="2">
        <v>50</v>
      </c>
      <c r="AV11" t="e">
        <f t="shared" si="0"/>
        <v>#N/A</v>
      </c>
      <c r="AW11" t="s">
        <v>131</v>
      </c>
      <c r="AX11" t="s">
        <v>7</v>
      </c>
      <c r="AY11" s="3">
        <f t="shared" si="1"/>
        <v>0</v>
      </c>
    </row>
    <row r="12" spans="1:51" x14ac:dyDescent="0.2">
      <c r="A12">
        <v>2023</v>
      </c>
      <c r="B12">
        <v>1</v>
      </c>
      <c r="C12" t="s">
        <v>141</v>
      </c>
      <c r="D12" t="s">
        <v>144</v>
      </c>
      <c r="E12" t="s">
        <v>146</v>
      </c>
      <c r="F12" t="s">
        <v>31</v>
      </c>
      <c r="G12" t="s">
        <v>12</v>
      </c>
      <c r="H12">
        <v>2</v>
      </c>
      <c r="I12" s="2">
        <v>39.979999999999997</v>
      </c>
      <c r="J12" s="2">
        <v>11.999999999999996</v>
      </c>
      <c r="AV12" t="e">
        <f t="shared" si="0"/>
        <v>#N/A</v>
      </c>
      <c r="AW12" t="s">
        <v>131</v>
      </c>
      <c r="AX12" t="s">
        <v>12</v>
      </c>
      <c r="AY12" s="3">
        <f t="shared" si="1"/>
        <v>0</v>
      </c>
    </row>
    <row r="13" spans="1:51" x14ac:dyDescent="0.2">
      <c r="A13">
        <v>2023</v>
      </c>
      <c r="B13">
        <v>1</v>
      </c>
      <c r="C13" t="s">
        <v>141</v>
      </c>
      <c r="D13" t="s">
        <v>144</v>
      </c>
      <c r="E13" t="s">
        <v>146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e">
        <f t="shared" si="0"/>
        <v>#N/A</v>
      </c>
      <c r="AW13" t="s">
        <v>127</v>
      </c>
      <c r="AX13" t="s">
        <v>14</v>
      </c>
      <c r="AY13" s="3">
        <f t="shared" si="1"/>
        <v>0</v>
      </c>
    </row>
    <row r="14" spans="1:51" x14ac:dyDescent="0.2">
      <c r="A14">
        <v>2023</v>
      </c>
      <c r="B14">
        <v>1</v>
      </c>
      <c r="C14" t="s">
        <v>141</v>
      </c>
      <c r="D14" t="s">
        <v>144</v>
      </c>
      <c r="E14" t="s">
        <v>146</v>
      </c>
      <c r="F14" t="s">
        <v>71</v>
      </c>
      <c r="G14" t="s">
        <v>7</v>
      </c>
      <c r="H14">
        <v>96</v>
      </c>
      <c r="I14" s="2">
        <v>959.04</v>
      </c>
      <c r="J14" s="2">
        <v>288</v>
      </c>
      <c r="AV14" t="e">
        <f t="shared" si="0"/>
        <v>#N/A</v>
      </c>
      <c r="AW14" t="s">
        <v>127</v>
      </c>
      <c r="AX14" t="s">
        <v>9</v>
      </c>
      <c r="AY14" s="3">
        <f t="shared" si="1"/>
        <v>0</v>
      </c>
    </row>
    <row r="15" spans="1:51" x14ac:dyDescent="0.2">
      <c r="A15">
        <v>2023</v>
      </c>
      <c r="B15">
        <v>1</v>
      </c>
      <c r="C15" t="s">
        <v>141</v>
      </c>
      <c r="D15" t="s">
        <v>144</v>
      </c>
      <c r="E15" t="s">
        <v>146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e">
        <f t="shared" si="0"/>
        <v>#N/A</v>
      </c>
      <c r="AW15" t="s">
        <v>127</v>
      </c>
      <c r="AX15" t="s">
        <v>21</v>
      </c>
      <c r="AY15" s="3">
        <f t="shared" si="1"/>
        <v>0</v>
      </c>
    </row>
    <row r="16" spans="1:51" x14ac:dyDescent="0.2">
      <c r="A16">
        <v>2023</v>
      </c>
      <c r="B16">
        <v>1</v>
      </c>
      <c r="C16" t="s">
        <v>141</v>
      </c>
      <c r="D16" t="s">
        <v>144</v>
      </c>
      <c r="E16" t="s">
        <v>146</v>
      </c>
      <c r="F16" t="s">
        <v>27</v>
      </c>
      <c r="G16" t="s">
        <v>12</v>
      </c>
      <c r="H16">
        <v>8</v>
      </c>
      <c r="I16" s="2">
        <v>23.92</v>
      </c>
      <c r="J16" s="2">
        <v>8.0000000000000018</v>
      </c>
      <c r="AV16" t="e">
        <f t="shared" si="0"/>
        <v>#N/A</v>
      </c>
      <c r="AW16" t="s">
        <v>127</v>
      </c>
      <c r="AX16" t="s">
        <v>7</v>
      </c>
      <c r="AY16" s="3">
        <f t="shared" si="1"/>
        <v>0</v>
      </c>
    </row>
    <row r="17" spans="1:51" x14ac:dyDescent="0.2">
      <c r="A17">
        <v>2023</v>
      </c>
      <c r="B17">
        <v>1</v>
      </c>
      <c r="C17" t="s">
        <v>141</v>
      </c>
      <c r="D17" t="s">
        <v>144</v>
      </c>
      <c r="E17" t="s">
        <v>146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e">
        <f t="shared" si="0"/>
        <v>#N/A</v>
      </c>
      <c r="AW17" t="s">
        <v>127</v>
      </c>
      <c r="AX17" t="s">
        <v>12</v>
      </c>
      <c r="AY17" s="3">
        <f t="shared" si="1"/>
        <v>0</v>
      </c>
    </row>
    <row r="18" spans="1:51" x14ac:dyDescent="0.2">
      <c r="A18">
        <v>2023</v>
      </c>
      <c r="B18">
        <v>1</v>
      </c>
      <c r="C18" t="s">
        <v>141</v>
      </c>
      <c r="D18" t="s">
        <v>144</v>
      </c>
      <c r="E18" t="s">
        <v>146</v>
      </c>
      <c r="F18" t="s">
        <v>26</v>
      </c>
      <c r="G18" t="s">
        <v>9</v>
      </c>
      <c r="H18">
        <v>26</v>
      </c>
      <c r="I18" s="2">
        <v>519.74</v>
      </c>
      <c r="J18" s="2">
        <v>52</v>
      </c>
      <c r="AV18" t="str">
        <f t="shared" si="0"/>
        <v>Ho Chi Minh City</v>
      </c>
      <c r="AW18" t="s">
        <v>133</v>
      </c>
      <c r="AX18" t="s">
        <v>14</v>
      </c>
      <c r="AY18" s="3">
        <f t="shared" si="1"/>
        <v>0</v>
      </c>
    </row>
    <row r="19" spans="1:51" x14ac:dyDescent="0.2">
      <c r="A19">
        <v>2023</v>
      </c>
      <c r="B19">
        <v>1</v>
      </c>
      <c r="C19" t="s">
        <v>141</v>
      </c>
      <c r="D19" t="s">
        <v>144</v>
      </c>
      <c r="E19" t="s">
        <v>146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 t="shared" si="0"/>
        <v>Ho Chi Minh City</v>
      </c>
      <c r="AW19" t="s">
        <v>133</v>
      </c>
      <c r="AX19" t="s">
        <v>9</v>
      </c>
      <c r="AY19" s="3">
        <f t="shared" si="1"/>
        <v>0</v>
      </c>
    </row>
    <row r="20" spans="1:51" x14ac:dyDescent="0.2">
      <c r="A20">
        <v>2023</v>
      </c>
      <c r="B20">
        <v>1</v>
      </c>
      <c r="C20" t="s">
        <v>141</v>
      </c>
      <c r="D20" t="s">
        <v>144</v>
      </c>
      <c r="E20" t="s">
        <v>146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 t="shared" si="0"/>
        <v>Ho Chi Minh City</v>
      </c>
      <c r="AW20" t="s">
        <v>133</v>
      </c>
      <c r="AX20" t="s">
        <v>21</v>
      </c>
      <c r="AY20" s="3">
        <f t="shared" si="1"/>
        <v>0</v>
      </c>
    </row>
    <row r="21" spans="1:51" x14ac:dyDescent="0.2">
      <c r="A21">
        <v>2023</v>
      </c>
      <c r="B21">
        <v>1</v>
      </c>
      <c r="C21" t="s">
        <v>141</v>
      </c>
      <c r="D21" t="s">
        <v>144</v>
      </c>
      <c r="E21" t="s">
        <v>146</v>
      </c>
      <c r="F21" t="s">
        <v>23</v>
      </c>
      <c r="G21" t="s">
        <v>21</v>
      </c>
      <c r="H21">
        <v>11</v>
      </c>
      <c r="I21" s="2">
        <v>285.89</v>
      </c>
      <c r="J21" s="2">
        <v>55</v>
      </c>
      <c r="AV21" t="str">
        <f t="shared" si="0"/>
        <v>Ho Chi Minh City</v>
      </c>
      <c r="AW21" t="s">
        <v>133</v>
      </c>
      <c r="AX21" t="s">
        <v>7</v>
      </c>
      <c r="AY21" s="3">
        <f t="shared" si="1"/>
        <v>0</v>
      </c>
    </row>
    <row r="22" spans="1:51" x14ac:dyDescent="0.2">
      <c r="A22">
        <v>2023</v>
      </c>
      <c r="B22">
        <v>1</v>
      </c>
      <c r="C22" t="s">
        <v>140</v>
      </c>
      <c r="D22" t="s">
        <v>144</v>
      </c>
      <c r="E22" t="s">
        <v>147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 t="shared" si="0"/>
        <v>Ho Chi Minh City</v>
      </c>
      <c r="AW22" t="s">
        <v>133</v>
      </c>
      <c r="AX22" t="s">
        <v>12</v>
      </c>
      <c r="AY22" s="3">
        <f t="shared" si="1"/>
        <v>0</v>
      </c>
    </row>
    <row r="23" spans="1:51" x14ac:dyDescent="0.2">
      <c r="A23">
        <v>2023</v>
      </c>
      <c r="B23">
        <v>1</v>
      </c>
      <c r="C23" t="s">
        <v>140</v>
      </c>
      <c r="D23" t="s">
        <v>144</v>
      </c>
      <c r="E23" t="s">
        <v>147</v>
      </c>
      <c r="F23" t="s">
        <v>24</v>
      </c>
      <c r="G23" t="s">
        <v>14</v>
      </c>
      <c r="H23">
        <v>47</v>
      </c>
      <c r="I23" s="2">
        <v>610.53</v>
      </c>
      <c r="J23" s="2">
        <v>141</v>
      </c>
      <c r="AV23" t="str">
        <f t="shared" si="0"/>
        <v>Ha Noi</v>
      </c>
      <c r="AW23" t="s">
        <v>134</v>
      </c>
      <c r="AX23" t="s">
        <v>14</v>
      </c>
      <c r="AY23" s="3">
        <f t="shared" si="1"/>
        <v>0</v>
      </c>
    </row>
    <row r="24" spans="1:51" x14ac:dyDescent="0.2">
      <c r="A24">
        <v>2023</v>
      </c>
      <c r="B24">
        <v>1</v>
      </c>
      <c r="C24" t="s">
        <v>140</v>
      </c>
      <c r="D24" t="s">
        <v>144</v>
      </c>
      <c r="E24" t="s">
        <v>147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 t="shared" si="0"/>
        <v>Ha Noi</v>
      </c>
      <c r="AW24" t="s">
        <v>134</v>
      </c>
      <c r="AX24" t="s">
        <v>9</v>
      </c>
      <c r="AY24" s="3">
        <f t="shared" si="1"/>
        <v>0</v>
      </c>
    </row>
    <row r="25" spans="1:51" x14ac:dyDescent="0.2">
      <c r="A25">
        <v>2023</v>
      </c>
      <c r="B25">
        <v>1</v>
      </c>
      <c r="C25" t="s">
        <v>140</v>
      </c>
      <c r="D25" t="s">
        <v>144</v>
      </c>
      <c r="E25" t="s">
        <v>147</v>
      </c>
      <c r="F25" t="s">
        <v>25</v>
      </c>
      <c r="G25" t="s">
        <v>7</v>
      </c>
      <c r="H25">
        <v>41</v>
      </c>
      <c r="I25" s="2">
        <v>655.59</v>
      </c>
      <c r="J25" s="2">
        <v>164</v>
      </c>
      <c r="AV25" t="str">
        <f t="shared" si="0"/>
        <v>Ha Noi</v>
      </c>
      <c r="AW25" t="s">
        <v>134</v>
      </c>
      <c r="AX25" t="s">
        <v>21</v>
      </c>
      <c r="AY25" s="3">
        <f t="shared" si="1"/>
        <v>0</v>
      </c>
    </row>
    <row r="26" spans="1:51" x14ac:dyDescent="0.2">
      <c r="A26">
        <v>2023</v>
      </c>
      <c r="B26">
        <v>1</v>
      </c>
      <c r="C26" t="s">
        <v>140</v>
      </c>
      <c r="D26" t="s">
        <v>144</v>
      </c>
      <c r="E26" t="s">
        <v>147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 t="shared" si="0"/>
        <v>Ha Noi</v>
      </c>
      <c r="AW26" t="s">
        <v>134</v>
      </c>
      <c r="AX26" t="s">
        <v>7</v>
      </c>
      <c r="AY26" s="3">
        <f t="shared" si="1"/>
        <v>0</v>
      </c>
    </row>
    <row r="27" spans="1:51" x14ac:dyDescent="0.2">
      <c r="A27">
        <v>2023</v>
      </c>
      <c r="B27">
        <v>1</v>
      </c>
      <c r="C27" t="s">
        <v>140</v>
      </c>
      <c r="D27" t="s">
        <v>144</v>
      </c>
      <c r="E27" t="s">
        <v>147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 t="shared" si="0"/>
        <v>Ha Noi</v>
      </c>
      <c r="AW27" t="s">
        <v>134</v>
      </c>
      <c r="AX27" t="s">
        <v>12</v>
      </c>
      <c r="AY27" s="3">
        <f t="shared" si="1"/>
        <v>0</v>
      </c>
    </row>
    <row r="28" spans="1:51" x14ac:dyDescent="0.2">
      <c r="A28">
        <v>2023</v>
      </c>
      <c r="B28">
        <v>1</v>
      </c>
      <c r="C28" t="s">
        <v>140</v>
      </c>
      <c r="D28" t="s">
        <v>144</v>
      </c>
      <c r="E28" t="s">
        <v>147</v>
      </c>
      <c r="F28" t="s">
        <v>28</v>
      </c>
      <c r="G28" t="s">
        <v>14</v>
      </c>
      <c r="H28">
        <v>30</v>
      </c>
      <c r="I28" s="2">
        <v>449.7</v>
      </c>
      <c r="J28" s="2">
        <v>120</v>
      </c>
      <c r="AV28" t="e">
        <f t="shared" si="0"/>
        <v>#N/A</v>
      </c>
      <c r="AW28" t="s">
        <v>130</v>
      </c>
      <c r="AX28" t="s">
        <v>14</v>
      </c>
      <c r="AY28" s="3">
        <f t="shared" si="1"/>
        <v>0</v>
      </c>
    </row>
    <row r="29" spans="1:51" x14ac:dyDescent="0.2">
      <c r="A29">
        <v>2023</v>
      </c>
      <c r="B29">
        <v>1</v>
      </c>
      <c r="C29" t="s">
        <v>140</v>
      </c>
      <c r="D29" t="s">
        <v>144</v>
      </c>
      <c r="E29" t="s">
        <v>147</v>
      </c>
      <c r="F29" t="s">
        <v>32</v>
      </c>
      <c r="G29" t="s">
        <v>9</v>
      </c>
      <c r="H29">
        <v>22</v>
      </c>
      <c r="I29" s="2">
        <v>241.78</v>
      </c>
      <c r="J29" s="2">
        <v>110</v>
      </c>
      <c r="AV29" t="e">
        <f t="shared" si="0"/>
        <v>#N/A</v>
      </c>
      <c r="AW29" t="s">
        <v>130</v>
      </c>
      <c r="AX29" t="s">
        <v>9</v>
      </c>
      <c r="AY29" s="3">
        <f t="shared" si="1"/>
        <v>0</v>
      </c>
    </row>
    <row r="30" spans="1:51" x14ac:dyDescent="0.2">
      <c r="A30">
        <v>2023</v>
      </c>
      <c r="B30">
        <v>1</v>
      </c>
      <c r="C30" t="s">
        <v>140</v>
      </c>
      <c r="D30" t="s">
        <v>144</v>
      </c>
      <c r="E30" t="s">
        <v>147</v>
      </c>
      <c r="F30" t="s">
        <v>31</v>
      </c>
      <c r="G30" t="s">
        <v>12</v>
      </c>
      <c r="H30">
        <v>19</v>
      </c>
      <c r="I30" s="2">
        <v>379.80999999999995</v>
      </c>
      <c r="J30" s="2">
        <v>113.99999999999997</v>
      </c>
      <c r="AV30" t="e">
        <f t="shared" si="0"/>
        <v>#N/A</v>
      </c>
      <c r="AW30" t="s">
        <v>130</v>
      </c>
      <c r="AX30" t="s">
        <v>21</v>
      </c>
      <c r="AY30" s="3">
        <f t="shared" si="1"/>
        <v>0</v>
      </c>
    </row>
    <row r="31" spans="1:51" x14ac:dyDescent="0.2">
      <c r="A31">
        <v>2023</v>
      </c>
      <c r="B31">
        <v>1</v>
      </c>
      <c r="C31" t="s">
        <v>140</v>
      </c>
      <c r="D31" t="s">
        <v>144</v>
      </c>
      <c r="E31" t="s">
        <v>147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e">
        <f t="shared" si="0"/>
        <v>#N/A</v>
      </c>
      <c r="AW31" t="s">
        <v>130</v>
      </c>
      <c r="AX31" t="s">
        <v>7</v>
      </c>
      <c r="AY31" s="3">
        <f t="shared" si="1"/>
        <v>0</v>
      </c>
    </row>
    <row r="32" spans="1:51" x14ac:dyDescent="0.2">
      <c r="A32">
        <v>2023</v>
      </c>
      <c r="B32">
        <v>1</v>
      </c>
      <c r="C32" t="s">
        <v>140</v>
      </c>
      <c r="D32" t="s">
        <v>144</v>
      </c>
      <c r="E32" t="s">
        <v>147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e">
        <f t="shared" si="0"/>
        <v>#N/A</v>
      </c>
      <c r="AW32" t="s">
        <v>130</v>
      </c>
      <c r="AX32" t="s">
        <v>12</v>
      </c>
      <c r="AY32" s="3">
        <f t="shared" si="1"/>
        <v>0</v>
      </c>
    </row>
    <row r="33" spans="1:51" x14ac:dyDescent="0.2">
      <c r="A33">
        <v>2023</v>
      </c>
      <c r="B33">
        <v>1</v>
      </c>
      <c r="C33" t="s">
        <v>140</v>
      </c>
      <c r="D33" t="s">
        <v>144</v>
      </c>
      <c r="E33" t="s">
        <v>147</v>
      </c>
      <c r="F33" t="s">
        <v>27</v>
      </c>
      <c r="G33" t="s">
        <v>12</v>
      </c>
      <c r="H33">
        <v>27</v>
      </c>
      <c r="I33" s="2">
        <v>80.73</v>
      </c>
      <c r="J33" s="2">
        <v>27.000000000000007</v>
      </c>
      <c r="AV33" t="e">
        <f t="shared" si="0"/>
        <v>#N/A</v>
      </c>
      <c r="AW33" t="s">
        <v>129</v>
      </c>
      <c r="AX33" t="s">
        <v>14</v>
      </c>
      <c r="AY33" s="3">
        <f t="shared" si="1"/>
        <v>0</v>
      </c>
    </row>
    <row r="34" spans="1:51" x14ac:dyDescent="0.2">
      <c r="A34">
        <v>2023</v>
      </c>
      <c r="B34">
        <v>1</v>
      </c>
      <c r="C34" t="s">
        <v>140</v>
      </c>
      <c r="D34" t="s">
        <v>144</v>
      </c>
      <c r="E34" t="s">
        <v>147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e">
        <f t="shared" si="0"/>
        <v>#N/A</v>
      </c>
      <c r="AW34" t="s">
        <v>129</v>
      </c>
      <c r="AX34" t="s">
        <v>9</v>
      </c>
      <c r="AY34" s="3">
        <f t="shared" si="1"/>
        <v>0</v>
      </c>
    </row>
    <row r="35" spans="1:51" x14ac:dyDescent="0.2">
      <c r="A35">
        <v>2023</v>
      </c>
      <c r="B35">
        <v>1</v>
      </c>
      <c r="C35" t="s">
        <v>140</v>
      </c>
      <c r="D35" t="s">
        <v>144</v>
      </c>
      <c r="E35" t="s">
        <v>147</v>
      </c>
      <c r="F35" t="s">
        <v>26</v>
      </c>
      <c r="G35" t="s">
        <v>9</v>
      </c>
      <c r="H35">
        <v>44</v>
      </c>
      <c r="I35" s="2">
        <v>879.56</v>
      </c>
      <c r="J35" s="2">
        <v>88</v>
      </c>
      <c r="AV35" t="e">
        <f t="shared" ref="AV35:AV52" si="2">_xlfn.XLOOKUP(AW35,C:C,D:D)</f>
        <v>#N/A</v>
      </c>
      <c r="AW35" t="s">
        <v>129</v>
      </c>
      <c r="AX35" t="s">
        <v>21</v>
      </c>
      <c r="AY35" s="3">
        <f t="shared" ref="AY35:AY52" si="3">SUMIFS(I:I,D:D,_xlfn.SINGLE(Region),C:C,AW35,G:G,AX35,A:A,_xlfn.SINGLE(CurYear),B:B,_xlfn.SINGLE(CurMonth))</f>
        <v>0</v>
      </c>
    </row>
    <row r="36" spans="1:51" x14ac:dyDescent="0.2">
      <c r="A36">
        <v>2023</v>
      </c>
      <c r="B36">
        <v>1</v>
      </c>
      <c r="C36" t="s">
        <v>140</v>
      </c>
      <c r="D36" t="s">
        <v>144</v>
      </c>
      <c r="E36" t="s">
        <v>147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e">
        <f t="shared" si="2"/>
        <v>#N/A</v>
      </c>
      <c r="AW36" t="s">
        <v>129</v>
      </c>
      <c r="AX36" t="s">
        <v>7</v>
      </c>
      <c r="AY36" s="3">
        <f t="shared" si="3"/>
        <v>0</v>
      </c>
    </row>
    <row r="37" spans="1:51" x14ac:dyDescent="0.2">
      <c r="A37">
        <v>2023</v>
      </c>
      <c r="B37">
        <v>1</v>
      </c>
      <c r="C37" t="s">
        <v>140</v>
      </c>
      <c r="D37" t="s">
        <v>144</v>
      </c>
      <c r="E37" t="s">
        <v>147</v>
      </c>
      <c r="F37" t="s">
        <v>23</v>
      </c>
      <c r="G37" t="s">
        <v>21</v>
      </c>
      <c r="H37">
        <v>17</v>
      </c>
      <c r="I37" s="2">
        <v>441.83</v>
      </c>
      <c r="J37" s="2">
        <v>85</v>
      </c>
      <c r="AV37" t="e">
        <f t="shared" si="2"/>
        <v>#N/A</v>
      </c>
      <c r="AW37" t="s">
        <v>129</v>
      </c>
      <c r="AX37" t="s">
        <v>12</v>
      </c>
      <c r="AY37" s="3">
        <f t="shared" si="3"/>
        <v>0</v>
      </c>
    </row>
    <row r="38" spans="1:51" x14ac:dyDescent="0.2">
      <c r="A38">
        <v>2023</v>
      </c>
      <c r="B38">
        <v>1</v>
      </c>
      <c r="C38" t="s">
        <v>139</v>
      </c>
      <c r="D38" t="s">
        <v>145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e">
        <f t="shared" si="2"/>
        <v>#N/A</v>
      </c>
      <c r="AW38" t="s">
        <v>132</v>
      </c>
      <c r="AX38" t="s">
        <v>14</v>
      </c>
      <c r="AY38" s="3">
        <f t="shared" si="3"/>
        <v>0</v>
      </c>
    </row>
    <row r="39" spans="1:51" x14ac:dyDescent="0.2">
      <c r="A39">
        <v>2023</v>
      </c>
      <c r="B39">
        <v>1</v>
      </c>
      <c r="C39" t="s">
        <v>139</v>
      </c>
      <c r="D39" t="s">
        <v>145</v>
      </c>
      <c r="E39" t="s">
        <v>0</v>
      </c>
      <c r="F39" t="s">
        <v>24</v>
      </c>
      <c r="G39" t="s">
        <v>14</v>
      </c>
      <c r="H39">
        <v>24</v>
      </c>
      <c r="I39" s="2">
        <v>311.76</v>
      </c>
      <c r="J39" s="2">
        <v>72</v>
      </c>
      <c r="AV39" t="e">
        <f t="shared" si="2"/>
        <v>#N/A</v>
      </c>
      <c r="AW39" t="s">
        <v>132</v>
      </c>
      <c r="AX39" t="s">
        <v>9</v>
      </c>
      <c r="AY39" s="3">
        <f t="shared" si="3"/>
        <v>0</v>
      </c>
    </row>
    <row r="40" spans="1:51" x14ac:dyDescent="0.2">
      <c r="A40">
        <v>2023</v>
      </c>
      <c r="B40">
        <v>1</v>
      </c>
      <c r="C40" t="s">
        <v>139</v>
      </c>
      <c r="D40" t="s">
        <v>145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e">
        <f t="shared" si="2"/>
        <v>#N/A</v>
      </c>
      <c r="AW40" t="s">
        <v>132</v>
      </c>
      <c r="AX40" t="s">
        <v>21</v>
      </c>
      <c r="AY40" s="3">
        <f t="shared" si="3"/>
        <v>0</v>
      </c>
    </row>
    <row r="41" spans="1:51" x14ac:dyDescent="0.2">
      <c r="A41">
        <v>2023</v>
      </c>
      <c r="B41">
        <v>1</v>
      </c>
      <c r="C41" t="s">
        <v>139</v>
      </c>
      <c r="D41" t="s">
        <v>145</v>
      </c>
      <c r="E41" t="s">
        <v>0</v>
      </c>
      <c r="F41" t="s">
        <v>30</v>
      </c>
      <c r="G41" t="s">
        <v>9</v>
      </c>
      <c r="H41">
        <v>19</v>
      </c>
      <c r="I41" s="2">
        <v>189.81</v>
      </c>
      <c r="J41" s="2">
        <v>38</v>
      </c>
      <c r="AV41" t="e">
        <f t="shared" si="2"/>
        <v>#N/A</v>
      </c>
      <c r="AW41" t="s">
        <v>132</v>
      </c>
      <c r="AX41" t="s">
        <v>7</v>
      </c>
      <c r="AY41" s="3">
        <f t="shared" si="3"/>
        <v>0</v>
      </c>
    </row>
    <row r="42" spans="1:51" x14ac:dyDescent="0.2">
      <c r="A42">
        <v>2023</v>
      </c>
      <c r="B42">
        <v>1</v>
      </c>
      <c r="C42" t="s">
        <v>139</v>
      </c>
      <c r="D42" t="s">
        <v>145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e">
        <f t="shared" si="2"/>
        <v>#N/A</v>
      </c>
      <c r="AW42" t="s">
        <v>132</v>
      </c>
      <c r="AX42" t="s">
        <v>12</v>
      </c>
      <c r="AY42" s="3">
        <f t="shared" si="3"/>
        <v>0</v>
      </c>
    </row>
    <row r="43" spans="1:51" x14ac:dyDescent="0.2">
      <c r="A43">
        <v>2023</v>
      </c>
      <c r="B43">
        <v>1</v>
      </c>
      <c r="C43" t="s">
        <v>139</v>
      </c>
      <c r="D43" t="s">
        <v>145</v>
      </c>
      <c r="E43" t="s">
        <v>0</v>
      </c>
      <c r="F43" t="s">
        <v>25</v>
      </c>
      <c r="G43" t="s">
        <v>7</v>
      </c>
      <c r="H43">
        <v>58</v>
      </c>
      <c r="I43" s="2">
        <v>927.42</v>
      </c>
      <c r="J43" s="2">
        <v>232</v>
      </c>
      <c r="AV43" t="str">
        <f t="shared" si="2"/>
        <v>Da Nang</v>
      </c>
      <c r="AW43" t="s">
        <v>57</v>
      </c>
      <c r="AX43" t="s">
        <v>14</v>
      </c>
      <c r="AY43" s="3">
        <f t="shared" si="3"/>
        <v>6228.18</v>
      </c>
    </row>
    <row r="44" spans="1:51" x14ac:dyDescent="0.2">
      <c r="A44">
        <v>2023</v>
      </c>
      <c r="B44">
        <v>1</v>
      </c>
      <c r="C44" t="s">
        <v>139</v>
      </c>
      <c r="D44" t="s">
        <v>145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 t="shared" si="2"/>
        <v>Da Nang</v>
      </c>
      <c r="AW44" t="s">
        <v>57</v>
      </c>
      <c r="AX44" t="s">
        <v>9</v>
      </c>
      <c r="AY44" s="3">
        <f t="shared" si="3"/>
        <v>1918.3899999999999</v>
      </c>
    </row>
    <row r="45" spans="1:51" x14ac:dyDescent="0.2">
      <c r="A45">
        <v>2023</v>
      </c>
      <c r="B45">
        <v>1</v>
      </c>
      <c r="C45" t="s">
        <v>139</v>
      </c>
      <c r="D45" t="s">
        <v>145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 t="shared" si="2"/>
        <v>Da Nang</v>
      </c>
      <c r="AW45" t="s">
        <v>57</v>
      </c>
      <c r="AX45" t="s">
        <v>21</v>
      </c>
      <c r="AY45" s="3">
        <f t="shared" si="3"/>
        <v>2114.83</v>
      </c>
    </row>
    <row r="46" spans="1:51" x14ac:dyDescent="0.2">
      <c r="A46">
        <v>2023</v>
      </c>
      <c r="B46">
        <v>1</v>
      </c>
      <c r="C46" t="s">
        <v>139</v>
      </c>
      <c r="D46" t="s">
        <v>145</v>
      </c>
      <c r="E46" t="s">
        <v>0</v>
      </c>
      <c r="F46" t="s">
        <v>28</v>
      </c>
      <c r="G46" t="s">
        <v>14</v>
      </c>
      <c r="H46">
        <v>88</v>
      </c>
      <c r="I46" s="2">
        <v>1319.1200000000001</v>
      </c>
      <c r="J46" s="2">
        <v>352</v>
      </c>
      <c r="AV46" t="str">
        <f t="shared" si="2"/>
        <v>Da Nang</v>
      </c>
      <c r="AW46" t="s">
        <v>57</v>
      </c>
      <c r="AX46" t="s">
        <v>7</v>
      </c>
      <c r="AY46" s="3">
        <f t="shared" si="3"/>
        <v>4648.62</v>
      </c>
    </row>
    <row r="47" spans="1:51" x14ac:dyDescent="0.2">
      <c r="A47">
        <v>2023</v>
      </c>
      <c r="B47">
        <v>1</v>
      </c>
      <c r="C47" t="s">
        <v>139</v>
      </c>
      <c r="D47" t="s">
        <v>145</v>
      </c>
      <c r="E47" t="s">
        <v>0</v>
      </c>
      <c r="F47" t="s">
        <v>32</v>
      </c>
      <c r="G47" t="s">
        <v>9</v>
      </c>
      <c r="H47">
        <v>23</v>
      </c>
      <c r="I47" s="2">
        <v>252.77</v>
      </c>
      <c r="J47" s="2">
        <v>115</v>
      </c>
      <c r="AV47" t="str">
        <f t="shared" si="2"/>
        <v>Da Nang</v>
      </c>
      <c r="AW47" t="s">
        <v>57</v>
      </c>
      <c r="AX47" t="s">
        <v>12</v>
      </c>
      <c r="AY47" s="3">
        <f t="shared" si="3"/>
        <v>3327.96</v>
      </c>
    </row>
    <row r="48" spans="1:51" x14ac:dyDescent="0.2">
      <c r="A48">
        <v>2023</v>
      </c>
      <c r="B48">
        <v>1</v>
      </c>
      <c r="C48" t="s">
        <v>139</v>
      </c>
      <c r="D48" t="s">
        <v>145</v>
      </c>
      <c r="E48" t="s">
        <v>0</v>
      </c>
      <c r="F48" t="s">
        <v>31</v>
      </c>
      <c r="G48" t="s">
        <v>12</v>
      </c>
      <c r="H48">
        <v>10</v>
      </c>
      <c r="I48" s="2">
        <v>199.89999999999998</v>
      </c>
      <c r="J48" s="2">
        <v>59.999999999999986</v>
      </c>
      <c r="AV48" t="e">
        <f t="shared" si="2"/>
        <v>#N/A</v>
      </c>
      <c r="AW48" t="s">
        <v>135</v>
      </c>
      <c r="AX48" t="s">
        <v>14</v>
      </c>
      <c r="AY48" s="3">
        <f t="shared" si="3"/>
        <v>0</v>
      </c>
    </row>
    <row r="49" spans="1:51" x14ac:dyDescent="0.2">
      <c r="A49">
        <v>2023</v>
      </c>
      <c r="B49">
        <v>1</v>
      </c>
      <c r="C49" t="s">
        <v>139</v>
      </c>
      <c r="D49" t="s">
        <v>145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e">
        <f t="shared" si="2"/>
        <v>#N/A</v>
      </c>
      <c r="AW49" t="s">
        <v>135</v>
      </c>
      <c r="AX49" t="s">
        <v>9</v>
      </c>
      <c r="AY49" s="3">
        <f t="shared" si="3"/>
        <v>0</v>
      </c>
    </row>
    <row r="50" spans="1:51" x14ac:dyDescent="0.2">
      <c r="A50">
        <v>2023</v>
      </c>
      <c r="B50">
        <v>1</v>
      </c>
      <c r="C50" t="s">
        <v>139</v>
      </c>
      <c r="D50" t="s">
        <v>145</v>
      </c>
      <c r="E50" t="s">
        <v>0</v>
      </c>
      <c r="F50" t="s">
        <v>66</v>
      </c>
      <c r="G50" t="s">
        <v>7</v>
      </c>
      <c r="H50">
        <v>7</v>
      </c>
      <c r="I50" s="2">
        <v>174.92999999999998</v>
      </c>
      <c r="J50" s="2">
        <v>111.99999999999999</v>
      </c>
      <c r="AV50" t="e">
        <f t="shared" si="2"/>
        <v>#N/A</v>
      </c>
      <c r="AW50" t="s">
        <v>135</v>
      </c>
      <c r="AX50" t="s">
        <v>21</v>
      </c>
      <c r="AY50" s="3">
        <f t="shared" si="3"/>
        <v>0</v>
      </c>
    </row>
    <row r="51" spans="1:51" x14ac:dyDescent="0.2">
      <c r="A51">
        <v>2023</v>
      </c>
      <c r="B51">
        <v>1</v>
      </c>
      <c r="C51" t="s">
        <v>139</v>
      </c>
      <c r="D51" t="s">
        <v>145</v>
      </c>
      <c r="E51" t="s">
        <v>0</v>
      </c>
      <c r="F51" t="s">
        <v>71</v>
      </c>
      <c r="G51" t="s">
        <v>7</v>
      </c>
      <c r="H51">
        <v>13</v>
      </c>
      <c r="I51" s="2">
        <v>129.87</v>
      </c>
      <c r="J51" s="2">
        <v>39</v>
      </c>
      <c r="AV51" t="e">
        <f t="shared" si="2"/>
        <v>#N/A</v>
      </c>
      <c r="AW51" t="s">
        <v>135</v>
      </c>
      <c r="AX51" t="s">
        <v>7</v>
      </c>
      <c r="AY51" s="3">
        <f t="shared" si="3"/>
        <v>0</v>
      </c>
    </row>
    <row r="52" spans="1:51" x14ac:dyDescent="0.2">
      <c r="A52">
        <v>2023</v>
      </c>
      <c r="B52">
        <v>1</v>
      </c>
      <c r="C52" t="s">
        <v>139</v>
      </c>
      <c r="D52" t="s">
        <v>145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e">
        <f t="shared" si="2"/>
        <v>#N/A</v>
      </c>
      <c r="AW52" t="s">
        <v>135</v>
      </c>
      <c r="AX52" t="s">
        <v>12</v>
      </c>
      <c r="AY52" s="3">
        <f t="shared" si="3"/>
        <v>0</v>
      </c>
    </row>
    <row r="53" spans="1:51" x14ac:dyDescent="0.2">
      <c r="A53">
        <v>2023</v>
      </c>
      <c r="B53">
        <v>1</v>
      </c>
      <c r="C53" t="s">
        <v>139</v>
      </c>
      <c r="D53" t="s">
        <v>145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2">
      <c r="A54">
        <v>2023</v>
      </c>
      <c r="B54">
        <v>1</v>
      </c>
      <c r="C54" t="s">
        <v>139</v>
      </c>
      <c r="D54" t="s">
        <v>145</v>
      </c>
      <c r="E54" t="s">
        <v>0</v>
      </c>
      <c r="F54" t="s">
        <v>27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2">
      <c r="A55">
        <v>2023</v>
      </c>
      <c r="B55">
        <v>1</v>
      </c>
      <c r="C55" t="s">
        <v>139</v>
      </c>
      <c r="D55" t="s">
        <v>145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2">
      <c r="A56">
        <v>2023</v>
      </c>
      <c r="B56">
        <v>1</v>
      </c>
      <c r="C56" t="s">
        <v>139</v>
      </c>
      <c r="D56" t="s">
        <v>145</v>
      </c>
      <c r="E56" t="s">
        <v>0</v>
      </c>
      <c r="F56" t="s">
        <v>26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2">
      <c r="A57">
        <v>2023</v>
      </c>
      <c r="B57">
        <v>1</v>
      </c>
      <c r="C57" t="s">
        <v>139</v>
      </c>
      <c r="D57" t="s">
        <v>145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2">
      <c r="A58">
        <v>2023</v>
      </c>
      <c r="B58">
        <v>1</v>
      </c>
      <c r="C58" t="s">
        <v>136</v>
      </c>
      <c r="D58" t="s">
        <v>137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2">
      <c r="A59">
        <v>2023</v>
      </c>
      <c r="B59">
        <v>1</v>
      </c>
      <c r="C59" t="s">
        <v>136</v>
      </c>
      <c r="D59" t="s">
        <v>137</v>
      </c>
      <c r="E59" t="s">
        <v>0</v>
      </c>
      <c r="F59" t="s">
        <v>24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2">
      <c r="A60">
        <v>2023</v>
      </c>
      <c r="B60">
        <v>1</v>
      </c>
      <c r="C60" t="s">
        <v>136</v>
      </c>
      <c r="D60" t="s">
        <v>137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2">
      <c r="A61">
        <v>2023</v>
      </c>
      <c r="B61">
        <v>1</v>
      </c>
      <c r="C61" t="s">
        <v>136</v>
      </c>
      <c r="D61" t="s">
        <v>137</v>
      </c>
      <c r="E61" t="s">
        <v>0</v>
      </c>
      <c r="F61" t="s">
        <v>25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2">
      <c r="A62">
        <v>2023</v>
      </c>
      <c r="B62">
        <v>1</v>
      </c>
      <c r="C62" t="s">
        <v>136</v>
      </c>
      <c r="D62" t="s">
        <v>137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2">
      <c r="A63">
        <v>2023</v>
      </c>
      <c r="B63">
        <v>1</v>
      </c>
      <c r="C63" t="s">
        <v>136</v>
      </c>
      <c r="D63" t="s">
        <v>137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2">
      <c r="A64">
        <v>2023</v>
      </c>
      <c r="B64">
        <v>1</v>
      </c>
      <c r="C64" t="s">
        <v>136</v>
      </c>
      <c r="D64" t="s">
        <v>137</v>
      </c>
      <c r="E64" t="s">
        <v>0</v>
      </c>
      <c r="F64" t="s">
        <v>32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2">
      <c r="A65">
        <v>2023</v>
      </c>
      <c r="B65">
        <v>1</v>
      </c>
      <c r="C65" t="s">
        <v>136</v>
      </c>
      <c r="D65" t="s">
        <v>137</v>
      </c>
      <c r="E65" t="s">
        <v>0</v>
      </c>
      <c r="F65" t="s">
        <v>31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2">
      <c r="A66">
        <v>2023</v>
      </c>
      <c r="B66">
        <v>1</v>
      </c>
      <c r="C66" t="s">
        <v>136</v>
      </c>
      <c r="D66" t="s">
        <v>137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2">
      <c r="A67">
        <v>2023</v>
      </c>
      <c r="B67">
        <v>1</v>
      </c>
      <c r="C67" t="s">
        <v>136</v>
      </c>
      <c r="D67" t="s">
        <v>137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2">
      <c r="A68">
        <v>2023</v>
      </c>
      <c r="B68">
        <v>1</v>
      </c>
      <c r="C68" t="s">
        <v>136</v>
      </c>
      <c r="D68" t="s">
        <v>137</v>
      </c>
      <c r="E68" t="s">
        <v>0</v>
      </c>
      <c r="F68" t="s">
        <v>27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2">
      <c r="A69">
        <v>2023</v>
      </c>
      <c r="B69">
        <v>1</v>
      </c>
      <c r="C69" t="s">
        <v>136</v>
      </c>
      <c r="D69" t="s">
        <v>137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2">
      <c r="A70">
        <v>2023</v>
      </c>
      <c r="B70">
        <v>1</v>
      </c>
      <c r="C70" t="s">
        <v>136</v>
      </c>
      <c r="D70" t="s">
        <v>137</v>
      </c>
      <c r="E70" t="s">
        <v>0</v>
      </c>
      <c r="F70" t="s">
        <v>26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2">
      <c r="A71">
        <v>2023</v>
      </c>
      <c r="B71">
        <v>1</v>
      </c>
      <c r="C71" t="s">
        <v>136</v>
      </c>
      <c r="D71" t="s">
        <v>137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2">
      <c r="A72">
        <v>2023</v>
      </c>
      <c r="B72">
        <v>1</v>
      </c>
      <c r="C72" t="s">
        <v>136</v>
      </c>
      <c r="D72" t="s">
        <v>137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2">
      <c r="A73">
        <v>2023</v>
      </c>
      <c r="B73">
        <v>1</v>
      </c>
      <c r="C73" t="s">
        <v>136</v>
      </c>
      <c r="D73" t="s">
        <v>137</v>
      </c>
      <c r="E73" t="s">
        <v>0</v>
      </c>
      <c r="F73" t="s">
        <v>23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2">
      <c r="A74">
        <v>2023</v>
      </c>
      <c r="B74">
        <v>1</v>
      </c>
      <c r="C74" t="s">
        <v>134</v>
      </c>
      <c r="D74" t="s">
        <v>144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2">
      <c r="A75">
        <v>2023</v>
      </c>
      <c r="B75">
        <v>1</v>
      </c>
      <c r="C75" t="s">
        <v>134</v>
      </c>
      <c r="D75" t="s">
        <v>144</v>
      </c>
      <c r="E75" t="s">
        <v>3</v>
      </c>
      <c r="F75" t="s">
        <v>24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2">
      <c r="A76">
        <v>2023</v>
      </c>
      <c r="B76">
        <v>1</v>
      </c>
      <c r="C76" t="s">
        <v>134</v>
      </c>
      <c r="D76" t="s">
        <v>144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2">
      <c r="A77">
        <v>2023</v>
      </c>
      <c r="B77">
        <v>1</v>
      </c>
      <c r="C77" t="s">
        <v>134</v>
      </c>
      <c r="D77" t="s">
        <v>144</v>
      </c>
      <c r="E77" t="s">
        <v>3</v>
      </c>
      <c r="F77" t="s">
        <v>25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2">
      <c r="A78">
        <v>2023</v>
      </c>
      <c r="B78">
        <v>1</v>
      </c>
      <c r="C78" t="s">
        <v>134</v>
      </c>
      <c r="D78" t="s">
        <v>144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2">
      <c r="A79">
        <v>2023</v>
      </c>
      <c r="B79">
        <v>1</v>
      </c>
      <c r="C79" t="s">
        <v>134</v>
      </c>
      <c r="D79" t="s">
        <v>144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2">
      <c r="A80">
        <v>2023</v>
      </c>
      <c r="B80">
        <v>1</v>
      </c>
      <c r="C80" t="s">
        <v>134</v>
      </c>
      <c r="D80" t="s">
        <v>144</v>
      </c>
      <c r="E80" t="s">
        <v>3</v>
      </c>
      <c r="F80" t="s">
        <v>28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2">
      <c r="A81">
        <v>2023</v>
      </c>
      <c r="B81">
        <v>1</v>
      </c>
      <c r="C81" t="s">
        <v>134</v>
      </c>
      <c r="D81" t="s">
        <v>144</v>
      </c>
      <c r="E81" t="s">
        <v>3</v>
      </c>
      <c r="F81" t="s">
        <v>32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2">
      <c r="A82">
        <v>2023</v>
      </c>
      <c r="B82">
        <v>1</v>
      </c>
      <c r="C82" t="s">
        <v>134</v>
      </c>
      <c r="D82" t="s">
        <v>144</v>
      </c>
      <c r="E82" t="s">
        <v>3</v>
      </c>
      <c r="F82" t="s">
        <v>31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2">
      <c r="A83">
        <v>2023</v>
      </c>
      <c r="B83">
        <v>1</v>
      </c>
      <c r="C83" t="s">
        <v>134</v>
      </c>
      <c r="D83" t="s">
        <v>144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2">
      <c r="A84">
        <v>2023</v>
      </c>
      <c r="B84">
        <v>1</v>
      </c>
      <c r="C84" t="s">
        <v>134</v>
      </c>
      <c r="D84" t="s">
        <v>144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2">
      <c r="A85">
        <v>2023</v>
      </c>
      <c r="B85">
        <v>1</v>
      </c>
      <c r="C85" t="s">
        <v>134</v>
      </c>
      <c r="D85" t="s">
        <v>144</v>
      </c>
      <c r="E85" t="s">
        <v>3</v>
      </c>
      <c r="F85" t="s">
        <v>27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2">
      <c r="A86">
        <v>2023</v>
      </c>
      <c r="B86">
        <v>1</v>
      </c>
      <c r="C86" t="s">
        <v>134</v>
      </c>
      <c r="D86" t="s">
        <v>144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2">
      <c r="A87">
        <v>2023</v>
      </c>
      <c r="B87">
        <v>1</v>
      </c>
      <c r="C87" t="s">
        <v>134</v>
      </c>
      <c r="D87" t="s">
        <v>144</v>
      </c>
      <c r="E87" t="s">
        <v>3</v>
      </c>
      <c r="F87" t="s">
        <v>26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2">
      <c r="A88">
        <v>2023</v>
      </c>
      <c r="B88">
        <v>1</v>
      </c>
      <c r="C88" t="s">
        <v>134</v>
      </c>
      <c r="D88" t="s">
        <v>144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2">
      <c r="A89">
        <v>2023</v>
      </c>
      <c r="B89">
        <v>1</v>
      </c>
      <c r="C89" t="s">
        <v>134</v>
      </c>
      <c r="D89" t="s">
        <v>144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2">
      <c r="A90">
        <v>2023</v>
      </c>
      <c r="B90">
        <v>1</v>
      </c>
      <c r="C90" t="s">
        <v>134</v>
      </c>
      <c r="D90" t="s">
        <v>144</v>
      </c>
      <c r="E90" t="s">
        <v>3</v>
      </c>
      <c r="F90" t="s">
        <v>23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2">
      <c r="A91">
        <v>2023</v>
      </c>
      <c r="B91">
        <v>1</v>
      </c>
      <c r="C91" t="s">
        <v>57</v>
      </c>
      <c r="D91" t="s">
        <v>137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2">
      <c r="A92">
        <v>2023</v>
      </c>
      <c r="B92">
        <v>1</v>
      </c>
      <c r="C92" t="s">
        <v>57</v>
      </c>
      <c r="D92" t="s">
        <v>137</v>
      </c>
      <c r="E92" t="s">
        <v>3</v>
      </c>
      <c r="F92" t="s">
        <v>24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2">
      <c r="A93">
        <v>2023</v>
      </c>
      <c r="B93">
        <v>1</v>
      </c>
      <c r="C93" t="s">
        <v>57</v>
      </c>
      <c r="D93" t="s">
        <v>137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2">
      <c r="A94">
        <v>2023</v>
      </c>
      <c r="B94">
        <v>1</v>
      </c>
      <c r="C94" t="s">
        <v>57</v>
      </c>
      <c r="D94" t="s">
        <v>137</v>
      </c>
      <c r="E94" t="s">
        <v>3</v>
      </c>
      <c r="F94" t="s">
        <v>25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2">
      <c r="A95">
        <v>2023</v>
      </c>
      <c r="B95">
        <v>1</v>
      </c>
      <c r="C95" t="s">
        <v>57</v>
      </c>
      <c r="D95" t="s">
        <v>137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2">
      <c r="A96">
        <v>2023</v>
      </c>
      <c r="B96">
        <v>1</v>
      </c>
      <c r="C96" t="s">
        <v>57</v>
      </c>
      <c r="D96" t="s">
        <v>137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2">
      <c r="A97">
        <v>2023</v>
      </c>
      <c r="B97">
        <v>1</v>
      </c>
      <c r="C97" t="s">
        <v>57</v>
      </c>
      <c r="D97" t="s">
        <v>137</v>
      </c>
      <c r="E97" t="s">
        <v>3</v>
      </c>
      <c r="F97" t="s">
        <v>32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2">
      <c r="A98">
        <v>2023</v>
      </c>
      <c r="B98">
        <v>1</v>
      </c>
      <c r="C98" t="s">
        <v>57</v>
      </c>
      <c r="D98" t="s">
        <v>137</v>
      </c>
      <c r="E98" t="s">
        <v>3</v>
      </c>
      <c r="F98" t="s">
        <v>31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2">
      <c r="A99">
        <v>2023</v>
      </c>
      <c r="B99">
        <v>1</v>
      </c>
      <c r="C99" t="s">
        <v>57</v>
      </c>
      <c r="D99" t="s">
        <v>137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2">
      <c r="A100">
        <v>2023</v>
      </c>
      <c r="B100">
        <v>1</v>
      </c>
      <c r="C100" t="s">
        <v>57</v>
      </c>
      <c r="D100" t="s">
        <v>137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2">
      <c r="A101">
        <v>2023</v>
      </c>
      <c r="B101">
        <v>1</v>
      </c>
      <c r="C101" t="s">
        <v>57</v>
      </c>
      <c r="D101" t="s">
        <v>137</v>
      </c>
      <c r="E101" t="s">
        <v>3</v>
      </c>
      <c r="F101" t="s">
        <v>27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2">
      <c r="A102">
        <v>2023</v>
      </c>
      <c r="B102">
        <v>1</v>
      </c>
      <c r="C102" t="s">
        <v>57</v>
      </c>
      <c r="D102" t="s">
        <v>137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2">
      <c r="A103">
        <v>2023</v>
      </c>
      <c r="B103">
        <v>1</v>
      </c>
      <c r="C103" t="s">
        <v>57</v>
      </c>
      <c r="D103" t="s">
        <v>137</v>
      </c>
      <c r="E103" t="s">
        <v>3</v>
      </c>
      <c r="F103" t="s">
        <v>26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2">
      <c r="A104">
        <v>2023</v>
      </c>
      <c r="B104">
        <v>1</v>
      </c>
      <c r="C104" t="s">
        <v>57</v>
      </c>
      <c r="D104" t="s">
        <v>137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2">
      <c r="A105">
        <v>2023</v>
      </c>
      <c r="B105">
        <v>1</v>
      </c>
      <c r="C105" t="s">
        <v>133</v>
      </c>
      <c r="D105" t="s">
        <v>145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2">
      <c r="A106">
        <v>2023</v>
      </c>
      <c r="B106">
        <v>1</v>
      </c>
      <c r="C106" t="s">
        <v>133</v>
      </c>
      <c r="D106" t="s">
        <v>145</v>
      </c>
      <c r="E106" t="s">
        <v>3</v>
      </c>
      <c r="F106" t="s">
        <v>24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2">
      <c r="A107">
        <v>2023</v>
      </c>
      <c r="B107">
        <v>1</v>
      </c>
      <c r="C107" t="s">
        <v>133</v>
      </c>
      <c r="D107" t="s">
        <v>145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2">
      <c r="A108">
        <v>2023</v>
      </c>
      <c r="B108">
        <v>1</v>
      </c>
      <c r="C108" t="s">
        <v>133</v>
      </c>
      <c r="D108" t="s">
        <v>145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2">
      <c r="A109">
        <v>2023</v>
      </c>
      <c r="B109">
        <v>1</v>
      </c>
      <c r="C109" t="s">
        <v>133</v>
      </c>
      <c r="D109" t="s">
        <v>145</v>
      </c>
      <c r="E109" t="s">
        <v>3</v>
      </c>
      <c r="F109" t="s">
        <v>25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2">
      <c r="A110">
        <v>2023</v>
      </c>
      <c r="B110">
        <v>1</v>
      </c>
      <c r="C110" t="s">
        <v>133</v>
      </c>
      <c r="D110" t="s">
        <v>145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2">
      <c r="A111">
        <v>2023</v>
      </c>
      <c r="B111">
        <v>1</v>
      </c>
      <c r="C111" t="s">
        <v>133</v>
      </c>
      <c r="D111" t="s">
        <v>145</v>
      </c>
      <c r="E111" t="s">
        <v>3</v>
      </c>
      <c r="F111" t="s">
        <v>28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2">
      <c r="A112">
        <v>2023</v>
      </c>
      <c r="B112">
        <v>1</v>
      </c>
      <c r="C112" t="s">
        <v>133</v>
      </c>
      <c r="D112" t="s">
        <v>145</v>
      </c>
      <c r="E112" t="s">
        <v>3</v>
      </c>
      <c r="F112" t="s">
        <v>32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2">
      <c r="A113">
        <v>2023</v>
      </c>
      <c r="B113">
        <v>1</v>
      </c>
      <c r="C113" t="s">
        <v>133</v>
      </c>
      <c r="D113" t="s">
        <v>145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2">
      <c r="A114">
        <v>2023</v>
      </c>
      <c r="B114">
        <v>1</v>
      </c>
      <c r="C114" t="s">
        <v>133</v>
      </c>
      <c r="D114" t="s">
        <v>145</v>
      </c>
      <c r="E114" t="s">
        <v>3</v>
      </c>
      <c r="F114" t="s">
        <v>66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2">
      <c r="A115">
        <v>2023</v>
      </c>
      <c r="B115">
        <v>1</v>
      </c>
      <c r="C115" t="s">
        <v>133</v>
      </c>
      <c r="D115" t="s">
        <v>145</v>
      </c>
      <c r="E115" t="s">
        <v>3</v>
      </c>
      <c r="F115" t="s">
        <v>71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2">
      <c r="A116">
        <v>2023</v>
      </c>
      <c r="B116">
        <v>1</v>
      </c>
      <c r="C116" t="s">
        <v>133</v>
      </c>
      <c r="D116" t="s">
        <v>145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2">
      <c r="A117">
        <v>2023</v>
      </c>
      <c r="B117">
        <v>1</v>
      </c>
      <c r="C117" t="s">
        <v>133</v>
      </c>
      <c r="D117" t="s">
        <v>145</v>
      </c>
      <c r="E117" t="s">
        <v>3</v>
      </c>
      <c r="F117" t="s">
        <v>27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2">
      <c r="A118">
        <v>2023</v>
      </c>
      <c r="B118">
        <v>1</v>
      </c>
      <c r="C118" t="s">
        <v>133</v>
      </c>
      <c r="D118" t="s">
        <v>145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2">
      <c r="A119">
        <v>2023</v>
      </c>
      <c r="B119">
        <v>1</v>
      </c>
      <c r="C119" t="s">
        <v>133</v>
      </c>
      <c r="D119" t="s">
        <v>145</v>
      </c>
      <c r="E119" t="s">
        <v>3</v>
      </c>
      <c r="F119" t="s">
        <v>26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2">
      <c r="A120">
        <v>2023</v>
      </c>
      <c r="B120">
        <v>1</v>
      </c>
      <c r="C120" t="s">
        <v>133</v>
      </c>
      <c r="D120" t="s">
        <v>145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2">
      <c r="A121">
        <v>2023</v>
      </c>
      <c r="B121">
        <v>1</v>
      </c>
      <c r="C121" t="s">
        <v>133</v>
      </c>
      <c r="D121" t="s">
        <v>145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2">
      <c r="A122">
        <v>2023</v>
      </c>
      <c r="B122">
        <v>1</v>
      </c>
      <c r="C122" t="s">
        <v>133</v>
      </c>
      <c r="D122" t="s">
        <v>145</v>
      </c>
      <c r="E122" t="s">
        <v>3</v>
      </c>
      <c r="F122" t="s">
        <v>23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2">
      <c r="A123">
        <v>2023</v>
      </c>
      <c r="B123">
        <v>1</v>
      </c>
      <c r="C123" t="s">
        <v>133</v>
      </c>
      <c r="D123" t="s">
        <v>145</v>
      </c>
      <c r="E123" t="s">
        <v>3</v>
      </c>
      <c r="F123" t="s">
        <v>29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2">
      <c r="A124">
        <v>2023</v>
      </c>
      <c r="B124">
        <v>1</v>
      </c>
      <c r="C124" t="s">
        <v>138</v>
      </c>
      <c r="D124" t="s">
        <v>137</v>
      </c>
      <c r="E124" t="s">
        <v>146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2">
      <c r="A125">
        <v>2023</v>
      </c>
      <c r="B125">
        <v>1</v>
      </c>
      <c r="C125" t="s">
        <v>138</v>
      </c>
      <c r="D125" t="s">
        <v>137</v>
      </c>
      <c r="E125" t="s">
        <v>146</v>
      </c>
      <c r="F125" t="s">
        <v>24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2">
      <c r="A126">
        <v>2023</v>
      </c>
      <c r="B126">
        <v>1</v>
      </c>
      <c r="C126" t="s">
        <v>138</v>
      </c>
      <c r="D126" t="s">
        <v>137</v>
      </c>
      <c r="E126" t="s">
        <v>146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2">
      <c r="A127">
        <v>2023</v>
      </c>
      <c r="B127">
        <v>1</v>
      </c>
      <c r="C127" t="s">
        <v>138</v>
      </c>
      <c r="D127" t="s">
        <v>137</v>
      </c>
      <c r="E127" t="s">
        <v>146</v>
      </c>
      <c r="F127" t="s">
        <v>30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2">
      <c r="A128">
        <v>2023</v>
      </c>
      <c r="B128">
        <v>1</v>
      </c>
      <c r="C128" t="s">
        <v>138</v>
      </c>
      <c r="D128" t="s">
        <v>137</v>
      </c>
      <c r="E128" t="s">
        <v>146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2">
      <c r="A129">
        <v>2023</v>
      </c>
      <c r="B129">
        <v>1</v>
      </c>
      <c r="C129" t="s">
        <v>138</v>
      </c>
      <c r="D129" t="s">
        <v>137</v>
      </c>
      <c r="E129" t="s">
        <v>146</v>
      </c>
      <c r="F129" t="s">
        <v>25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2">
      <c r="A130">
        <v>2023</v>
      </c>
      <c r="B130">
        <v>1</v>
      </c>
      <c r="C130" t="s">
        <v>138</v>
      </c>
      <c r="D130" t="s">
        <v>137</v>
      </c>
      <c r="E130" t="s">
        <v>146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2">
      <c r="A131">
        <v>2023</v>
      </c>
      <c r="B131">
        <v>1</v>
      </c>
      <c r="C131" t="s">
        <v>138</v>
      </c>
      <c r="D131" t="s">
        <v>137</v>
      </c>
      <c r="E131" t="s">
        <v>146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2">
      <c r="A132">
        <v>2023</v>
      </c>
      <c r="B132">
        <v>1</v>
      </c>
      <c r="C132" t="s">
        <v>138</v>
      </c>
      <c r="D132" t="s">
        <v>137</v>
      </c>
      <c r="E132" t="s">
        <v>146</v>
      </c>
      <c r="F132" t="s">
        <v>32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2">
      <c r="A133">
        <v>2023</v>
      </c>
      <c r="B133">
        <v>1</v>
      </c>
      <c r="C133" t="s">
        <v>138</v>
      </c>
      <c r="D133" t="s">
        <v>137</v>
      </c>
      <c r="E133" t="s">
        <v>146</v>
      </c>
      <c r="F133" t="s">
        <v>31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2">
      <c r="A134">
        <v>2023</v>
      </c>
      <c r="B134">
        <v>1</v>
      </c>
      <c r="C134" t="s">
        <v>138</v>
      </c>
      <c r="D134" t="s">
        <v>137</v>
      </c>
      <c r="E134" t="s">
        <v>146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2">
      <c r="A135">
        <v>2023</v>
      </c>
      <c r="B135">
        <v>1</v>
      </c>
      <c r="C135" t="s">
        <v>138</v>
      </c>
      <c r="D135" t="s">
        <v>137</v>
      </c>
      <c r="E135" t="s">
        <v>146</v>
      </c>
      <c r="F135" t="s">
        <v>66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2">
      <c r="A136">
        <v>2023</v>
      </c>
      <c r="B136">
        <v>1</v>
      </c>
      <c r="C136" t="s">
        <v>138</v>
      </c>
      <c r="D136" t="s">
        <v>137</v>
      </c>
      <c r="E136" t="s">
        <v>146</v>
      </c>
      <c r="F136" t="s">
        <v>71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2">
      <c r="A137">
        <v>2023</v>
      </c>
      <c r="B137">
        <v>1</v>
      </c>
      <c r="C137" t="s">
        <v>138</v>
      </c>
      <c r="D137" t="s">
        <v>137</v>
      </c>
      <c r="E137" t="s">
        <v>146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2">
      <c r="A138">
        <v>2023</v>
      </c>
      <c r="B138">
        <v>1</v>
      </c>
      <c r="C138" t="s">
        <v>138</v>
      </c>
      <c r="D138" t="s">
        <v>137</v>
      </c>
      <c r="E138" t="s">
        <v>146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2">
      <c r="A139">
        <v>2023</v>
      </c>
      <c r="B139">
        <v>1</v>
      </c>
      <c r="C139" t="s">
        <v>138</v>
      </c>
      <c r="D139" t="s">
        <v>137</v>
      </c>
      <c r="E139" t="s">
        <v>146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2">
      <c r="A140">
        <v>2023</v>
      </c>
      <c r="B140">
        <v>1</v>
      </c>
      <c r="C140" t="s">
        <v>138</v>
      </c>
      <c r="D140" t="s">
        <v>137</v>
      </c>
      <c r="E140" t="s">
        <v>146</v>
      </c>
      <c r="F140" t="s">
        <v>26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2">
      <c r="A141">
        <v>2023</v>
      </c>
      <c r="B141">
        <v>1</v>
      </c>
      <c r="C141" t="s">
        <v>138</v>
      </c>
      <c r="D141" t="s">
        <v>137</v>
      </c>
      <c r="E141" t="s">
        <v>146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2">
      <c r="A142">
        <v>2023</v>
      </c>
      <c r="B142">
        <v>1</v>
      </c>
      <c r="C142" t="s">
        <v>138</v>
      </c>
      <c r="D142" t="s">
        <v>137</v>
      </c>
      <c r="E142" t="s">
        <v>146</v>
      </c>
      <c r="F142" t="s">
        <v>23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2">
      <c r="A143">
        <v>2023</v>
      </c>
      <c r="B143">
        <v>1</v>
      </c>
      <c r="C143" t="s">
        <v>143</v>
      </c>
      <c r="D143" t="s">
        <v>137</v>
      </c>
      <c r="E143" t="s">
        <v>147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2">
      <c r="A144">
        <v>2023</v>
      </c>
      <c r="B144">
        <v>1</v>
      </c>
      <c r="C144" t="s">
        <v>143</v>
      </c>
      <c r="D144" t="s">
        <v>137</v>
      </c>
      <c r="E144" t="s">
        <v>147</v>
      </c>
      <c r="F144" t="s">
        <v>24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2">
      <c r="A145">
        <v>2023</v>
      </c>
      <c r="B145">
        <v>1</v>
      </c>
      <c r="C145" t="s">
        <v>143</v>
      </c>
      <c r="D145" t="s">
        <v>137</v>
      </c>
      <c r="E145" t="s">
        <v>147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2">
      <c r="A146">
        <v>2023</v>
      </c>
      <c r="B146">
        <v>1</v>
      </c>
      <c r="C146" t="s">
        <v>143</v>
      </c>
      <c r="D146" t="s">
        <v>137</v>
      </c>
      <c r="E146" t="s">
        <v>147</v>
      </c>
      <c r="F146" t="s">
        <v>25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2">
      <c r="A147">
        <v>2023</v>
      </c>
      <c r="B147">
        <v>1</v>
      </c>
      <c r="C147" t="s">
        <v>143</v>
      </c>
      <c r="D147" t="s">
        <v>137</v>
      </c>
      <c r="E147" t="s">
        <v>147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2">
      <c r="A148">
        <v>2023</v>
      </c>
      <c r="B148">
        <v>1</v>
      </c>
      <c r="C148" t="s">
        <v>143</v>
      </c>
      <c r="D148" t="s">
        <v>137</v>
      </c>
      <c r="E148" t="s">
        <v>147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2">
      <c r="A149">
        <v>2023</v>
      </c>
      <c r="B149">
        <v>1</v>
      </c>
      <c r="C149" t="s">
        <v>143</v>
      </c>
      <c r="D149" t="s">
        <v>137</v>
      </c>
      <c r="E149" t="s">
        <v>147</v>
      </c>
      <c r="F149" t="s">
        <v>28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2">
      <c r="A150">
        <v>2023</v>
      </c>
      <c r="B150">
        <v>1</v>
      </c>
      <c r="C150" t="s">
        <v>143</v>
      </c>
      <c r="D150" t="s">
        <v>137</v>
      </c>
      <c r="E150" t="s">
        <v>147</v>
      </c>
      <c r="F150" t="s">
        <v>32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2">
      <c r="A151">
        <v>2023</v>
      </c>
      <c r="B151">
        <v>1</v>
      </c>
      <c r="C151" t="s">
        <v>143</v>
      </c>
      <c r="D151" t="s">
        <v>137</v>
      </c>
      <c r="E151" t="s">
        <v>147</v>
      </c>
      <c r="F151" t="s">
        <v>31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2">
      <c r="A152">
        <v>2023</v>
      </c>
      <c r="B152">
        <v>1</v>
      </c>
      <c r="C152" t="s">
        <v>143</v>
      </c>
      <c r="D152" t="s">
        <v>137</v>
      </c>
      <c r="E152" t="s">
        <v>147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2">
      <c r="A153">
        <v>2023</v>
      </c>
      <c r="B153">
        <v>1</v>
      </c>
      <c r="C153" t="s">
        <v>143</v>
      </c>
      <c r="D153" t="s">
        <v>137</v>
      </c>
      <c r="E153" t="s">
        <v>147</v>
      </c>
      <c r="F153" t="s">
        <v>27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2">
      <c r="A154">
        <v>2023</v>
      </c>
      <c r="B154">
        <v>1</v>
      </c>
      <c r="C154" t="s">
        <v>143</v>
      </c>
      <c r="D154" t="s">
        <v>137</v>
      </c>
      <c r="E154" t="s">
        <v>147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2">
      <c r="A155">
        <v>2023</v>
      </c>
      <c r="B155">
        <v>1</v>
      </c>
      <c r="C155" t="s">
        <v>143</v>
      </c>
      <c r="D155" t="s">
        <v>137</v>
      </c>
      <c r="E155" t="s">
        <v>147</v>
      </c>
      <c r="F155" t="s">
        <v>26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2">
      <c r="A156">
        <v>2023</v>
      </c>
      <c r="B156">
        <v>1</v>
      </c>
      <c r="C156" t="s">
        <v>143</v>
      </c>
      <c r="D156" t="s">
        <v>137</v>
      </c>
      <c r="E156" t="s">
        <v>147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2">
      <c r="A157">
        <v>2023</v>
      </c>
      <c r="B157">
        <v>1</v>
      </c>
      <c r="C157" t="s">
        <v>143</v>
      </c>
      <c r="D157" t="s">
        <v>137</v>
      </c>
      <c r="E157" t="s">
        <v>147</v>
      </c>
      <c r="F157" t="s">
        <v>23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2">
      <c r="A158">
        <v>2023</v>
      </c>
      <c r="B158">
        <v>1</v>
      </c>
      <c r="C158" t="s">
        <v>142</v>
      </c>
      <c r="D158" t="s">
        <v>145</v>
      </c>
      <c r="E158" t="s">
        <v>147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2">
      <c r="A159">
        <v>2023</v>
      </c>
      <c r="B159">
        <v>1</v>
      </c>
      <c r="C159" t="s">
        <v>142</v>
      </c>
      <c r="D159" t="s">
        <v>145</v>
      </c>
      <c r="E159" t="s">
        <v>147</v>
      </c>
      <c r="F159" t="s">
        <v>24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2">
      <c r="A160">
        <v>2023</v>
      </c>
      <c r="B160">
        <v>1</v>
      </c>
      <c r="C160" t="s">
        <v>142</v>
      </c>
      <c r="D160" t="s">
        <v>145</v>
      </c>
      <c r="E160" t="s">
        <v>147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2">
      <c r="A161">
        <v>2023</v>
      </c>
      <c r="B161">
        <v>1</v>
      </c>
      <c r="C161" t="s">
        <v>142</v>
      </c>
      <c r="D161" t="s">
        <v>145</v>
      </c>
      <c r="E161" t="s">
        <v>147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2">
      <c r="A162">
        <v>2023</v>
      </c>
      <c r="B162">
        <v>1</v>
      </c>
      <c r="C162" t="s">
        <v>142</v>
      </c>
      <c r="D162" t="s">
        <v>145</v>
      </c>
      <c r="E162" t="s">
        <v>147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2">
      <c r="A163">
        <v>2023</v>
      </c>
      <c r="B163">
        <v>1</v>
      </c>
      <c r="C163" t="s">
        <v>142</v>
      </c>
      <c r="D163" t="s">
        <v>145</v>
      </c>
      <c r="E163" t="s">
        <v>147</v>
      </c>
      <c r="F163" t="s">
        <v>28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2">
      <c r="A164">
        <v>2023</v>
      </c>
      <c r="B164">
        <v>1</v>
      </c>
      <c r="C164" t="s">
        <v>142</v>
      </c>
      <c r="D164" t="s">
        <v>145</v>
      </c>
      <c r="E164" t="s">
        <v>147</v>
      </c>
      <c r="F164" t="s">
        <v>32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2">
      <c r="A165">
        <v>2023</v>
      </c>
      <c r="B165">
        <v>1</v>
      </c>
      <c r="C165" t="s">
        <v>142</v>
      </c>
      <c r="D165" t="s">
        <v>145</v>
      </c>
      <c r="E165" t="s">
        <v>147</v>
      </c>
      <c r="F165" t="s">
        <v>31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2">
      <c r="A166">
        <v>2023</v>
      </c>
      <c r="B166">
        <v>1</v>
      </c>
      <c r="C166" t="s">
        <v>142</v>
      </c>
      <c r="D166" t="s">
        <v>145</v>
      </c>
      <c r="E166" t="s">
        <v>147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2">
      <c r="A167">
        <v>2023</v>
      </c>
      <c r="B167">
        <v>1</v>
      </c>
      <c r="C167" t="s">
        <v>142</v>
      </c>
      <c r="D167" t="s">
        <v>145</v>
      </c>
      <c r="E167" t="s">
        <v>147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2">
      <c r="A168">
        <v>2023</v>
      </c>
      <c r="B168">
        <v>1</v>
      </c>
      <c r="C168" t="s">
        <v>142</v>
      </c>
      <c r="D168" t="s">
        <v>145</v>
      </c>
      <c r="E168" t="s">
        <v>147</v>
      </c>
      <c r="F168" t="s">
        <v>27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2">
      <c r="A169">
        <v>2023</v>
      </c>
      <c r="B169">
        <v>1</v>
      </c>
      <c r="C169" t="s">
        <v>142</v>
      </c>
      <c r="D169" t="s">
        <v>145</v>
      </c>
      <c r="E169" t="s">
        <v>147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2">
      <c r="A170">
        <v>2023</v>
      </c>
      <c r="B170">
        <v>1</v>
      </c>
      <c r="C170" t="s">
        <v>142</v>
      </c>
      <c r="D170" t="s">
        <v>145</v>
      </c>
      <c r="E170" t="s">
        <v>147</v>
      </c>
      <c r="F170" t="s">
        <v>26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2">
      <c r="A171">
        <v>2023</v>
      </c>
      <c r="B171">
        <v>1</v>
      </c>
      <c r="C171" t="s">
        <v>142</v>
      </c>
      <c r="D171" t="s">
        <v>145</v>
      </c>
      <c r="E171" t="s">
        <v>147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2">
      <c r="A172">
        <v>2023</v>
      </c>
      <c r="B172">
        <v>1</v>
      </c>
      <c r="C172" t="s">
        <v>142</v>
      </c>
      <c r="D172" t="s">
        <v>145</v>
      </c>
      <c r="E172" t="s">
        <v>147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2">
      <c r="A173">
        <v>2023</v>
      </c>
      <c r="B173">
        <v>2</v>
      </c>
      <c r="C173" t="s">
        <v>141</v>
      </c>
      <c r="D173" t="s">
        <v>144</v>
      </c>
      <c r="E173" t="s">
        <v>146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2">
      <c r="A174">
        <v>2023</v>
      </c>
      <c r="B174">
        <v>2</v>
      </c>
      <c r="C174" t="s">
        <v>141</v>
      </c>
      <c r="D174" t="s">
        <v>144</v>
      </c>
      <c r="E174" t="s">
        <v>146</v>
      </c>
      <c r="F174" t="s">
        <v>24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2">
      <c r="A175">
        <v>2023</v>
      </c>
      <c r="B175">
        <v>2</v>
      </c>
      <c r="C175" t="s">
        <v>141</v>
      </c>
      <c r="D175" t="s">
        <v>144</v>
      </c>
      <c r="E175" t="s">
        <v>146</v>
      </c>
      <c r="F175" t="s">
        <v>30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2">
      <c r="A176">
        <v>2023</v>
      </c>
      <c r="B176">
        <v>2</v>
      </c>
      <c r="C176" t="s">
        <v>141</v>
      </c>
      <c r="D176" t="s">
        <v>144</v>
      </c>
      <c r="E176" t="s">
        <v>146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2">
      <c r="A177">
        <v>2023</v>
      </c>
      <c r="B177">
        <v>2</v>
      </c>
      <c r="C177" t="s">
        <v>141</v>
      </c>
      <c r="D177" t="s">
        <v>144</v>
      </c>
      <c r="E177" t="s">
        <v>146</v>
      </c>
      <c r="F177" t="s">
        <v>25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2">
      <c r="A178">
        <v>2023</v>
      </c>
      <c r="B178">
        <v>2</v>
      </c>
      <c r="C178" t="s">
        <v>141</v>
      </c>
      <c r="D178" t="s">
        <v>144</v>
      </c>
      <c r="E178" t="s">
        <v>146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2">
      <c r="A179">
        <v>2023</v>
      </c>
      <c r="B179">
        <v>2</v>
      </c>
      <c r="C179" t="s">
        <v>141</v>
      </c>
      <c r="D179" t="s">
        <v>144</v>
      </c>
      <c r="E179" t="s">
        <v>146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2">
      <c r="A180">
        <v>2023</v>
      </c>
      <c r="B180">
        <v>2</v>
      </c>
      <c r="C180" t="s">
        <v>141</v>
      </c>
      <c r="D180" t="s">
        <v>144</v>
      </c>
      <c r="E180" t="s">
        <v>146</v>
      </c>
      <c r="F180" t="s">
        <v>28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2">
      <c r="A181">
        <v>2023</v>
      </c>
      <c r="B181">
        <v>2</v>
      </c>
      <c r="C181" t="s">
        <v>141</v>
      </c>
      <c r="D181" t="s">
        <v>144</v>
      </c>
      <c r="E181" t="s">
        <v>146</v>
      </c>
      <c r="F181" t="s">
        <v>32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2">
      <c r="A182">
        <v>2023</v>
      </c>
      <c r="B182">
        <v>2</v>
      </c>
      <c r="C182" t="s">
        <v>141</v>
      </c>
      <c r="D182" t="s">
        <v>144</v>
      </c>
      <c r="E182" t="s">
        <v>146</v>
      </c>
      <c r="F182" t="s">
        <v>31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2">
      <c r="A183">
        <v>2023</v>
      </c>
      <c r="B183">
        <v>2</v>
      </c>
      <c r="C183" t="s">
        <v>141</v>
      </c>
      <c r="D183" t="s">
        <v>144</v>
      </c>
      <c r="E183" t="s">
        <v>146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2">
      <c r="A184">
        <v>2023</v>
      </c>
      <c r="B184">
        <v>2</v>
      </c>
      <c r="C184" t="s">
        <v>141</v>
      </c>
      <c r="D184" t="s">
        <v>144</v>
      </c>
      <c r="E184" t="s">
        <v>146</v>
      </c>
      <c r="F184" t="s">
        <v>71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2">
      <c r="A185">
        <v>2023</v>
      </c>
      <c r="B185">
        <v>2</v>
      </c>
      <c r="C185" t="s">
        <v>141</v>
      </c>
      <c r="D185" t="s">
        <v>144</v>
      </c>
      <c r="E185" t="s">
        <v>146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2">
      <c r="A186">
        <v>2023</v>
      </c>
      <c r="B186">
        <v>2</v>
      </c>
      <c r="C186" t="s">
        <v>141</v>
      </c>
      <c r="D186" t="s">
        <v>144</v>
      </c>
      <c r="E186" t="s">
        <v>146</v>
      </c>
      <c r="F186" t="s">
        <v>27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2">
      <c r="A187">
        <v>2023</v>
      </c>
      <c r="B187">
        <v>2</v>
      </c>
      <c r="C187" t="s">
        <v>141</v>
      </c>
      <c r="D187" t="s">
        <v>144</v>
      </c>
      <c r="E187" t="s">
        <v>146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2">
      <c r="A188">
        <v>2023</v>
      </c>
      <c r="B188">
        <v>2</v>
      </c>
      <c r="C188" t="s">
        <v>141</v>
      </c>
      <c r="D188" t="s">
        <v>144</v>
      </c>
      <c r="E188" t="s">
        <v>146</v>
      </c>
      <c r="F188" t="s">
        <v>26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2">
      <c r="A189">
        <v>2023</v>
      </c>
      <c r="B189">
        <v>2</v>
      </c>
      <c r="C189" t="s">
        <v>141</v>
      </c>
      <c r="D189" t="s">
        <v>144</v>
      </c>
      <c r="E189" t="s">
        <v>146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2">
      <c r="A190">
        <v>2023</v>
      </c>
      <c r="B190">
        <v>2</v>
      </c>
      <c r="C190" t="s">
        <v>141</v>
      </c>
      <c r="D190" t="s">
        <v>144</v>
      </c>
      <c r="E190" t="s">
        <v>146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2">
      <c r="A191">
        <v>2023</v>
      </c>
      <c r="B191">
        <v>2</v>
      </c>
      <c r="C191" t="s">
        <v>140</v>
      </c>
      <c r="D191" t="s">
        <v>144</v>
      </c>
      <c r="E191" t="s">
        <v>147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2">
      <c r="A192">
        <v>2023</v>
      </c>
      <c r="B192">
        <v>2</v>
      </c>
      <c r="C192" t="s">
        <v>140</v>
      </c>
      <c r="D192" t="s">
        <v>144</v>
      </c>
      <c r="E192" t="s">
        <v>147</v>
      </c>
      <c r="F192" t="s">
        <v>24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2">
      <c r="A193">
        <v>2023</v>
      </c>
      <c r="B193">
        <v>2</v>
      </c>
      <c r="C193" t="s">
        <v>140</v>
      </c>
      <c r="D193" t="s">
        <v>144</v>
      </c>
      <c r="E193" t="s">
        <v>147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2">
      <c r="A194">
        <v>2023</v>
      </c>
      <c r="B194">
        <v>2</v>
      </c>
      <c r="C194" t="s">
        <v>140</v>
      </c>
      <c r="D194" t="s">
        <v>144</v>
      </c>
      <c r="E194" t="s">
        <v>147</v>
      </c>
      <c r="F194" t="s">
        <v>25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2">
      <c r="A195">
        <v>2023</v>
      </c>
      <c r="B195">
        <v>2</v>
      </c>
      <c r="C195" t="s">
        <v>140</v>
      </c>
      <c r="D195" t="s">
        <v>144</v>
      </c>
      <c r="E195" t="s">
        <v>147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2">
      <c r="A196">
        <v>2023</v>
      </c>
      <c r="B196">
        <v>2</v>
      </c>
      <c r="C196" t="s">
        <v>140</v>
      </c>
      <c r="D196" t="s">
        <v>144</v>
      </c>
      <c r="E196" t="s">
        <v>147</v>
      </c>
      <c r="F196" t="s">
        <v>28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2">
      <c r="A197">
        <v>2023</v>
      </c>
      <c r="B197">
        <v>2</v>
      </c>
      <c r="C197" t="s">
        <v>140</v>
      </c>
      <c r="D197" t="s">
        <v>144</v>
      </c>
      <c r="E197" t="s">
        <v>147</v>
      </c>
      <c r="F197" t="s">
        <v>32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2">
      <c r="A198">
        <v>2023</v>
      </c>
      <c r="B198">
        <v>2</v>
      </c>
      <c r="C198" t="s">
        <v>140</v>
      </c>
      <c r="D198" t="s">
        <v>144</v>
      </c>
      <c r="E198" t="s">
        <v>147</v>
      </c>
      <c r="F198" t="s">
        <v>31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2">
      <c r="A199">
        <v>2023</v>
      </c>
      <c r="B199">
        <v>2</v>
      </c>
      <c r="C199" t="s">
        <v>140</v>
      </c>
      <c r="D199" t="s">
        <v>144</v>
      </c>
      <c r="E199" t="s">
        <v>147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2">
      <c r="A200">
        <v>2023</v>
      </c>
      <c r="B200">
        <v>2</v>
      </c>
      <c r="C200" t="s">
        <v>140</v>
      </c>
      <c r="D200" t="s">
        <v>144</v>
      </c>
      <c r="E200" t="s">
        <v>147</v>
      </c>
      <c r="F200" t="s">
        <v>27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2">
      <c r="A201">
        <v>2023</v>
      </c>
      <c r="B201">
        <v>2</v>
      </c>
      <c r="C201" t="s">
        <v>140</v>
      </c>
      <c r="D201" t="s">
        <v>144</v>
      </c>
      <c r="E201" t="s">
        <v>147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2">
      <c r="A202">
        <v>2023</v>
      </c>
      <c r="B202">
        <v>2</v>
      </c>
      <c r="C202" t="s">
        <v>140</v>
      </c>
      <c r="D202" t="s">
        <v>144</v>
      </c>
      <c r="E202" t="s">
        <v>147</v>
      </c>
      <c r="F202" t="s">
        <v>26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2">
      <c r="A203">
        <v>2023</v>
      </c>
      <c r="B203">
        <v>2</v>
      </c>
      <c r="C203" t="s">
        <v>140</v>
      </c>
      <c r="D203" t="s">
        <v>144</v>
      </c>
      <c r="E203" t="s">
        <v>147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2">
      <c r="A204">
        <v>2023</v>
      </c>
      <c r="B204">
        <v>2</v>
      </c>
      <c r="C204" t="s">
        <v>140</v>
      </c>
      <c r="D204" t="s">
        <v>144</v>
      </c>
      <c r="E204" t="s">
        <v>147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2">
      <c r="A205">
        <v>2023</v>
      </c>
      <c r="B205">
        <v>2</v>
      </c>
      <c r="C205" t="s">
        <v>140</v>
      </c>
      <c r="D205" t="s">
        <v>144</v>
      </c>
      <c r="E205" t="s">
        <v>147</v>
      </c>
      <c r="F205" t="s">
        <v>23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2">
      <c r="A206">
        <v>2023</v>
      </c>
      <c r="B206">
        <v>2</v>
      </c>
      <c r="C206" t="s">
        <v>139</v>
      </c>
      <c r="D206" t="s">
        <v>145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2">
      <c r="A207">
        <v>2023</v>
      </c>
      <c r="B207">
        <v>2</v>
      </c>
      <c r="C207" t="s">
        <v>139</v>
      </c>
      <c r="D207" t="s">
        <v>145</v>
      </c>
      <c r="E207" t="s">
        <v>0</v>
      </c>
      <c r="F207" t="s">
        <v>24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2">
      <c r="A208">
        <v>2023</v>
      </c>
      <c r="B208">
        <v>2</v>
      </c>
      <c r="C208" t="s">
        <v>139</v>
      </c>
      <c r="D208" t="s">
        <v>145</v>
      </c>
      <c r="E208" t="s">
        <v>0</v>
      </c>
      <c r="F208" t="s">
        <v>30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2">
      <c r="A209">
        <v>2023</v>
      </c>
      <c r="B209">
        <v>2</v>
      </c>
      <c r="C209" t="s">
        <v>139</v>
      </c>
      <c r="D209" t="s">
        <v>145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2">
      <c r="A210">
        <v>2023</v>
      </c>
      <c r="B210">
        <v>2</v>
      </c>
      <c r="C210" t="s">
        <v>139</v>
      </c>
      <c r="D210" t="s">
        <v>145</v>
      </c>
      <c r="E210" t="s">
        <v>0</v>
      </c>
      <c r="F210" t="s">
        <v>25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2">
      <c r="A211">
        <v>2023</v>
      </c>
      <c r="B211">
        <v>2</v>
      </c>
      <c r="C211" t="s">
        <v>139</v>
      </c>
      <c r="D211" t="s">
        <v>145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2">
      <c r="A212">
        <v>2023</v>
      </c>
      <c r="B212">
        <v>2</v>
      </c>
      <c r="C212" t="s">
        <v>139</v>
      </c>
      <c r="D212" t="s">
        <v>145</v>
      </c>
      <c r="E212" t="s">
        <v>0</v>
      </c>
      <c r="F212" t="s">
        <v>28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2">
      <c r="A213">
        <v>2023</v>
      </c>
      <c r="B213">
        <v>2</v>
      </c>
      <c r="C213" t="s">
        <v>139</v>
      </c>
      <c r="D213" t="s">
        <v>145</v>
      </c>
      <c r="E213" t="s">
        <v>0</v>
      </c>
      <c r="F213" t="s">
        <v>32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2">
      <c r="A214">
        <v>2023</v>
      </c>
      <c r="B214">
        <v>2</v>
      </c>
      <c r="C214" t="s">
        <v>139</v>
      </c>
      <c r="D214" t="s">
        <v>145</v>
      </c>
      <c r="E214" t="s">
        <v>0</v>
      </c>
      <c r="F214" t="s">
        <v>31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2">
      <c r="A215">
        <v>2023</v>
      </c>
      <c r="B215">
        <v>2</v>
      </c>
      <c r="C215" t="s">
        <v>139</v>
      </c>
      <c r="D215" t="s">
        <v>145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2">
      <c r="A216">
        <v>2023</v>
      </c>
      <c r="B216">
        <v>2</v>
      </c>
      <c r="C216" t="s">
        <v>139</v>
      </c>
      <c r="D216" t="s">
        <v>145</v>
      </c>
      <c r="E216" t="s">
        <v>0</v>
      </c>
      <c r="F216" t="s">
        <v>66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2">
      <c r="A217">
        <v>2023</v>
      </c>
      <c r="B217">
        <v>2</v>
      </c>
      <c r="C217" t="s">
        <v>139</v>
      </c>
      <c r="D217" t="s">
        <v>145</v>
      </c>
      <c r="E217" t="s">
        <v>0</v>
      </c>
      <c r="F217" t="s">
        <v>71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2">
      <c r="A218">
        <v>2023</v>
      </c>
      <c r="B218">
        <v>2</v>
      </c>
      <c r="C218" t="s">
        <v>139</v>
      </c>
      <c r="D218" t="s">
        <v>145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2">
      <c r="A219">
        <v>2023</v>
      </c>
      <c r="B219">
        <v>2</v>
      </c>
      <c r="C219" t="s">
        <v>139</v>
      </c>
      <c r="D219" t="s">
        <v>145</v>
      </c>
      <c r="E219" t="s">
        <v>0</v>
      </c>
      <c r="F219" t="s">
        <v>27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2">
      <c r="A220">
        <v>2023</v>
      </c>
      <c r="B220">
        <v>2</v>
      </c>
      <c r="C220" t="s">
        <v>139</v>
      </c>
      <c r="D220" t="s">
        <v>145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2">
      <c r="A221">
        <v>2023</v>
      </c>
      <c r="B221">
        <v>2</v>
      </c>
      <c r="C221" t="s">
        <v>139</v>
      </c>
      <c r="D221" t="s">
        <v>145</v>
      </c>
      <c r="E221" t="s">
        <v>0</v>
      </c>
      <c r="F221" t="s">
        <v>26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2">
      <c r="A222">
        <v>2023</v>
      </c>
      <c r="B222">
        <v>2</v>
      </c>
      <c r="C222" t="s">
        <v>139</v>
      </c>
      <c r="D222" t="s">
        <v>145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2">
      <c r="A223">
        <v>2023</v>
      </c>
      <c r="B223">
        <v>2</v>
      </c>
      <c r="C223" t="s">
        <v>139</v>
      </c>
      <c r="D223" t="s">
        <v>145</v>
      </c>
      <c r="E223" t="s">
        <v>0</v>
      </c>
      <c r="F223" t="s">
        <v>23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2">
      <c r="A224">
        <v>2023</v>
      </c>
      <c r="B224">
        <v>2</v>
      </c>
      <c r="C224" t="s">
        <v>136</v>
      </c>
      <c r="D224" t="s">
        <v>137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2">
      <c r="A225">
        <v>2023</v>
      </c>
      <c r="B225">
        <v>2</v>
      </c>
      <c r="C225" t="s">
        <v>136</v>
      </c>
      <c r="D225" t="s">
        <v>137</v>
      </c>
      <c r="E225" t="s">
        <v>0</v>
      </c>
      <c r="F225" t="s">
        <v>24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2">
      <c r="A226">
        <v>2023</v>
      </c>
      <c r="B226">
        <v>2</v>
      </c>
      <c r="C226" t="s">
        <v>136</v>
      </c>
      <c r="D226" t="s">
        <v>137</v>
      </c>
      <c r="E226" t="s">
        <v>0</v>
      </c>
      <c r="F226" t="s">
        <v>34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2">
      <c r="A227">
        <v>2023</v>
      </c>
      <c r="B227">
        <v>2</v>
      </c>
      <c r="C227" t="s">
        <v>136</v>
      </c>
      <c r="D227" t="s">
        <v>137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2">
      <c r="A228">
        <v>2023</v>
      </c>
      <c r="B228">
        <v>2</v>
      </c>
      <c r="C228" t="s">
        <v>136</v>
      </c>
      <c r="D228" t="s">
        <v>137</v>
      </c>
      <c r="E228" t="s">
        <v>0</v>
      </c>
      <c r="F228" t="s">
        <v>25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2">
      <c r="A229">
        <v>2023</v>
      </c>
      <c r="B229">
        <v>2</v>
      </c>
      <c r="C229" t="s">
        <v>136</v>
      </c>
      <c r="D229" t="s">
        <v>137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2">
      <c r="A230">
        <v>2023</v>
      </c>
      <c r="B230">
        <v>2</v>
      </c>
      <c r="C230" t="s">
        <v>136</v>
      </c>
      <c r="D230" t="s">
        <v>137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2">
      <c r="A231">
        <v>2023</v>
      </c>
      <c r="B231">
        <v>2</v>
      </c>
      <c r="C231" t="s">
        <v>136</v>
      </c>
      <c r="D231" t="s">
        <v>137</v>
      </c>
      <c r="E231" t="s">
        <v>0</v>
      </c>
      <c r="F231" t="s">
        <v>32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2">
      <c r="A232">
        <v>2023</v>
      </c>
      <c r="B232">
        <v>2</v>
      </c>
      <c r="C232" t="s">
        <v>136</v>
      </c>
      <c r="D232" t="s">
        <v>137</v>
      </c>
      <c r="E232" t="s">
        <v>0</v>
      </c>
      <c r="F232" t="s">
        <v>31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2">
      <c r="A233">
        <v>2023</v>
      </c>
      <c r="B233">
        <v>2</v>
      </c>
      <c r="C233" t="s">
        <v>136</v>
      </c>
      <c r="D233" t="s">
        <v>137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2">
      <c r="A234">
        <v>2023</v>
      </c>
      <c r="B234">
        <v>2</v>
      </c>
      <c r="C234" t="s">
        <v>136</v>
      </c>
      <c r="D234" t="s">
        <v>137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2">
      <c r="A235">
        <v>2023</v>
      </c>
      <c r="B235">
        <v>2</v>
      </c>
      <c r="C235" t="s">
        <v>136</v>
      </c>
      <c r="D235" t="s">
        <v>137</v>
      </c>
      <c r="E235" t="s">
        <v>0</v>
      </c>
      <c r="F235" t="s">
        <v>27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2">
      <c r="A236">
        <v>2023</v>
      </c>
      <c r="B236">
        <v>2</v>
      </c>
      <c r="C236" t="s">
        <v>136</v>
      </c>
      <c r="D236" t="s">
        <v>137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2">
      <c r="A237">
        <v>2023</v>
      </c>
      <c r="B237">
        <v>2</v>
      </c>
      <c r="C237" t="s">
        <v>136</v>
      </c>
      <c r="D237" t="s">
        <v>137</v>
      </c>
      <c r="E237" t="s">
        <v>0</v>
      </c>
      <c r="F237" t="s">
        <v>26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2">
      <c r="A238">
        <v>2023</v>
      </c>
      <c r="B238">
        <v>2</v>
      </c>
      <c r="C238" t="s">
        <v>136</v>
      </c>
      <c r="D238" t="s">
        <v>137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2">
      <c r="A239">
        <v>2023</v>
      </c>
      <c r="B239">
        <v>2</v>
      </c>
      <c r="C239" t="s">
        <v>136</v>
      </c>
      <c r="D239" t="s">
        <v>137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2">
      <c r="A240">
        <v>2023</v>
      </c>
      <c r="B240">
        <v>2</v>
      </c>
      <c r="C240" t="s">
        <v>136</v>
      </c>
      <c r="D240" t="s">
        <v>137</v>
      </c>
      <c r="E240" t="s">
        <v>0</v>
      </c>
      <c r="F240" t="s">
        <v>23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2">
      <c r="A241">
        <v>2023</v>
      </c>
      <c r="B241">
        <v>2</v>
      </c>
      <c r="C241" t="s">
        <v>134</v>
      </c>
      <c r="D241" t="s">
        <v>144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2">
      <c r="A242">
        <v>2023</v>
      </c>
      <c r="B242">
        <v>2</v>
      </c>
      <c r="C242" t="s">
        <v>134</v>
      </c>
      <c r="D242" t="s">
        <v>144</v>
      </c>
      <c r="E242" t="s">
        <v>3</v>
      </c>
      <c r="F242" t="s">
        <v>24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2">
      <c r="A243">
        <v>2023</v>
      </c>
      <c r="B243">
        <v>2</v>
      </c>
      <c r="C243" t="s">
        <v>134</v>
      </c>
      <c r="D243" t="s">
        <v>144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2">
      <c r="A244">
        <v>2023</v>
      </c>
      <c r="B244">
        <v>2</v>
      </c>
      <c r="C244" t="s">
        <v>134</v>
      </c>
      <c r="D244" t="s">
        <v>144</v>
      </c>
      <c r="E244" t="s">
        <v>3</v>
      </c>
      <c r="F244" t="s">
        <v>25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2">
      <c r="A245">
        <v>2023</v>
      </c>
      <c r="B245">
        <v>2</v>
      </c>
      <c r="C245" t="s">
        <v>134</v>
      </c>
      <c r="D245" t="s">
        <v>144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2">
      <c r="A246">
        <v>2023</v>
      </c>
      <c r="B246">
        <v>2</v>
      </c>
      <c r="C246" t="s">
        <v>134</v>
      </c>
      <c r="D246" t="s">
        <v>144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2">
      <c r="A247">
        <v>2023</v>
      </c>
      <c r="B247">
        <v>2</v>
      </c>
      <c r="C247" t="s">
        <v>134</v>
      </c>
      <c r="D247" t="s">
        <v>144</v>
      </c>
      <c r="E247" t="s">
        <v>3</v>
      </c>
      <c r="F247" t="s">
        <v>28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2">
      <c r="A248">
        <v>2023</v>
      </c>
      <c r="B248">
        <v>2</v>
      </c>
      <c r="C248" t="s">
        <v>134</v>
      </c>
      <c r="D248" t="s">
        <v>144</v>
      </c>
      <c r="E248" t="s">
        <v>3</v>
      </c>
      <c r="F248" t="s">
        <v>32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2">
      <c r="A249">
        <v>2023</v>
      </c>
      <c r="B249">
        <v>2</v>
      </c>
      <c r="C249" t="s">
        <v>134</v>
      </c>
      <c r="D249" t="s">
        <v>144</v>
      </c>
      <c r="E249" t="s">
        <v>3</v>
      </c>
      <c r="F249" t="s">
        <v>31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2">
      <c r="A250">
        <v>2023</v>
      </c>
      <c r="B250">
        <v>2</v>
      </c>
      <c r="C250" t="s">
        <v>134</v>
      </c>
      <c r="D250" t="s">
        <v>144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2">
      <c r="A251">
        <v>2023</v>
      </c>
      <c r="B251">
        <v>2</v>
      </c>
      <c r="C251" t="s">
        <v>134</v>
      </c>
      <c r="D251" t="s">
        <v>144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2">
      <c r="A252">
        <v>2023</v>
      </c>
      <c r="B252">
        <v>2</v>
      </c>
      <c r="C252" t="s">
        <v>134</v>
      </c>
      <c r="D252" t="s">
        <v>144</v>
      </c>
      <c r="E252" t="s">
        <v>3</v>
      </c>
      <c r="F252" t="s">
        <v>27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2">
      <c r="A253">
        <v>2023</v>
      </c>
      <c r="B253">
        <v>2</v>
      </c>
      <c r="C253" t="s">
        <v>134</v>
      </c>
      <c r="D253" t="s">
        <v>144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2">
      <c r="A254">
        <v>2023</v>
      </c>
      <c r="B254">
        <v>2</v>
      </c>
      <c r="C254" t="s">
        <v>134</v>
      </c>
      <c r="D254" t="s">
        <v>144</v>
      </c>
      <c r="E254" t="s">
        <v>3</v>
      </c>
      <c r="F254" t="s">
        <v>26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2">
      <c r="A255">
        <v>2023</v>
      </c>
      <c r="B255">
        <v>2</v>
      </c>
      <c r="C255" t="s">
        <v>134</v>
      </c>
      <c r="D255" t="s">
        <v>144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2">
      <c r="A256">
        <v>2023</v>
      </c>
      <c r="B256">
        <v>2</v>
      </c>
      <c r="C256" t="s">
        <v>57</v>
      </c>
      <c r="D256" t="s">
        <v>137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2">
      <c r="A257">
        <v>2023</v>
      </c>
      <c r="B257">
        <v>2</v>
      </c>
      <c r="C257" t="s">
        <v>57</v>
      </c>
      <c r="D257" t="s">
        <v>137</v>
      </c>
      <c r="E257" t="s">
        <v>3</v>
      </c>
      <c r="F257" t="s">
        <v>24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2">
      <c r="A258">
        <v>2023</v>
      </c>
      <c r="B258">
        <v>2</v>
      </c>
      <c r="C258" t="s">
        <v>57</v>
      </c>
      <c r="D258" t="s">
        <v>137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2">
      <c r="A259">
        <v>2023</v>
      </c>
      <c r="B259">
        <v>2</v>
      </c>
      <c r="C259" t="s">
        <v>57</v>
      </c>
      <c r="D259" t="s">
        <v>137</v>
      </c>
      <c r="E259" t="s">
        <v>3</v>
      </c>
      <c r="F259" t="s">
        <v>25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2">
      <c r="A260">
        <v>2023</v>
      </c>
      <c r="B260">
        <v>2</v>
      </c>
      <c r="C260" t="s">
        <v>57</v>
      </c>
      <c r="D260" t="s">
        <v>137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2">
      <c r="A261">
        <v>2023</v>
      </c>
      <c r="B261">
        <v>2</v>
      </c>
      <c r="C261" t="s">
        <v>57</v>
      </c>
      <c r="D261" t="s">
        <v>137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2">
      <c r="A262">
        <v>2023</v>
      </c>
      <c r="B262">
        <v>2</v>
      </c>
      <c r="C262" t="s">
        <v>57</v>
      </c>
      <c r="D262" t="s">
        <v>137</v>
      </c>
      <c r="E262" t="s">
        <v>3</v>
      </c>
      <c r="F262" t="s">
        <v>32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2">
      <c r="A263">
        <v>2023</v>
      </c>
      <c r="B263">
        <v>2</v>
      </c>
      <c r="C263" t="s">
        <v>57</v>
      </c>
      <c r="D263" t="s">
        <v>137</v>
      </c>
      <c r="E263" t="s">
        <v>3</v>
      </c>
      <c r="F263" t="s">
        <v>31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2">
      <c r="A264">
        <v>2023</v>
      </c>
      <c r="B264">
        <v>2</v>
      </c>
      <c r="C264" t="s">
        <v>57</v>
      </c>
      <c r="D264" t="s">
        <v>137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2">
      <c r="A265">
        <v>2023</v>
      </c>
      <c r="B265">
        <v>2</v>
      </c>
      <c r="C265" t="s">
        <v>57</v>
      </c>
      <c r="D265" t="s">
        <v>137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2">
      <c r="A266">
        <v>2023</v>
      </c>
      <c r="B266">
        <v>2</v>
      </c>
      <c r="C266" t="s">
        <v>57</v>
      </c>
      <c r="D266" t="s">
        <v>137</v>
      </c>
      <c r="E266" t="s">
        <v>3</v>
      </c>
      <c r="F266" t="s">
        <v>27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2">
      <c r="A267">
        <v>2023</v>
      </c>
      <c r="B267">
        <v>2</v>
      </c>
      <c r="C267" t="s">
        <v>57</v>
      </c>
      <c r="D267" t="s">
        <v>137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2">
      <c r="A268">
        <v>2023</v>
      </c>
      <c r="B268">
        <v>2</v>
      </c>
      <c r="C268" t="s">
        <v>57</v>
      </c>
      <c r="D268" t="s">
        <v>137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2">
      <c r="A269">
        <v>2023</v>
      </c>
      <c r="B269">
        <v>2</v>
      </c>
      <c r="C269" t="s">
        <v>57</v>
      </c>
      <c r="D269" t="s">
        <v>137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2">
      <c r="A270">
        <v>2023</v>
      </c>
      <c r="B270">
        <v>2</v>
      </c>
      <c r="C270" t="s">
        <v>133</v>
      </c>
      <c r="D270" t="s">
        <v>145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2">
      <c r="A271">
        <v>2023</v>
      </c>
      <c r="B271">
        <v>2</v>
      </c>
      <c r="C271" t="s">
        <v>133</v>
      </c>
      <c r="D271" t="s">
        <v>145</v>
      </c>
      <c r="E271" t="s">
        <v>3</v>
      </c>
      <c r="F271" t="s">
        <v>24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2">
      <c r="A272">
        <v>2023</v>
      </c>
      <c r="B272">
        <v>2</v>
      </c>
      <c r="C272" t="s">
        <v>133</v>
      </c>
      <c r="D272" t="s">
        <v>145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2">
      <c r="A273">
        <v>2023</v>
      </c>
      <c r="B273">
        <v>2</v>
      </c>
      <c r="C273" t="s">
        <v>133</v>
      </c>
      <c r="D273" t="s">
        <v>145</v>
      </c>
      <c r="E273" t="s">
        <v>3</v>
      </c>
      <c r="F273" t="s">
        <v>30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2">
      <c r="A274">
        <v>2023</v>
      </c>
      <c r="B274">
        <v>2</v>
      </c>
      <c r="C274" t="s">
        <v>133</v>
      </c>
      <c r="D274" t="s">
        <v>145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2">
      <c r="A275">
        <v>2023</v>
      </c>
      <c r="B275">
        <v>2</v>
      </c>
      <c r="C275" t="s">
        <v>133</v>
      </c>
      <c r="D275" t="s">
        <v>145</v>
      </c>
      <c r="E275" t="s">
        <v>3</v>
      </c>
      <c r="F275" t="s">
        <v>25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2">
      <c r="A276">
        <v>2023</v>
      </c>
      <c r="B276">
        <v>2</v>
      </c>
      <c r="C276" t="s">
        <v>133</v>
      </c>
      <c r="D276" t="s">
        <v>145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2">
      <c r="A277">
        <v>2023</v>
      </c>
      <c r="B277">
        <v>2</v>
      </c>
      <c r="C277" t="s">
        <v>133</v>
      </c>
      <c r="D277" t="s">
        <v>145</v>
      </c>
      <c r="E277" t="s">
        <v>3</v>
      </c>
      <c r="F277" t="s">
        <v>28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2">
      <c r="A278">
        <v>2023</v>
      </c>
      <c r="B278">
        <v>2</v>
      </c>
      <c r="C278" t="s">
        <v>133</v>
      </c>
      <c r="D278" t="s">
        <v>145</v>
      </c>
      <c r="E278" t="s">
        <v>3</v>
      </c>
      <c r="F278" t="s">
        <v>32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2">
      <c r="A279">
        <v>2023</v>
      </c>
      <c r="B279">
        <v>2</v>
      </c>
      <c r="C279" t="s">
        <v>133</v>
      </c>
      <c r="D279" t="s">
        <v>145</v>
      </c>
      <c r="E279" t="s">
        <v>3</v>
      </c>
      <c r="F279" t="s">
        <v>31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2">
      <c r="A280">
        <v>2023</v>
      </c>
      <c r="B280">
        <v>2</v>
      </c>
      <c r="C280" t="s">
        <v>133</v>
      </c>
      <c r="D280" t="s">
        <v>145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2">
      <c r="A281">
        <v>2023</v>
      </c>
      <c r="B281">
        <v>2</v>
      </c>
      <c r="C281" t="s">
        <v>133</v>
      </c>
      <c r="D281" t="s">
        <v>145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2">
      <c r="A282">
        <v>2023</v>
      </c>
      <c r="B282">
        <v>2</v>
      </c>
      <c r="C282" t="s">
        <v>133</v>
      </c>
      <c r="D282" t="s">
        <v>145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2">
      <c r="A283">
        <v>2023</v>
      </c>
      <c r="B283">
        <v>2</v>
      </c>
      <c r="C283" t="s">
        <v>133</v>
      </c>
      <c r="D283" t="s">
        <v>145</v>
      </c>
      <c r="E283" t="s">
        <v>3</v>
      </c>
      <c r="F283" t="s">
        <v>27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2">
      <c r="A284">
        <v>2023</v>
      </c>
      <c r="B284">
        <v>2</v>
      </c>
      <c r="C284" t="s">
        <v>133</v>
      </c>
      <c r="D284" t="s">
        <v>145</v>
      </c>
      <c r="E284" t="s">
        <v>3</v>
      </c>
      <c r="F284" t="s">
        <v>26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2">
      <c r="A285">
        <v>2023</v>
      </c>
      <c r="B285">
        <v>2</v>
      </c>
      <c r="C285" t="s">
        <v>133</v>
      </c>
      <c r="D285" t="s">
        <v>145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2">
      <c r="A286">
        <v>2023</v>
      </c>
      <c r="B286">
        <v>2</v>
      </c>
      <c r="C286" t="s">
        <v>133</v>
      </c>
      <c r="D286" t="s">
        <v>145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2">
      <c r="A287">
        <v>2023</v>
      </c>
      <c r="B287">
        <v>2</v>
      </c>
      <c r="C287" t="s">
        <v>133</v>
      </c>
      <c r="D287" t="s">
        <v>145</v>
      </c>
      <c r="E287" t="s">
        <v>3</v>
      </c>
      <c r="F287" t="s">
        <v>29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2">
      <c r="A288">
        <v>2023</v>
      </c>
      <c r="B288">
        <v>2</v>
      </c>
      <c r="C288" t="s">
        <v>138</v>
      </c>
      <c r="D288" t="s">
        <v>137</v>
      </c>
      <c r="E288" t="s">
        <v>146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2">
      <c r="A289">
        <v>2023</v>
      </c>
      <c r="B289">
        <v>2</v>
      </c>
      <c r="C289" t="s">
        <v>138</v>
      </c>
      <c r="D289" t="s">
        <v>137</v>
      </c>
      <c r="E289" t="s">
        <v>146</v>
      </c>
      <c r="F289" t="s">
        <v>24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2">
      <c r="A290">
        <v>2023</v>
      </c>
      <c r="B290">
        <v>2</v>
      </c>
      <c r="C290" t="s">
        <v>138</v>
      </c>
      <c r="D290" t="s">
        <v>137</v>
      </c>
      <c r="E290" t="s">
        <v>146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2">
      <c r="A291">
        <v>2023</v>
      </c>
      <c r="B291">
        <v>2</v>
      </c>
      <c r="C291" t="s">
        <v>138</v>
      </c>
      <c r="D291" t="s">
        <v>137</v>
      </c>
      <c r="E291" t="s">
        <v>146</v>
      </c>
      <c r="F291" t="s">
        <v>30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2">
      <c r="A292">
        <v>2023</v>
      </c>
      <c r="B292">
        <v>2</v>
      </c>
      <c r="C292" t="s">
        <v>138</v>
      </c>
      <c r="D292" t="s">
        <v>137</v>
      </c>
      <c r="E292" t="s">
        <v>146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2">
      <c r="A293">
        <v>2023</v>
      </c>
      <c r="B293">
        <v>2</v>
      </c>
      <c r="C293" t="s">
        <v>138</v>
      </c>
      <c r="D293" t="s">
        <v>137</v>
      </c>
      <c r="E293" t="s">
        <v>146</v>
      </c>
      <c r="F293" t="s">
        <v>25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2">
      <c r="A294">
        <v>2023</v>
      </c>
      <c r="B294">
        <v>2</v>
      </c>
      <c r="C294" t="s">
        <v>138</v>
      </c>
      <c r="D294" t="s">
        <v>137</v>
      </c>
      <c r="E294" t="s">
        <v>146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2">
      <c r="A295">
        <v>2023</v>
      </c>
      <c r="B295">
        <v>2</v>
      </c>
      <c r="C295" t="s">
        <v>138</v>
      </c>
      <c r="D295" t="s">
        <v>137</v>
      </c>
      <c r="E295" t="s">
        <v>146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2">
      <c r="A296">
        <v>2023</v>
      </c>
      <c r="B296">
        <v>2</v>
      </c>
      <c r="C296" t="s">
        <v>138</v>
      </c>
      <c r="D296" t="s">
        <v>137</v>
      </c>
      <c r="E296" t="s">
        <v>146</v>
      </c>
      <c r="F296" t="s">
        <v>32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2">
      <c r="A297">
        <v>2023</v>
      </c>
      <c r="B297">
        <v>2</v>
      </c>
      <c r="C297" t="s">
        <v>138</v>
      </c>
      <c r="D297" t="s">
        <v>137</v>
      </c>
      <c r="E297" t="s">
        <v>146</v>
      </c>
      <c r="F297" t="s">
        <v>31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2">
      <c r="A298">
        <v>2023</v>
      </c>
      <c r="B298">
        <v>2</v>
      </c>
      <c r="C298" t="s">
        <v>138</v>
      </c>
      <c r="D298" t="s">
        <v>137</v>
      </c>
      <c r="E298" t="s">
        <v>146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2">
      <c r="A299">
        <v>2023</v>
      </c>
      <c r="B299">
        <v>2</v>
      </c>
      <c r="C299" t="s">
        <v>138</v>
      </c>
      <c r="D299" t="s">
        <v>137</v>
      </c>
      <c r="E299" t="s">
        <v>146</v>
      </c>
      <c r="F299" t="s">
        <v>66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2">
      <c r="A300">
        <v>2023</v>
      </c>
      <c r="B300">
        <v>2</v>
      </c>
      <c r="C300" t="s">
        <v>138</v>
      </c>
      <c r="D300" t="s">
        <v>137</v>
      </c>
      <c r="E300" t="s">
        <v>146</v>
      </c>
      <c r="F300" t="s">
        <v>71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2">
      <c r="A301">
        <v>2023</v>
      </c>
      <c r="B301">
        <v>2</v>
      </c>
      <c r="C301" t="s">
        <v>138</v>
      </c>
      <c r="D301" t="s">
        <v>137</v>
      </c>
      <c r="E301" t="s">
        <v>146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2">
      <c r="A302">
        <v>2023</v>
      </c>
      <c r="B302">
        <v>2</v>
      </c>
      <c r="C302" t="s">
        <v>138</v>
      </c>
      <c r="D302" t="s">
        <v>137</v>
      </c>
      <c r="E302" t="s">
        <v>146</v>
      </c>
      <c r="F302" t="s">
        <v>27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2">
      <c r="A303">
        <v>2023</v>
      </c>
      <c r="B303">
        <v>2</v>
      </c>
      <c r="C303" t="s">
        <v>138</v>
      </c>
      <c r="D303" t="s">
        <v>137</v>
      </c>
      <c r="E303" t="s">
        <v>146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2">
      <c r="A304">
        <v>2023</v>
      </c>
      <c r="B304">
        <v>2</v>
      </c>
      <c r="C304" t="s">
        <v>138</v>
      </c>
      <c r="D304" t="s">
        <v>137</v>
      </c>
      <c r="E304" t="s">
        <v>146</v>
      </c>
      <c r="F304" t="s">
        <v>26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2">
      <c r="A305">
        <v>2023</v>
      </c>
      <c r="B305">
        <v>2</v>
      </c>
      <c r="C305" t="s">
        <v>138</v>
      </c>
      <c r="D305" t="s">
        <v>137</v>
      </c>
      <c r="E305" t="s">
        <v>146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2">
      <c r="A306">
        <v>2023</v>
      </c>
      <c r="B306">
        <v>2</v>
      </c>
      <c r="C306" t="s">
        <v>138</v>
      </c>
      <c r="D306" t="s">
        <v>137</v>
      </c>
      <c r="E306" t="s">
        <v>146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2">
      <c r="A307">
        <v>2023</v>
      </c>
      <c r="B307">
        <v>2</v>
      </c>
      <c r="C307" t="s">
        <v>138</v>
      </c>
      <c r="D307" t="s">
        <v>137</v>
      </c>
      <c r="E307" t="s">
        <v>146</v>
      </c>
      <c r="F307" t="s">
        <v>23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2">
      <c r="A308">
        <v>2023</v>
      </c>
      <c r="B308">
        <v>2</v>
      </c>
      <c r="C308" t="s">
        <v>143</v>
      </c>
      <c r="D308" t="s">
        <v>137</v>
      </c>
      <c r="E308" t="s">
        <v>147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2">
      <c r="A309">
        <v>2023</v>
      </c>
      <c r="B309">
        <v>2</v>
      </c>
      <c r="C309" t="s">
        <v>143</v>
      </c>
      <c r="D309" t="s">
        <v>137</v>
      </c>
      <c r="E309" t="s">
        <v>147</v>
      </c>
      <c r="F309" t="s">
        <v>24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2">
      <c r="A310">
        <v>2023</v>
      </c>
      <c r="B310">
        <v>2</v>
      </c>
      <c r="C310" t="s">
        <v>143</v>
      </c>
      <c r="D310" t="s">
        <v>137</v>
      </c>
      <c r="E310" t="s">
        <v>147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2">
      <c r="A311">
        <v>2023</v>
      </c>
      <c r="B311">
        <v>2</v>
      </c>
      <c r="C311" t="s">
        <v>143</v>
      </c>
      <c r="D311" t="s">
        <v>137</v>
      </c>
      <c r="E311" t="s">
        <v>147</v>
      </c>
      <c r="F311" t="s">
        <v>25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2">
      <c r="A312">
        <v>2023</v>
      </c>
      <c r="B312">
        <v>2</v>
      </c>
      <c r="C312" t="s">
        <v>143</v>
      </c>
      <c r="D312" t="s">
        <v>137</v>
      </c>
      <c r="E312" t="s">
        <v>147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2">
      <c r="A313">
        <v>2023</v>
      </c>
      <c r="B313">
        <v>2</v>
      </c>
      <c r="C313" t="s">
        <v>143</v>
      </c>
      <c r="D313" t="s">
        <v>137</v>
      </c>
      <c r="E313" t="s">
        <v>147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2">
      <c r="A314">
        <v>2023</v>
      </c>
      <c r="B314">
        <v>2</v>
      </c>
      <c r="C314" t="s">
        <v>143</v>
      </c>
      <c r="D314" t="s">
        <v>137</v>
      </c>
      <c r="E314" t="s">
        <v>147</v>
      </c>
      <c r="F314" t="s">
        <v>28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2">
      <c r="A315">
        <v>2023</v>
      </c>
      <c r="B315">
        <v>2</v>
      </c>
      <c r="C315" t="s">
        <v>143</v>
      </c>
      <c r="D315" t="s">
        <v>137</v>
      </c>
      <c r="E315" t="s">
        <v>147</v>
      </c>
      <c r="F315" t="s">
        <v>32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2">
      <c r="A316">
        <v>2023</v>
      </c>
      <c r="B316">
        <v>2</v>
      </c>
      <c r="C316" t="s">
        <v>143</v>
      </c>
      <c r="D316" t="s">
        <v>137</v>
      </c>
      <c r="E316" t="s">
        <v>147</v>
      </c>
      <c r="F316" t="s">
        <v>31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2">
      <c r="A317">
        <v>2023</v>
      </c>
      <c r="B317">
        <v>2</v>
      </c>
      <c r="C317" t="s">
        <v>143</v>
      </c>
      <c r="D317" t="s">
        <v>137</v>
      </c>
      <c r="E317" t="s">
        <v>147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2">
      <c r="A318">
        <v>2023</v>
      </c>
      <c r="B318">
        <v>2</v>
      </c>
      <c r="C318" t="s">
        <v>143</v>
      </c>
      <c r="D318" t="s">
        <v>137</v>
      </c>
      <c r="E318" t="s">
        <v>147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2">
      <c r="A319">
        <v>2023</v>
      </c>
      <c r="B319">
        <v>2</v>
      </c>
      <c r="C319" t="s">
        <v>143</v>
      </c>
      <c r="D319" t="s">
        <v>137</v>
      </c>
      <c r="E319" t="s">
        <v>147</v>
      </c>
      <c r="F319" t="s">
        <v>27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2">
      <c r="A320">
        <v>2023</v>
      </c>
      <c r="B320">
        <v>2</v>
      </c>
      <c r="C320" t="s">
        <v>143</v>
      </c>
      <c r="D320" t="s">
        <v>137</v>
      </c>
      <c r="E320" t="s">
        <v>147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2">
      <c r="A321">
        <v>2023</v>
      </c>
      <c r="B321">
        <v>2</v>
      </c>
      <c r="C321" t="s">
        <v>143</v>
      </c>
      <c r="D321" t="s">
        <v>137</v>
      </c>
      <c r="E321" t="s">
        <v>147</v>
      </c>
      <c r="F321" t="s">
        <v>26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2">
      <c r="A322">
        <v>2023</v>
      </c>
      <c r="B322">
        <v>2</v>
      </c>
      <c r="C322" t="s">
        <v>143</v>
      </c>
      <c r="D322" t="s">
        <v>137</v>
      </c>
      <c r="E322" t="s">
        <v>147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2">
      <c r="A323">
        <v>2023</v>
      </c>
      <c r="B323">
        <v>2</v>
      </c>
      <c r="C323" t="s">
        <v>143</v>
      </c>
      <c r="D323" t="s">
        <v>137</v>
      </c>
      <c r="E323" t="s">
        <v>147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2">
      <c r="A324">
        <v>2023</v>
      </c>
      <c r="B324">
        <v>2</v>
      </c>
      <c r="C324" t="s">
        <v>143</v>
      </c>
      <c r="D324" t="s">
        <v>137</v>
      </c>
      <c r="E324" t="s">
        <v>147</v>
      </c>
      <c r="F324" t="s">
        <v>23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2">
      <c r="A325">
        <v>2023</v>
      </c>
      <c r="B325">
        <v>2</v>
      </c>
      <c r="C325" t="s">
        <v>142</v>
      </c>
      <c r="D325" t="s">
        <v>145</v>
      </c>
      <c r="E325" t="s">
        <v>147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2">
      <c r="A326">
        <v>2023</v>
      </c>
      <c r="B326">
        <v>2</v>
      </c>
      <c r="C326" t="s">
        <v>142</v>
      </c>
      <c r="D326" t="s">
        <v>145</v>
      </c>
      <c r="E326" t="s">
        <v>147</v>
      </c>
      <c r="F326" t="s">
        <v>24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2">
      <c r="A327">
        <v>2023</v>
      </c>
      <c r="B327">
        <v>2</v>
      </c>
      <c r="C327" t="s">
        <v>142</v>
      </c>
      <c r="D327" t="s">
        <v>145</v>
      </c>
      <c r="E327" t="s">
        <v>147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2">
      <c r="A328">
        <v>2023</v>
      </c>
      <c r="B328">
        <v>2</v>
      </c>
      <c r="C328" t="s">
        <v>142</v>
      </c>
      <c r="D328" t="s">
        <v>145</v>
      </c>
      <c r="E328" t="s">
        <v>147</v>
      </c>
      <c r="F328" t="s">
        <v>25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2">
      <c r="A329">
        <v>2023</v>
      </c>
      <c r="B329">
        <v>2</v>
      </c>
      <c r="C329" t="s">
        <v>142</v>
      </c>
      <c r="D329" t="s">
        <v>145</v>
      </c>
      <c r="E329" t="s">
        <v>147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2">
      <c r="A330">
        <v>2023</v>
      </c>
      <c r="B330">
        <v>2</v>
      </c>
      <c r="C330" t="s">
        <v>142</v>
      </c>
      <c r="D330" t="s">
        <v>145</v>
      </c>
      <c r="E330" t="s">
        <v>147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2">
      <c r="A331">
        <v>2023</v>
      </c>
      <c r="B331">
        <v>2</v>
      </c>
      <c r="C331" t="s">
        <v>142</v>
      </c>
      <c r="D331" t="s">
        <v>145</v>
      </c>
      <c r="E331" t="s">
        <v>147</v>
      </c>
      <c r="F331" t="s">
        <v>28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2">
      <c r="A332">
        <v>2023</v>
      </c>
      <c r="B332">
        <v>2</v>
      </c>
      <c r="C332" t="s">
        <v>142</v>
      </c>
      <c r="D332" t="s">
        <v>145</v>
      </c>
      <c r="E332" t="s">
        <v>147</v>
      </c>
      <c r="F332" t="s">
        <v>32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2">
      <c r="A333">
        <v>2023</v>
      </c>
      <c r="B333">
        <v>2</v>
      </c>
      <c r="C333" t="s">
        <v>142</v>
      </c>
      <c r="D333" t="s">
        <v>145</v>
      </c>
      <c r="E333" t="s">
        <v>147</v>
      </c>
      <c r="F333" t="s">
        <v>31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2">
      <c r="A334">
        <v>2023</v>
      </c>
      <c r="B334">
        <v>2</v>
      </c>
      <c r="C334" t="s">
        <v>142</v>
      </c>
      <c r="D334" t="s">
        <v>145</v>
      </c>
      <c r="E334" t="s">
        <v>147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2">
      <c r="A335">
        <v>2023</v>
      </c>
      <c r="B335">
        <v>2</v>
      </c>
      <c r="C335" t="s">
        <v>142</v>
      </c>
      <c r="D335" t="s">
        <v>145</v>
      </c>
      <c r="E335" t="s">
        <v>147</v>
      </c>
      <c r="F335" t="s">
        <v>71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2">
      <c r="A336">
        <v>2023</v>
      </c>
      <c r="B336">
        <v>2</v>
      </c>
      <c r="C336" t="s">
        <v>142</v>
      </c>
      <c r="D336" t="s">
        <v>145</v>
      </c>
      <c r="E336" t="s">
        <v>147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2">
      <c r="A337">
        <v>2023</v>
      </c>
      <c r="B337">
        <v>2</v>
      </c>
      <c r="C337" t="s">
        <v>142</v>
      </c>
      <c r="D337" t="s">
        <v>145</v>
      </c>
      <c r="E337" t="s">
        <v>147</v>
      </c>
      <c r="F337" t="s">
        <v>27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2">
      <c r="A338">
        <v>2023</v>
      </c>
      <c r="B338">
        <v>2</v>
      </c>
      <c r="C338" t="s">
        <v>142</v>
      </c>
      <c r="D338" t="s">
        <v>145</v>
      </c>
      <c r="E338" t="s">
        <v>147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2">
      <c r="A339">
        <v>2023</v>
      </c>
      <c r="B339">
        <v>2</v>
      </c>
      <c r="C339" t="s">
        <v>142</v>
      </c>
      <c r="D339" t="s">
        <v>145</v>
      </c>
      <c r="E339" t="s">
        <v>147</v>
      </c>
      <c r="F339" t="s">
        <v>26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2">
      <c r="A340">
        <v>2023</v>
      </c>
      <c r="B340">
        <v>2</v>
      </c>
      <c r="C340" t="s">
        <v>142</v>
      </c>
      <c r="D340" t="s">
        <v>145</v>
      </c>
      <c r="E340" t="s">
        <v>147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2">
      <c r="A341">
        <v>2023</v>
      </c>
      <c r="B341">
        <v>2</v>
      </c>
      <c r="C341" t="s">
        <v>142</v>
      </c>
      <c r="D341" t="s">
        <v>145</v>
      </c>
      <c r="E341" t="s">
        <v>147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2">
      <c r="A342">
        <v>2023</v>
      </c>
      <c r="B342">
        <v>2</v>
      </c>
      <c r="C342" t="s">
        <v>142</v>
      </c>
      <c r="D342" t="s">
        <v>145</v>
      </c>
      <c r="E342" t="s">
        <v>147</v>
      </c>
      <c r="F342" t="s">
        <v>23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2">
      <c r="A343">
        <v>2023</v>
      </c>
      <c r="B343">
        <v>3</v>
      </c>
      <c r="C343" t="s">
        <v>141</v>
      </c>
      <c r="D343" t="s">
        <v>144</v>
      </c>
      <c r="E343" t="s">
        <v>146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2">
      <c r="A344">
        <v>2023</v>
      </c>
      <c r="B344">
        <v>3</v>
      </c>
      <c r="C344" t="s">
        <v>141</v>
      </c>
      <c r="D344" t="s">
        <v>144</v>
      </c>
      <c r="E344" t="s">
        <v>146</v>
      </c>
      <c r="F344" t="s">
        <v>24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2">
      <c r="A345">
        <v>2023</v>
      </c>
      <c r="B345">
        <v>3</v>
      </c>
      <c r="C345" t="s">
        <v>141</v>
      </c>
      <c r="D345" t="s">
        <v>144</v>
      </c>
      <c r="E345" t="s">
        <v>146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2">
      <c r="A346">
        <v>2023</v>
      </c>
      <c r="B346">
        <v>3</v>
      </c>
      <c r="C346" t="s">
        <v>141</v>
      </c>
      <c r="D346" t="s">
        <v>144</v>
      </c>
      <c r="E346" t="s">
        <v>146</v>
      </c>
      <c r="F346" t="s">
        <v>25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2">
      <c r="A347">
        <v>2023</v>
      </c>
      <c r="B347">
        <v>3</v>
      </c>
      <c r="C347" t="s">
        <v>141</v>
      </c>
      <c r="D347" t="s">
        <v>144</v>
      </c>
      <c r="E347" t="s">
        <v>146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2">
      <c r="A348">
        <v>2023</v>
      </c>
      <c r="B348">
        <v>3</v>
      </c>
      <c r="C348" t="s">
        <v>141</v>
      </c>
      <c r="D348" t="s">
        <v>144</v>
      </c>
      <c r="E348" t="s">
        <v>146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2">
      <c r="A349">
        <v>2023</v>
      </c>
      <c r="B349">
        <v>3</v>
      </c>
      <c r="C349" t="s">
        <v>141</v>
      </c>
      <c r="D349" t="s">
        <v>144</v>
      </c>
      <c r="E349" t="s">
        <v>146</v>
      </c>
      <c r="F349" t="s">
        <v>28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2">
      <c r="A350">
        <v>2023</v>
      </c>
      <c r="B350">
        <v>3</v>
      </c>
      <c r="C350" t="s">
        <v>141</v>
      </c>
      <c r="D350" t="s">
        <v>144</v>
      </c>
      <c r="E350" t="s">
        <v>146</v>
      </c>
      <c r="F350" t="s">
        <v>32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2">
      <c r="A351">
        <v>2023</v>
      </c>
      <c r="B351">
        <v>3</v>
      </c>
      <c r="C351" t="s">
        <v>141</v>
      </c>
      <c r="D351" t="s">
        <v>144</v>
      </c>
      <c r="E351" t="s">
        <v>146</v>
      </c>
      <c r="F351" t="s">
        <v>70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2">
      <c r="A352">
        <v>2023</v>
      </c>
      <c r="B352">
        <v>3</v>
      </c>
      <c r="C352" t="s">
        <v>141</v>
      </c>
      <c r="D352" t="s">
        <v>144</v>
      </c>
      <c r="E352" t="s">
        <v>146</v>
      </c>
      <c r="F352" t="s">
        <v>31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2">
      <c r="A353">
        <v>2023</v>
      </c>
      <c r="B353">
        <v>3</v>
      </c>
      <c r="C353" t="s">
        <v>141</v>
      </c>
      <c r="D353" t="s">
        <v>144</v>
      </c>
      <c r="E353" t="s">
        <v>146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2">
      <c r="A354">
        <v>2023</v>
      </c>
      <c r="B354">
        <v>3</v>
      </c>
      <c r="C354" t="s">
        <v>141</v>
      </c>
      <c r="D354" t="s">
        <v>144</v>
      </c>
      <c r="E354" t="s">
        <v>146</v>
      </c>
      <c r="F354" t="s">
        <v>71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2">
      <c r="A355">
        <v>2023</v>
      </c>
      <c r="B355">
        <v>3</v>
      </c>
      <c r="C355" t="s">
        <v>141</v>
      </c>
      <c r="D355" t="s">
        <v>144</v>
      </c>
      <c r="E355" t="s">
        <v>146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2">
      <c r="A356">
        <v>2023</v>
      </c>
      <c r="B356">
        <v>3</v>
      </c>
      <c r="C356" t="s">
        <v>141</v>
      </c>
      <c r="D356" t="s">
        <v>144</v>
      </c>
      <c r="E356" t="s">
        <v>146</v>
      </c>
      <c r="F356" t="s">
        <v>27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2">
      <c r="A357">
        <v>2023</v>
      </c>
      <c r="B357">
        <v>3</v>
      </c>
      <c r="C357" t="s">
        <v>141</v>
      </c>
      <c r="D357" t="s">
        <v>144</v>
      </c>
      <c r="E357" t="s">
        <v>146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2">
      <c r="A358">
        <v>2023</v>
      </c>
      <c r="B358">
        <v>3</v>
      </c>
      <c r="C358" t="s">
        <v>141</v>
      </c>
      <c r="D358" t="s">
        <v>144</v>
      </c>
      <c r="E358" t="s">
        <v>146</v>
      </c>
      <c r="F358" t="s">
        <v>26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2">
      <c r="A359">
        <v>2023</v>
      </c>
      <c r="B359">
        <v>3</v>
      </c>
      <c r="C359" t="s">
        <v>141</v>
      </c>
      <c r="D359" t="s">
        <v>144</v>
      </c>
      <c r="E359" t="s">
        <v>146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2">
      <c r="A360">
        <v>2023</v>
      </c>
      <c r="B360">
        <v>3</v>
      </c>
      <c r="C360" t="s">
        <v>141</v>
      </c>
      <c r="D360" t="s">
        <v>144</v>
      </c>
      <c r="E360" t="s">
        <v>146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2">
      <c r="A361">
        <v>2023</v>
      </c>
      <c r="B361">
        <v>3</v>
      </c>
      <c r="C361" t="s">
        <v>141</v>
      </c>
      <c r="D361" t="s">
        <v>144</v>
      </c>
      <c r="E361" t="s">
        <v>146</v>
      </c>
      <c r="F361" t="s">
        <v>23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2">
      <c r="A362">
        <v>2023</v>
      </c>
      <c r="B362">
        <v>3</v>
      </c>
      <c r="C362" t="s">
        <v>141</v>
      </c>
      <c r="D362" t="s">
        <v>144</v>
      </c>
      <c r="E362" t="s">
        <v>146</v>
      </c>
      <c r="F362" t="s">
        <v>29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2">
      <c r="A363">
        <v>2023</v>
      </c>
      <c r="B363">
        <v>3</v>
      </c>
      <c r="C363" t="s">
        <v>140</v>
      </c>
      <c r="D363" t="s">
        <v>144</v>
      </c>
      <c r="E363" t="s">
        <v>147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2">
      <c r="A364">
        <v>2023</v>
      </c>
      <c r="B364">
        <v>3</v>
      </c>
      <c r="C364" t="s">
        <v>140</v>
      </c>
      <c r="D364" t="s">
        <v>144</v>
      </c>
      <c r="E364" t="s">
        <v>147</v>
      </c>
      <c r="F364" t="s">
        <v>24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2">
      <c r="A365">
        <v>2023</v>
      </c>
      <c r="B365">
        <v>3</v>
      </c>
      <c r="C365" t="s">
        <v>140</v>
      </c>
      <c r="D365" t="s">
        <v>144</v>
      </c>
      <c r="E365" t="s">
        <v>147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2">
      <c r="A366">
        <v>2023</v>
      </c>
      <c r="B366">
        <v>3</v>
      </c>
      <c r="C366" t="s">
        <v>140</v>
      </c>
      <c r="D366" t="s">
        <v>144</v>
      </c>
      <c r="E366" t="s">
        <v>147</v>
      </c>
      <c r="F366" t="s">
        <v>25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2">
      <c r="A367">
        <v>2023</v>
      </c>
      <c r="B367">
        <v>3</v>
      </c>
      <c r="C367" t="s">
        <v>140</v>
      </c>
      <c r="D367" t="s">
        <v>144</v>
      </c>
      <c r="E367" t="s">
        <v>147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2">
      <c r="A368">
        <v>2023</v>
      </c>
      <c r="B368">
        <v>3</v>
      </c>
      <c r="C368" t="s">
        <v>140</v>
      </c>
      <c r="D368" t="s">
        <v>144</v>
      </c>
      <c r="E368" t="s">
        <v>147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2">
      <c r="A369">
        <v>2023</v>
      </c>
      <c r="B369">
        <v>3</v>
      </c>
      <c r="C369" t="s">
        <v>140</v>
      </c>
      <c r="D369" t="s">
        <v>144</v>
      </c>
      <c r="E369" t="s">
        <v>147</v>
      </c>
      <c r="F369" t="s">
        <v>28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2">
      <c r="A370">
        <v>2023</v>
      </c>
      <c r="B370">
        <v>3</v>
      </c>
      <c r="C370" t="s">
        <v>140</v>
      </c>
      <c r="D370" t="s">
        <v>144</v>
      </c>
      <c r="E370" t="s">
        <v>147</v>
      </c>
      <c r="F370" t="s">
        <v>32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2">
      <c r="A371">
        <v>2023</v>
      </c>
      <c r="B371">
        <v>3</v>
      </c>
      <c r="C371" t="s">
        <v>140</v>
      </c>
      <c r="D371" t="s">
        <v>144</v>
      </c>
      <c r="E371" t="s">
        <v>147</v>
      </c>
      <c r="F371" t="s">
        <v>70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2">
      <c r="A372">
        <v>2023</v>
      </c>
      <c r="B372">
        <v>3</v>
      </c>
      <c r="C372" t="s">
        <v>140</v>
      </c>
      <c r="D372" t="s">
        <v>144</v>
      </c>
      <c r="E372" t="s">
        <v>147</v>
      </c>
      <c r="F372" t="s">
        <v>31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2">
      <c r="A373">
        <v>2023</v>
      </c>
      <c r="B373">
        <v>3</v>
      </c>
      <c r="C373" t="s">
        <v>140</v>
      </c>
      <c r="D373" t="s">
        <v>144</v>
      </c>
      <c r="E373" t="s">
        <v>147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2">
      <c r="A374">
        <v>2023</v>
      </c>
      <c r="B374">
        <v>3</v>
      </c>
      <c r="C374" t="s">
        <v>140</v>
      </c>
      <c r="D374" t="s">
        <v>144</v>
      </c>
      <c r="E374" t="s">
        <v>147</v>
      </c>
      <c r="F374" t="s">
        <v>27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2">
      <c r="A375">
        <v>2023</v>
      </c>
      <c r="B375">
        <v>3</v>
      </c>
      <c r="C375" t="s">
        <v>140</v>
      </c>
      <c r="D375" t="s">
        <v>144</v>
      </c>
      <c r="E375" t="s">
        <v>147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2">
      <c r="A376">
        <v>2023</v>
      </c>
      <c r="B376">
        <v>3</v>
      </c>
      <c r="C376" t="s">
        <v>140</v>
      </c>
      <c r="D376" t="s">
        <v>144</v>
      </c>
      <c r="E376" t="s">
        <v>147</v>
      </c>
      <c r="F376" t="s">
        <v>26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2">
      <c r="A377">
        <v>2023</v>
      </c>
      <c r="B377">
        <v>3</v>
      </c>
      <c r="C377" t="s">
        <v>140</v>
      </c>
      <c r="D377" t="s">
        <v>144</v>
      </c>
      <c r="E377" t="s">
        <v>147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2">
      <c r="A378">
        <v>2023</v>
      </c>
      <c r="B378">
        <v>3</v>
      </c>
      <c r="C378" t="s">
        <v>140</v>
      </c>
      <c r="D378" t="s">
        <v>144</v>
      </c>
      <c r="E378" t="s">
        <v>147</v>
      </c>
      <c r="F378" t="s">
        <v>67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2">
      <c r="A379">
        <v>2023</v>
      </c>
      <c r="B379">
        <v>3</v>
      </c>
      <c r="C379" t="s">
        <v>140</v>
      </c>
      <c r="D379" t="s">
        <v>144</v>
      </c>
      <c r="E379" t="s">
        <v>147</v>
      </c>
      <c r="F379" t="s">
        <v>23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2">
      <c r="A380">
        <v>2023</v>
      </c>
      <c r="B380">
        <v>3</v>
      </c>
      <c r="C380" t="s">
        <v>139</v>
      </c>
      <c r="D380" t="s">
        <v>145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2">
      <c r="A381">
        <v>2023</v>
      </c>
      <c r="B381">
        <v>3</v>
      </c>
      <c r="C381" t="s">
        <v>139</v>
      </c>
      <c r="D381" t="s">
        <v>145</v>
      </c>
      <c r="E381" t="s">
        <v>0</v>
      </c>
      <c r="F381" t="s">
        <v>24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2">
      <c r="A382">
        <v>2023</v>
      </c>
      <c r="B382">
        <v>3</v>
      </c>
      <c r="C382" t="s">
        <v>139</v>
      </c>
      <c r="D382" t="s">
        <v>145</v>
      </c>
      <c r="E382" t="s">
        <v>0</v>
      </c>
      <c r="F382" t="s">
        <v>30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2">
      <c r="A383">
        <v>2023</v>
      </c>
      <c r="B383">
        <v>3</v>
      </c>
      <c r="C383" t="s">
        <v>139</v>
      </c>
      <c r="D383" t="s">
        <v>145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2">
      <c r="A384">
        <v>2023</v>
      </c>
      <c r="B384">
        <v>3</v>
      </c>
      <c r="C384" t="s">
        <v>139</v>
      </c>
      <c r="D384" t="s">
        <v>145</v>
      </c>
      <c r="E384" t="s">
        <v>0</v>
      </c>
      <c r="F384" t="s">
        <v>25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2">
      <c r="A385">
        <v>2023</v>
      </c>
      <c r="B385">
        <v>3</v>
      </c>
      <c r="C385" t="s">
        <v>139</v>
      </c>
      <c r="D385" t="s">
        <v>145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2">
      <c r="A386">
        <v>2023</v>
      </c>
      <c r="B386">
        <v>3</v>
      </c>
      <c r="C386" t="s">
        <v>139</v>
      </c>
      <c r="D386" t="s">
        <v>145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2">
      <c r="A387">
        <v>2023</v>
      </c>
      <c r="B387">
        <v>3</v>
      </c>
      <c r="C387" t="s">
        <v>139</v>
      </c>
      <c r="D387" t="s">
        <v>145</v>
      </c>
      <c r="E387" t="s">
        <v>0</v>
      </c>
      <c r="F387" t="s">
        <v>28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2">
      <c r="A388">
        <v>2023</v>
      </c>
      <c r="B388">
        <v>3</v>
      </c>
      <c r="C388" t="s">
        <v>139</v>
      </c>
      <c r="D388" t="s">
        <v>145</v>
      </c>
      <c r="E388" t="s">
        <v>0</v>
      </c>
      <c r="F388" t="s">
        <v>32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2">
      <c r="A389">
        <v>2023</v>
      </c>
      <c r="B389">
        <v>3</v>
      </c>
      <c r="C389" t="s">
        <v>139</v>
      </c>
      <c r="D389" t="s">
        <v>145</v>
      </c>
      <c r="E389" t="s">
        <v>0</v>
      </c>
      <c r="F389" t="s">
        <v>70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2">
      <c r="A390">
        <v>2023</v>
      </c>
      <c r="B390">
        <v>3</v>
      </c>
      <c r="C390" t="s">
        <v>139</v>
      </c>
      <c r="D390" t="s">
        <v>145</v>
      </c>
      <c r="E390" t="s">
        <v>0</v>
      </c>
      <c r="F390" t="s">
        <v>31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2">
      <c r="A391">
        <v>2023</v>
      </c>
      <c r="B391">
        <v>3</v>
      </c>
      <c r="C391" t="s">
        <v>139</v>
      </c>
      <c r="D391" t="s">
        <v>145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2">
      <c r="A392">
        <v>2023</v>
      </c>
      <c r="B392">
        <v>3</v>
      </c>
      <c r="C392" t="s">
        <v>139</v>
      </c>
      <c r="D392" t="s">
        <v>145</v>
      </c>
      <c r="E392" t="s">
        <v>0</v>
      </c>
      <c r="F392" t="s">
        <v>71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2">
      <c r="A393">
        <v>2023</v>
      </c>
      <c r="B393">
        <v>3</v>
      </c>
      <c r="C393" t="s">
        <v>139</v>
      </c>
      <c r="D393" t="s">
        <v>145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2">
      <c r="A394">
        <v>2023</v>
      </c>
      <c r="B394">
        <v>3</v>
      </c>
      <c r="C394" t="s">
        <v>139</v>
      </c>
      <c r="D394" t="s">
        <v>145</v>
      </c>
      <c r="E394" t="s">
        <v>0</v>
      </c>
      <c r="F394" t="s">
        <v>27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2">
      <c r="A395">
        <v>2023</v>
      </c>
      <c r="B395">
        <v>3</v>
      </c>
      <c r="C395" t="s">
        <v>139</v>
      </c>
      <c r="D395" t="s">
        <v>145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2">
      <c r="A396">
        <v>2023</v>
      </c>
      <c r="B396">
        <v>3</v>
      </c>
      <c r="C396" t="s">
        <v>139</v>
      </c>
      <c r="D396" t="s">
        <v>145</v>
      </c>
      <c r="E396" t="s">
        <v>0</v>
      </c>
      <c r="F396" t="s">
        <v>26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2">
      <c r="A397">
        <v>2023</v>
      </c>
      <c r="B397">
        <v>3</v>
      </c>
      <c r="C397" t="s">
        <v>139</v>
      </c>
      <c r="D397" t="s">
        <v>145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2">
      <c r="A398">
        <v>2023</v>
      </c>
      <c r="B398">
        <v>3</v>
      </c>
      <c r="C398" t="s">
        <v>139</v>
      </c>
      <c r="D398" t="s">
        <v>145</v>
      </c>
      <c r="E398" t="s">
        <v>0</v>
      </c>
      <c r="F398" t="s">
        <v>67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2">
      <c r="A399">
        <v>2023</v>
      </c>
      <c r="B399">
        <v>3</v>
      </c>
      <c r="C399" t="s">
        <v>139</v>
      </c>
      <c r="D399" t="s">
        <v>145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2">
      <c r="A400">
        <v>2023</v>
      </c>
      <c r="B400">
        <v>3</v>
      </c>
      <c r="C400" t="s">
        <v>139</v>
      </c>
      <c r="D400" t="s">
        <v>145</v>
      </c>
      <c r="E400" t="s">
        <v>0</v>
      </c>
      <c r="F400" t="s">
        <v>23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2">
      <c r="A401">
        <v>2023</v>
      </c>
      <c r="B401">
        <v>3</v>
      </c>
      <c r="C401" t="s">
        <v>136</v>
      </c>
      <c r="D401" t="s">
        <v>137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2">
      <c r="A402">
        <v>2023</v>
      </c>
      <c r="B402">
        <v>3</v>
      </c>
      <c r="C402" t="s">
        <v>136</v>
      </c>
      <c r="D402" t="s">
        <v>137</v>
      </c>
      <c r="E402" t="s">
        <v>0</v>
      </c>
      <c r="F402" t="s">
        <v>24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2">
      <c r="A403">
        <v>2023</v>
      </c>
      <c r="B403">
        <v>3</v>
      </c>
      <c r="C403" t="s">
        <v>136</v>
      </c>
      <c r="D403" t="s">
        <v>137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2">
      <c r="A404">
        <v>2023</v>
      </c>
      <c r="B404">
        <v>3</v>
      </c>
      <c r="C404" t="s">
        <v>136</v>
      </c>
      <c r="D404" t="s">
        <v>137</v>
      </c>
      <c r="E404" t="s">
        <v>0</v>
      </c>
      <c r="F404" t="s">
        <v>25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2">
      <c r="A405">
        <v>2023</v>
      </c>
      <c r="B405">
        <v>3</v>
      </c>
      <c r="C405" t="s">
        <v>136</v>
      </c>
      <c r="D405" t="s">
        <v>137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2">
      <c r="A406">
        <v>2023</v>
      </c>
      <c r="B406">
        <v>3</v>
      </c>
      <c r="C406" t="s">
        <v>136</v>
      </c>
      <c r="D406" t="s">
        <v>137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2">
      <c r="A407">
        <v>2023</v>
      </c>
      <c r="B407">
        <v>3</v>
      </c>
      <c r="C407" t="s">
        <v>136</v>
      </c>
      <c r="D407" t="s">
        <v>137</v>
      </c>
      <c r="E407" t="s">
        <v>0</v>
      </c>
      <c r="F407" t="s">
        <v>28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2">
      <c r="A408">
        <v>2023</v>
      </c>
      <c r="B408">
        <v>3</v>
      </c>
      <c r="C408" t="s">
        <v>136</v>
      </c>
      <c r="D408" t="s">
        <v>137</v>
      </c>
      <c r="E408" t="s">
        <v>0</v>
      </c>
      <c r="F408" t="s">
        <v>32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2">
      <c r="A409">
        <v>2023</v>
      </c>
      <c r="B409">
        <v>3</v>
      </c>
      <c r="C409" t="s">
        <v>136</v>
      </c>
      <c r="D409" t="s">
        <v>137</v>
      </c>
      <c r="E409" t="s">
        <v>0</v>
      </c>
      <c r="F409" t="s">
        <v>70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2">
      <c r="A410">
        <v>2023</v>
      </c>
      <c r="B410">
        <v>3</v>
      </c>
      <c r="C410" t="s">
        <v>136</v>
      </c>
      <c r="D410" t="s">
        <v>137</v>
      </c>
      <c r="E410" t="s">
        <v>0</v>
      </c>
      <c r="F410" t="s">
        <v>31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2">
      <c r="A411">
        <v>2023</v>
      </c>
      <c r="B411">
        <v>3</v>
      </c>
      <c r="C411" t="s">
        <v>136</v>
      </c>
      <c r="D411" t="s">
        <v>137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2">
      <c r="A412">
        <v>2023</v>
      </c>
      <c r="B412">
        <v>3</v>
      </c>
      <c r="C412" t="s">
        <v>136</v>
      </c>
      <c r="D412" t="s">
        <v>137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2">
      <c r="A413">
        <v>2023</v>
      </c>
      <c r="B413">
        <v>3</v>
      </c>
      <c r="C413" t="s">
        <v>136</v>
      </c>
      <c r="D413" t="s">
        <v>137</v>
      </c>
      <c r="E413" t="s">
        <v>0</v>
      </c>
      <c r="F413" t="s">
        <v>27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2">
      <c r="A414">
        <v>2023</v>
      </c>
      <c r="B414">
        <v>3</v>
      </c>
      <c r="C414" t="s">
        <v>136</v>
      </c>
      <c r="D414" t="s">
        <v>137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2">
      <c r="A415">
        <v>2023</v>
      </c>
      <c r="B415">
        <v>3</v>
      </c>
      <c r="C415" t="s">
        <v>136</v>
      </c>
      <c r="D415" t="s">
        <v>137</v>
      </c>
      <c r="E415" t="s">
        <v>0</v>
      </c>
      <c r="F415" t="s">
        <v>26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2">
      <c r="A416">
        <v>2023</v>
      </c>
      <c r="B416">
        <v>3</v>
      </c>
      <c r="C416" t="s">
        <v>136</v>
      </c>
      <c r="D416" t="s">
        <v>137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2">
      <c r="A417">
        <v>2023</v>
      </c>
      <c r="B417">
        <v>3</v>
      </c>
      <c r="C417" t="s">
        <v>136</v>
      </c>
      <c r="D417" t="s">
        <v>137</v>
      </c>
      <c r="E417" t="s">
        <v>0</v>
      </c>
      <c r="F417" t="s">
        <v>67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2">
      <c r="A418">
        <v>2023</v>
      </c>
      <c r="B418">
        <v>3</v>
      </c>
      <c r="C418" t="s">
        <v>136</v>
      </c>
      <c r="D418" t="s">
        <v>137</v>
      </c>
      <c r="E418" t="s">
        <v>0</v>
      </c>
      <c r="F418" t="s">
        <v>23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2">
      <c r="A419">
        <v>2023</v>
      </c>
      <c r="B419">
        <v>3</v>
      </c>
      <c r="C419" t="s">
        <v>134</v>
      </c>
      <c r="D419" t="s">
        <v>144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2">
      <c r="A420">
        <v>2023</v>
      </c>
      <c r="B420">
        <v>3</v>
      </c>
      <c r="C420" t="s">
        <v>134</v>
      </c>
      <c r="D420" t="s">
        <v>144</v>
      </c>
      <c r="E420" t="s">
        <v>3</v>
      </c>
      <c r="F420" t="s">
        <v>24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2">
      <c r="A421">
        <v>2023</v>
      </c>
      <c r="B421">
        <v>3</v>
      </c>
      <c r="C421" t="s">
        <v>134</v>
      </c>
      <c r="D421" t="s">
        <v>144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2">
      <c r="A422">
        <v>2023</v>
      </c>
      <c r="B422">
        <v>3</v>
      </c>
      <c r="C422" t="s">
        <v>134</v>
      </c>
      <c r="D422" t="s">
        <v>144</v>
      </c>
      <c r="E422" t="s">
        <v>3</v>
      </c>
      <c r="F422" t="s">
        <v>25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2">
      <c r="A423">
        <v>2023</v>
      </c>
      <c r="B423">
        <v>3</v>
      </c>
      <c r="C423" t="s">
        <v>134</v>
      </c>
      <c r="D423" t="s">
        <v>144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2">
      <c r="A424">
        <v>2023</v>
      </c>
      <c r="B424">
        <v>3</v>
      </c>
      <c r="C424" t="s">
        <v>134</v>
      </c>
      <c r="D424" t="s">
        <v>144</v>
      </c>
      <c r="E424" t="s">
        <v>3</v>
      </c>
      <c r="F424" t="s">
        <v>28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2">
      <c r="A425">
        <v>2023</v>
      </c>
      <c r="B425">
        <v>3</v>
      </c>
      <c r="C425" t="s">
        <v>134</v>
      </c>
      <c r="D425" t="s">
        <v>144</v>
      </c>
      <c r="E425" t="s">
        <v>3</v>
      </c>
      <c r="F425" t="s">
        <v>32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2">
      <c r="A426">
        <v>2023</v>
      </c>
      <c r="B426">
        <v>3</v>
      </c>
      <c r="C426" t="s">
        <v>134</v>
      </c>
      <c r="D426" t="s">
        <v>144</v>
      </c>
      <c r="E426" t="s">
        <v>3</v>
      </c>
      <c r="F426" t="s">
        <v>70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2">
      <c r="A427">
        <v>2023</v>
      </c>
      <c r="B427">
        <v>3</v>
      </c>
      <c r="C427" t="s">
        <v>134</v>
      </c>
      <c r="D427" t="s">
        <v>144</v>
      </c>
      <c r="E427" t="s">
        <v>3</v>
      </c>
      <c r="F427" t="s">
        <v>31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2">
      <c r="A428">
        <v>2023</v>
      </c>
      <c r="B428">
        <v>3</v>
      </c>
      <c r="C428" t="s">
        <v>134</v>
      </c>
      <c r="D428" t="s">
        <v>144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2">
      <c r="A429">
        <v>2023</v>
      </c>
      <c r="B429">
        <v>3</v>
      </c>
      <c r="C429" t="s">
        <v>134</v>
      </c>
      <c r="D429" t="s">
        <v>144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2">
      <c r="A430">
        <v>2023</v>
      </c>
      <c r="B430">
        <v>3</v>
      </c>
      <c r="C430" t="s">
        <v>134</v>
      </c>
      <c r="D430" t="s">
        <v>144</v>
      </c>
      <c r="E430" t="s">
        <v>3</v>
      </c>
      <c r="F430" t="s">
        <v>27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2">
      <c r="A431">
        <v>2023</v>
      </c>
      <c r="B431">
        <v>3</v>
      </c>
      <c r="C431" t="s">
        <v>134</v>
      </c>
      <c r="D431" t="s">
        <v>144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2">
      <c r="A432">
        <v>2023</v>
      </c>
      <c r="B432">
        <v>3</v>
      </c>
      <c r="C432" t="s">
        <v>134</v>
      </c>
      <c r="D432" t="s">
        <v>144</v>
      </c>
      <c r="E432" t="s">
        <v>3</v>
      </c>
      <c r="F432" t="s">
        <v>26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2">
      <c r="A433">
        <v>2023</v>
      </c>
      <c r="B433">
        <v>3</v>
      </c>
      <c r="C433" t="s">
        <v>134</v>
      </c>
      <c r="D433" t="s">
        <v>144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2">
      <c r="A434">
        <v>2023</v>
      </c>
      <c r="B434">
        <v>3</v>
      </c>
      <c r="C434" t="s">
        <v>134</v>
      </c>
      <c r="D434" t="s">
        <v>144</v>
      </c>
      <c r="E434" t="s">
        <v>3</v>
      </c>
      <c r="F434" t="s">
        <v>23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2">
      <c r="A435">
        <v>2023</v>
      </c>
      <c r="B435">
        <v>3</v>
      </c>
      <c r="C435" t="s">
        <v>57</v>
      </c>
      <c r="D435" t="s">
        <v>137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2">
      <c r="A436">
        <v>2023</v>
      </c>
      <c r="B436">
        <v>3</v>
      </c>
      <c r="C436" t="s">
        <v>57</v>
      </c>
      <c r="D436" t="s">
        <v>137</v>
      </c>
      <c r="E436" t="s">
        <v>3</v>
      </c>
      <c r="F436" t="s">
        <v>24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2">
      <c r="A437">
        <v>2023</v>
      </c>
      <c r="B437">
        <v>3</v>
      </c>
      <c r="C437" t="s">
        <v>57</v>
      </c>
      <c r="D437" t="s">
        <v>137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2">
      <c r="A438">
        <v>2023</v>
      </c>
      <c r="B438">
        <v>3</v>
      </c>
      <c r="C438" t="s">
        <v>57</v>
      </c>
      <c r="D438" t="s">
        <v>137</v>
      </c>
      <c r="E438" t="s">
        <v>3</v>
      </c>
      <c r="F438" t="s">
        <v>25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2">
      <c r="A439">
        <v>2023</v>
      </c>
      <c r="B439">
        <v>3</v>
      </c>
      <c r="C439" t="s">
        <v>57</v>
      </c>
      <c r="D439" t="s">
        <v>137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2">
      <c r="A440">
        <v>2023</v>
      </c>
      <c r="B440">
        <v>3</v>
      </c>
      <c r="C440" t="s">
        <v>57</v>
      </c>
      <c r="D440" t="s">
        <v>137</v>
      </c>
      <c r="E440" t="s">
        <v>3</v>
      </c>
      <c r="F440" t="s">
        <v>32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2">
      <c r="A441">
        <v>2023</v>
      </c>
      <c r="B441">
        <v>3</v>
      </c>
      <c r="C441" t="s">
        <v>57</v>
      </c>
      <c r="D441" t="s">
        <v>137</v>
      </c>
      <c r="E441" t="s">
        <v>3</v>
      </c>
      <c r="F441" t="s">
        <v>70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2">
      <c r="A442">
        <v>2023</v>
      </c>
      <c r="B442">
        <v>3</v>
      </c>
      <c r="C442" t="s">
        <v>57</v>
      </c>
      <c r="D442" t="s">
        <v>137</v>
      </c>
      <c r="E442" t="s">
        <v>3</v>
      </c>
      <c r="F442" t="s">
        <v>31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2">
      <c r="A443">
        <v>2023</v>
      </c>
      <c r="B443">
        <v>3</v>
      </c>
      <c r="C443" t="s">
        <v>57</v>
      </c>
      <c r="D443" t="s">
        <v>137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2">
      <c r="A444">
        <v>2023</v>
      </c>
      <c r="B444">
        <v>3</v>
      </c>
      <c r="C444" t="s">
        <v>57</v>
      </c>
      <c r="D444" t="s">
        <v>137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2">
      <c r="A445">
        <v>2023</v>
      </c>
      <c r="B445">
        <v>3</v>
      </c>
      <c r="C445" t="s">
        <v>57</v>
      </c>
      <c r="D445" t="s">
        <v>137</v>
      </c>
      <c r="E445" t="s">
        <v>3</v>
      </c>
      <c r="F445" t="s">
        <v>27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2">
      <c r="A446">
        <v>2023</v>
      </c>
      <c r="B446">
        <v>3</v>
      </c>
      <c r="C446" t="s">
        <v>57</v>
      </c>
      <c r="D446" t="s">
        <v>137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2">
      <c r="A447">
        <v>2023</v>
      </c>
      <c r="B447">
        <v>3</v>
      </c>
      <c r="C447" t="s">
        <v>57</v>
      </c>
      <c r="D447" t="s">
        <v>137</v>
      </c>
      <c r="E447" t="s">
        <v>3</v>
      </c>
      <c r="F447" t="s">
        <v>26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2">
      <c r="A448">
        <v>2023</v>
      </c>
      <c r="B448">
        <v>3</v>
      </c>
      <c r="C448" t="s">
        <v>57</v>
      </c>
      <c r="D448" t="s">
        <v>137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2">
      <c r="A449">
        <v>2023</v>
      </c>
      <c r="B449">
        <v>3</v>
      </c>
      <c r="C449" t="s">
        <v>57</v>
      </c>
      <c r="D449" t="s">
        <v>137</v>
      </c>
      <c r="E449" t="s">
        <v>3</v>
      </c>
      <c r="F449" t="s">
        <v>67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2">
      <c r="A450">
        <v>2023</v>
      </c>
      <c r="B450">
        <v>3</v>
      </c>
      <c r="C450" t="s">
        <v>57</v>
      </c>
      <c r="D450" t="s">
        <v>137</v>
      </c>
      <c r="E450" t="s">
        <v>3</v>
      </c>
      <c r="F450" t="s">
        <v>23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2">
      <c r="A451">
        <v>2023</v>
      </c>
      <c r="B451">
        <v>3</v>
      </c>
      <c r="C451" t="s">
        <v>133</v>
      </c>
      <c r="D451" t="s">
        <v>145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2">
      <c r="A452">
        <v>2023</v>
      </c>
      <c r="B452">
        <v>3</v>
      </c>
      <c r="C452" t="s">
        <v>133</v>
      </c>
      <c r="D452" t="s">
        <v>145</v>
      </c>
      <c r="E452" t="s">
        <v>3</v>
      </c>
      <c r="F452" t="s">
        <v>24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2">
      <c r="A453">
        <v>2023</v>
      </c>
      <c r="B453">
        <v>3</v>
      </c>
      <c r="C453" t="s">
        <v>133</v>
      </c>
      <c r="D453" t="s">
        <v>145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2">
      <c r="A454">
        <v>2023</v>
      </c>
      <c r="B454">
        <v>3</v>
      </c>
      <c r="C454" t="s">
        <v>133</v>
      </c>
      <c r="D454" t="s">
        <v>145</v>
      </c>
      <c r="E454" t="s">
        <v>3</v>
      </c>
      <c r="F454" t="s">
        <v>25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2">
      <c r="A455">
        <v>2023</v>
      </c>
      <c r="B455">
        <v>3</v>
      </c>
      <c r="C455" t="s">
        <v>133</v>
      </c>
      <c r="D455" t="s">
        <v>145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2">
      <c r="A456">
        <v>2023</v>
      </c>
      <c r="B456">
        <v>3</v>
      </c>
      <c r="C456" t="s">
        <v>133</v>
      </c>
      <c r="D456" t="s">
        <v>145</v>
      </c>
      <c r="E456" t="s">
        <v>3</v>
      </c>
      <c r="F456" t="s">
        <v>28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2">
      <c r="A457">
        <v>2023</v>
      </c>
      <c r="B457">
        <v>3</v>
      </c>
      <c r="C457" t="s">
        <v>133</v>
      </c>
      <c r="D457" t="s">
        <v>145</v>
      </c>
      <c r="E457" t="s">
        <v>3</v>
      </c>
      <c r="F457" t="s">
        <v>32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2">
      <c r="A458">
        <v>2023</v>
      </c>
      <c r="B458">
        <v>3</v>
      </c>
      <c r="C458" t="s">
        <v>133</v>
      </c>
      <c r="D458" t="s">
        <v>145</v>
      </c>
      <c r="E458" t="s">
        <v>3</v>
      </c>
      <c r="F458" t="s">
        <v>70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2">
      <c r="A459">
        <v>2023</v>
      </c>
      <c r="B459">
        <v>3</v>
      </c>
      <c r="C459" t="s">
        <v>133</v>
      </c>
      <c r="D459" t="s">
        <v>145</v>
      </c>
      <c r="E459" t="s">
        <v>3</v>
      </c>
      <c r="F459" t="s">
        <v>31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2">
      <c r="A460">
        <v>2023</v>
      </c>
      <c r="B460">
        <v>3</v>
      </c>
      <c r="C460" t="s">
        <v>133</v>
      </c>
      <c r="D460" t="s">
        <v>145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2">
      <c r="A461">
        <v>2023</v>
      </c>
      <c r="B461">
        <v>3</v>
      </c>
      <c r="C461" t="s">
        <v>133</v>
      </c>
      <c r="D461" t="s">
        <v>145</v>
      </c>
      <c r="E461" t="s">
        <v>3</v>
      </c>
      <c r="F461" t="s">
        <v>27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2">
      <c r="A462">
        <v>2023</v>
      </c>
      <c r="B462">
        <v>3</v>
      </c>
      <c r="C462" t="s">
        <v>133</v>
      </c>
      <c r="D462" t="s">
        <v>145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2">
      <c r="A463">
        <v>2023</v>
      </c>
      <c r="B463">
        <v>3</v>
      </c>
      <c r="C463" t="s">
        <v>133</v>
      </c>
      <c r="D463" t="s">
        <v>145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2">
      <c r="A464">
        <v>2023</v>
      </c>
      <c r="B464">
        <v>3</v>
      </c>
      <c r="C464" t="s">
        <v>133</v>
      </c>
      <c r="D464" t="s">
        <v>145</v>
      </c>
      <c r="E464" t="s">
        <v>3</v>
      </c>
      <c r="F464" t="s">
        <v>67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2">
      <c r="A465">
        <v>2023</v>
      </c>
      <c r="B465">
        <v>3</v>
      </c>
      <c r="C465" t="s">
        <v>133</v>
      </c>
      <c r="D465" t="s">
        <v>145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2">
      <c r="A466">
        <v>2023</v>
      </c>
      <c r="B466">
        <v>3</v>
      </c>
      <c r="C466" t="s">
        <v>133</v>
      </c>
      <c r="D466" t="s">
        <v>145</v>
      </c>
      <c r="E466" t="s">
        <v>3</v>
      </c>
      <c r="F466" t="s">
        <v>23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2">
      <c r="A467">
        <v>2023</v>
      </c>
      <c r="B467">
        <v>3</v>
      </c>
      <c r="C467" t="s">
        <v>138</v>
      </c>
      <c r="D467" t="s">
        <v>137</v>
      </c>
      <c r="E467" t="s">
        <v>146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2">
      <c r="A468">
        <v>2023</v>
      </c>
      <c r="B468">
        <v>3</v>
      </c>
      <c r="C468" t="s">
        <v>138</v>
      </c>
      <c r="D468" t="s">
        <v>137</v>
      </c>
      <c r="E468" t="s">
        <v>146</v>
      </c>
      <c r="F468" t="s">
        <v>24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2">
      <c r="A469">
        <v>2023</v>
      </c>
      <c r="B469">
        <v>3</v>
      </c>
      <c r="C469" t="s">
        <v>138</v>
      </c>
      <c r="D469" t="s">
        <v>137</v>
      </c>
      <c r="E469" t="s">
        <v>146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2">
      <c r="A470">
        <v>2023</v>
      </c>
      <c r="B470">
        <v>3</v>
      </c>
      <c r="C470" t="s">
        <v>138</v>
      </c>
      <c r="D470" t="s">
        <v>137</v>
      </c>
      <c r="E470" t="s">
        <v>146</v>
      </c>
      <c r="F470" t="s">
        <v>25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2">
      <c r="A471">
        <v>2023</v>
      </c>
      <c r="B471">
        <v>3</v>
      </c>
      <c r="C471" t="s">
        <v>138</v>
      </c>
      <c r="D471" t="s">
        <v>137</v>
      </c>
      <c r="E471" t="s">
        <v>146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2">
      <c r="A472">
        <v>2023</v>
      </c>
      <c r="B472">
        <v>3</v>
      </c>
      <c r="C472" t="s">
        <v>138</v>
      </c>
      <c r="D472" t="s">
        <v>137</v>
      </c>
      <c r="E472" t="s">
        <v>146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2">
      <c r="A473">
        <v>2023</v>
      </c>
      <c r="B473">
        <v>3</v>
      </c>
      <c r="C473" t="s">
        <v>138</v>
      </c>
      <c r="D473" t="s">
        <v>137</v>
      </c>
      <c r="E473" t="s">
        <v>146</v>
      </c>
      <c r="F473" t="s">
        <v>32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2">
      <c r="A474">
        <v>2023</v>
      </c>
      <c r="B474">
        <v>3</v>
      </c>
      <c r="C474" t="s">
        <v>138</v>
      </c>
      <c r="D474" t="s">
        <v>137</v>
      </c>
      <c r="E474" t="s">
        <v>146</v>
      </c>
      <c r="F474" t="s">
        <v>70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2">
      <c r="A475">
        <v>2023</v>
      </c>
      <c r="B475">
        <v>3</v>
      </c>
      <c r="C475" t="s">
        <v>138</v>
      </c>
      <c r="D475" t="s">
        <v>137</v>
      </c>
      <c r="E475" t="s">
        <v>146</v>
      </c>
      <c r="F475" t="s">
        <v>31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2">
      <c r="A476">
        <v>2023</v>
      </c>
      <c r="B476">
        <v>3</v>
      </c>
      <c r="C476" t="s">
        <v>138</v>
      </c>
      <c r="D476" t="s">
        <v>137</v>
      </c>
      <c r="E476" t="s">
        <v>146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2">
      <c r="A477">
        <v>2023</v>
      </c>
      <c r="B477">
        <v>3</v>
      </c>
      <c r="C477" t="s">
        <v>138</v>
      </c>
      <c r="D477" t="s">
        <v>137</v>
      </c>
      <c r="E477" t="s">
        <v>146</v>
      </c>
      <c r="F477" t="s">
        <v>66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2">
      <c r="A478">
        <v>2023</v>
      </c>
      <c r="B478">
        <v>3</v>
      </c>
      <c r="C478" t="s">
        <v>138</v>
      </c>
      <c r="D478" t="s">
        <v>137</v>
      </c>
      <c r="E478" t="s">
        <v>146</v>
      </c>
      <c r="F478" t="s">
        <v>71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2">
      <c r="A479">
        <v>2023</v>
      </c>
      <c r="B479">
        <v>3</v>
      </c>
      <c r="C479" t="s">
        <v>138</v>
      </c>
      <c r="D479" t="s">
        <v>137</v>
      </c>
      <c r="E479" t="s">
        <v>146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2">
      <c r="A480">
        <v>2023</v>
      </c>
      <c r="B480">
        <v>3</v>
      </c>
      <c r="C480" t="s">
        <v>138</v>
      </c>
      <c r="D480" t="s">
        <v>137</v>
      </c>
      <c r="E480" t="s">
        <v>146</v>
      </c>
      <c r="F480" t="s">
        <v>26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2">
      <c r="A481">
        <v>2023</v>
      </c>
      <c r="B481">
        <v>3</v>
      </c>
      <c r="C481" t="s">
        <v>138</v>
      </c>
      <c r="D481" t="s">
        <v>137</v>
      </c>
      <c r="E481" t="s">
        <v>146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2">
      <c r="A482">
        <v>2023</v>
      </c>
      <c r="B482">
        <v>3</v>
      </c>
      <c r="C482" t="s">
        <v>138</v>
      </c>
      <c r="D482" t="s">
        <v>137</v>
      </c>
      <c r="E482" t="s">
        <v>146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2">
      <c r="A483">
        <v>2023</v>
      </c>
      <c r="B483">
        <v>3</v>
      </c>
      <c r="C483" t="s">
        <v>138</v>
      </c>
      <c r="D483" t="s">
        <v>137</v>
      </c>
      <c r="E483" t="s">
        <v>146</v>
      </c>
      <c r="F483" t="s">
        <v>23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2">
      <c r="A484">
        <v>2023</v>
      </c>
      <c r="B484">
        <v>3</v>
      </c>
      <c r="C484" t="s">
        <v>143</v>
      </c>
      <c r="D484" t="s">
        <v>137</v>
      </c>
      <c r="E484" t="s">
        <v>147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2">
      <c r="A485">
        <v>2023</v>
      </c>
      <c r="B485">
        <v>3</v>
      </c>
      <c r="C485" t="s">
        <v>143</v>
      </c>
      <c r="D485" t="s">
        <v>137</v>
      </c>
      <c r="E485" t="s">
        <v>147</v>
      </c>
      <c r="F485" t="s">
        <v>24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2">
      <c r="A486">
        <v>2023</v>
      </c>
      <c r="B486">
        <v>3</v>
      </c>
      <c r="C486" t="s">
        <v>143</v>
      </c>
      <c r="D486" t="s">
        <v>137</v>
      </c>
      <c r="E486" t="s">
        <v>147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2">
      <c r="A487">
        <v>2023</v>
      </c>
      <c r="B487">
        <v>3</v>
      </c>
      <c r="C487" t="s">
        <v>143</v>
      </c>
      <c r="D487" t="s">
        <v>137</v>
      </c>
      <c r="E487" t="s">
        <v>147</v>
      </c>
      <c r="F487" t="s">
        <v>25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2">
      <c r="A488">
        <v>2023</v>
      </c>
      <c r="B488">
        <v>3</v>
      </c>
      <c r="C488" t="s">
        <v>143</v>
      </c>
      <c r="D488" t="s">
        <v>137</v>
      </c>
      <c r="E488" t="s">
        <v>147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2">
      <c r="A489">
        <v>2023</v>
      </c>
      <c r="B489">
        <v>3</v>
      </c>
      <c r="C489" t="s">
        <v>143</v>
      </c>
      <c r="D489" t="s">
        <v>137</v>
      </c>
      <c r="E489" t="s">
        <v>147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2">
      <c r="A490">
        <v>2023</v>
      </c>
      <c r="B490">
        <v>3</v>
      </c>
      <c r="C490" t="s">
        <v>143</v>
      </c>
      <c r="D490" t="s">
        <v>137</v>
      </c>
      <c r="E490" t="s">
        <v>147</v>
      </c>
      <c r="F490" t="s">
        <v>28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2">
      <c r="A491">
        <v>2023</v>
      </c>
      <c r="B491">
        <v>3</v>
      </c>
      <c r="C491" t="s">
        <v>143</v>
      </c>
      <c r="D491" t="s">
        <v>137</v>
      </c>
      <c r="E491" t="s">
        <v>147</v>
      </c>
      <c r="F491" t="s">
        <v>32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2">
      <c r="A492">
        <v>2023</v>
      </c>
      <c r="B492">
        <v>3</v>
      </c>
      <c r="C492" t="s">
        <v>143</v>
      </c>
      <c r="D492" t="s">
        <v>137</v>
      </c>
      <c r="E492" t="s">
        <v>147</v>
      </c>
      <c r="F492" t="s">
        <v>70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2">
      <c r="A493">
        <v>2023</v>
      </c>
      <c r="B493">
        <v>3</v>
      </c>
      <c r="C493" t="s">
        <v>143</v>
      </c>
      <c r="D493" t="s">
        <v>137</v>
      </c>
      <c r="E493" t="s">
        <v>147</v>
      </c>
      <c r="F493" t="s">
        <v>31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2">
      <c r="A494">
        <v>2023</v>
      </c>
      <c r="B494">
        <v>3</v>
      </c>
      <c r="C494" t="s">
        <v>143</v>
      </c>
      <c r="D494" t="s">
        <v>137</v>
      </c>
      <c r="E494" t="s">
        <v>147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2">
      <c r="A495">
        <v>2023</v>
      </c>
      <c r="B495">
        <v>3</v>
      </c>
      <c r="C495" t="s">
        <v>143</v>
      </c>
      <c r="D495" t="s">
        <v>137</v>
      </c>
      <c r="E495" t="s">
        <v>147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2">
      <c r="A496">
        <v>2023</v>
      </c>
      <c r="B496">
        <v>3</v>
      </c>
      <c r="C496" t="s">
        <v>143</v>
      </c>
      <c r="D496" t="s">
        <v>137</v>
      </c>
      <c r="E496" t="s">
        <v>147</v>
      </c>
      <c r="F496" t="s">
        <v>27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2">
      <c r="A497">
        <v>2023</v>
      </c>
      <c r="B497">
        <v>3</v>
      </c>
      <c r="C497" t="s">
        <v>143</v>
      </c>
      <c r="D497" t="s">
        <v>137</v>
      </c>
      <c r="E497" t="s">
        <v>147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2">
      <c r="A498">
        <v>2023</v>
      </c>
      <c r="B498">
        <v>3</v>
      </c>
      <c r="C498" t="s">
        <v>143</v>
      </c>
      <c r="D498" t="s">
        <v>137</v>
      </c>
      <c r="E498" t="s">
        <v>147</v>
      </c>
      <c r="F498" t="s">
        <v>26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2">
      <c r="A499">
        <v>2023</v>
      </c>
      <c r="B499">
        <v>3</v>
      </c>
      <c r="C499" t="s">
        <v>143</v>
      </c>
      <c r="D499" t="s">
        <v>137</v>
      </c>
      <c r="E499" t="s">
        <v>147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2">
      <c r="A500">
        <v>2023</v>
      </c>
      <c r="B500">
        <v>3</v>
      </c>
      <c r="C500" t="s">
        <v>143</v>
      </c>
      <c r="D500" t="s">
        <v>137</v>
      </c>
      <c r="E500" t="s">
        <v>147</v>
      </c>
      <c r="F500" t="s">
        <v>67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2">
      <c r="A501">
        <v>2023</v>
      </c>
      <c r="B501">
        <v>3</v>
      </c>
      <c r="C501" t="s">
        <v>143</v>
      </c>
      <c r="D501" t="s">
        <v>137</v>
      </c>
      <c r="E501" t="s">
        <v>147</v>
      </c>
      <c r="F501" t="s">
        <v>23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2">
      <c r="A502">
        <v>2023</v>
      </c>
      <c r="B502">
        <v>3</v>
      </c>
      <c r="C502" t="s">
        <v>142</v>
      </c>
      <c r="D502" t="s">
        <v>145</v>
      </c>
      <c r="E502" t="s">
        <v>147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2">
      <c r="A503">
        <v>2023</v>
      </c>
      <c r="B503">
        <v>3</v>
      </c>
      <c r="C503" t="s">
        <v>142</v>
      </c>
      <c r="D503" t="s">
        <v>145</v>
      </c>
      <c r="E503" t="s">
        <v>147</v>
      </c>
      <c r="F503" t="s">
        <v>24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2">
      <c r="A504">
        <v>2023</v>
      </c>
      <c r="B504">
        <v>3</v>
      </c>
      <c r="C504" t="s">
        <v>142</v>
      </c>
      <c r="D504" t="s">
        <v>145</v>
      </c>
      <c r="E504" t="s">
        <v>147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2">
      <c r="A505">
        <v>2023</v>
      </c>
      <c r="B505">
        <v>3</v>
      </c>
      <c r="C505" t="s">
        <v>142</v>
      </c>
      <c r="D505" t="s">
        <v>145</v>
      </c>
      <c r="E505" t="s">
        <v>147</v>
      </c>
      <c r="F505" t="s">
        <v>25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2">
      <c r="A506">
        <v>2023</v>
      </c>
      <c r="B506">
        <v>3</v>
      </c>
      <c r="C506" t="s">
        <v>142</v>
      </c>
      <c r="D506" t="s">
        <v>145</v>
      </c>
      <c r="E506" t="s">
        <v>147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2">
      <c r="A507">
        <v>2023</v>
      </c>
      <c r="B507">
        <v>3</v>
      </c>
      <c r="C507" t="s">
        <v>142</v>
      </c>
      <c r="D507" t="s">
        <v>145</v>
      </c>
      <c r="E507" t="s">
        <v>147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2">
      <c r="A508">
        <v>2023</v>
      </c>
      <c r="B508">
        <v>3</v>
      </c>
      <c r="C508" t="s">
        <v>142</v>
      </c>
      <c r="D508" t="s">
        <v>145</v>
      </c>
      <c r="E508" t="s">
        <v>147</v>
      </c>
      <c r="F508" t="s">
        <v>28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2">
      <c r="A509">
        <v>2023</v>
      </c>
      <c r="B509">
        <v>3</v>
      </c>
      <c r="C509" t="s">
        <v>142</v>
      </c>
      <c r="D509" t="s">
        <v>145</v>
      </c>
      <c r="E509" t="s">
        <v>147</v>
      </c>
      <c r="F509" t="s">
        <v>32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2">
      <c r="A510">
        <v>2023</v>
      </c>
      <c r="B510">
        <v>3</v>
      </c>
      <c r="C510" t="s">
        <v>142</v>
      </c>
      <c r="D510" t="s">
        <v>145</v>
      </c>
      <c r="E510" t="s">
        <v>147</v>
      </c>
      <c r="F510" t="s">
        <v>70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2">
      <c r="A511">
        <v>2023</v>
      </c>
      <c r="B511">
        <v>3</v>
      </c>
      <c r="C511" t="s">
        <v>142</v>
      </c>
      <c r="D511" t="s">
        <v>145</v>
      </c>
      <c r="E511" t="s">
        <v>147</v>
      </c>
      <c r="F511" t="s">
        <v>31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2">
      <c r="A512">
        <v>2023</v>
      </c>
      <c r="B512">
        <v>3</v>
      </c>
      <c r="C512" t="s">
        <v>142</v>
      </c>
      <c r="D512" t="s">
        <v>145</v>
      </c>
      <c r="E512" t="s">
        <v>147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2">
      <c r="A513">
        <v>2023</v>
      </c>
      <c r="B513">
        <v>3</v>
      </c>
      <c r="C513" t="s">
        <v>142</v>
      </c>
      <c r="D513" t="s">
        <v>145</v>
      </c>
      <c r="E513" t="s">
        <v>147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2">
      <c r="A514">
        <v>2023</v>
      </c>
      <c r="B514">
        <v>3</v>
      </c>
      <c r="C514" t="s">
        <v>142</v>
      </c>
      <c r="D514" t="s">
        <v>145</v>
      </c>
      <c r="E514" t="s">
        <v>147</v>
      </c>
      <c r="F514" t="s">
        <v>27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2">
      <c r="A515">
        <v>2023</v>
      </c>
      <c r="B515">
        <v>3</v>
      </c>
      <c r="C515" t="s">
        <v>142</v>
      </c>
      <c r="D515" t="s">
        <v>145</v>
      </c>
      <c r="E515" t="s">
        <v>147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2">
      <c r="A516">
        <v>2023</v>
      </c>
      <c r="B516">
        <v>3</v>
      </c>
      <c r="C516" t="s">
        <v>142</v>
      </c>
      <c r="D516" t="s">
        <v>145</v>
      </c>
      <c r="E516" t="s">
        <v>147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2">
      <c r="A517">
        <v>2023</v>
      </c>
      <c r="B517">
        <v>3</v>
      </c>
      <c r="C517" t="s">
        <v>142</v>
      </c>
      <c r="D517" t="s">
        <v>145</v>
      </c>
      <c r="E517" t="s">
        <v>147</v>
      </c>
      <c r="F517" t="s">
        <v>23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2">
      <c r="A518">
        <v>2023</v>
      </c>
      <c r="B518">
        <v>4</v>
      </c>
      <c r="C518" t="s">
        <v>141</v>
      </c>
      <c r="D518" t="s">
        <v>144</v>
      </c>
      <c r="E518" t="s">
        <v>146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2">
      <c r="A519">
        <v>2023</v>
      </c>
      <c r="B519">
        <v>4</v>
      </c>
      <c r="C519" t="s">
        <v>141</v>
      </c>
      <c r="D519" t="s">
        <v>144</v>
      </c>
      <c r="E519" t="s">
        <v>146</v>
      </c>
      <c r="F519" t="s">
        <v>24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2">
      <c r="A520">
        <v>2023</v>
      </c>
      <c r="B520">
        <v>4</v>
      </c>
      <c r="C520" t="s">
        <v>141</v>
      </c>
      <c r="D520" t="s">
        <v>144</v>
      </c>
      <c r="E520" t="s">
        <v>146</v>
      </c>
      <c r="F520" t="s">
        <v>30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2">
      <c r="A521">
        <v>2023</v>
      </c>
      <c r="B521">
        <v>4</v>
      </c>
      <c r="C521" t="s">
        <v>141</v>
      </c>
      <c r="D521" t="s">
        <v>144</v>
      </c>
      <c r="E521" t="s">
        <v>146</v>
      </c>
      <c r="F521" t="s">
        <v>25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2">
      <c r="A522">
        <v>2023</v>
      </c>
      <c r="B522">
        <v>4</v>
      </c>
      <c r="C522" t="s">
        <v>141</v>
      </c>
      <c r="D522" t="s">
        <v>144</v>
      </c>
      <c r="E522" t="s">
        <v>146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2">
      <c r="A523">
        <v>2023</v>
      </c>
      <c r="B523">
        <v>4</v>
      </c>
      <c r="C523" t="s">
        <v>141</v>
      </c>
      <c r="D523" t="s">
        <v>144</v>
      </c>
      <c r="E523" t="s">
        <v>146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2">
      <c r="A524">
        <v>2023</v>
      </c>
      <c r="B524">
        <v>4</v>
      </c>
      <c r="C524" t="s">
        <v>141</v>
      </c>
      <c r="D524" t="s">
        <v>144</v>
      </c>
      <c r="E524" t="s">
        <v>146</v>
      </c>
      <c r="F524" t="s">
        <v>28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2">
      <c r="A525">
        <v>2023</v>
      </c>
      <c r="B525">
        <v>4</v>
      </c>
      <c r="C525" t="s">
        <v>141</v>
      </c>
      <c r="D525" t="s">
        <v>144</v>
      </c>
      <c r="E525" t="s">
        <v>146</v>
      </c>
      <c r="F525" t="s">
        <v>32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2">
      <c r="A526">
        <v>2023</v>
      </c>
      <c r="B526">
        <v>4</v>
      </c>
      <c r="C526" t="s">
        <v>141</v>
      </c>
      <c r="D526" t="s">
        <v>144</v>
      </c>
      <c r="E526" t="s">
        <v>146</v>
      </c>
      <c r="F526" t="s">
        <v>31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2">
      <c r="A527">
        <v>2023</v>
      </c>
      <c r="B527">
        <v>4</v>
      </c>
      <c r="C527" t="s">
        <v>141</v>
      </c>
      <c r="D527" t="s">
        <v>144</v>
      </c>
      <c r="E527" t="s">
        <v>146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2">
      <c r="A528">
        <v>2023</v>
      </c>
      <c r="B528">
        <v>4</v>
      </c>
      <c r="C528" t="s">
        <v>141</v>
      </c>
      <c r="D528" t="s">
        <v>144</v>
      </c>
      <c r="E528" t="s">
        <v>146</v>
      </c>
      <c r="F528" t="s">
        <v>71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2">
      <c r="A529">
        <v>2023</v>
      </c>
      <c r="B529">
        <v>4</v>
      </c>
      <c r="C529" t="s">
        <v>141</v>
      </c>
      <c r="D529" t="s">
        <v>144</v>
      </c>
      <c r="E529" t="s">
        <v>146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2">
      <c r="A530">
        <v>2023</v>
      </c>
      <c r="B530">
        <v>4</v>
      </c>
      <c r="C530" t="s">
        <v>141</v>
      </c>
      <c r="D530" t="s">
        <v>144</v>
      </c>
      <c r="E530" t="s">
        <v>146</v>
      </c>
      <c r="F530" t="s">
        <v>27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2">
      <c r="A531">
        <v>2023</v>
      </c>
      <c r="B531">
        <v>4</v>
      </c>
      <c r="C531" t="s">
        <v>141</v>
      </c>
      <c r="D531" t="s">
        <v>144</v>
      </c>
      <c r="E531" t="s">
        <v>146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2">
      <c r="A532">
        <v>2023</v>
      </c>
      <c r="B532">
        <v>4</v>
      </c>
      <c r="C532" t="s">
        <v>141</v>
      </c>
      <c r="D532" t="s">
        <v>144</v>
      </c>
      <c r="E532" t="s">
        <v>146</v>
      </c>
      <c r="F532" t="s">
        <v>26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2">
      <c r="A533">
        <v>2023</v>
      </c>
      <c r="B533">
        <v>4</v>
      </c>
      <c r="C533" t="s">
        <v>141</v>
      </c>
      <c r="D533" t="s">
        <v>144</v>
      </c>
      <c r="E533" t="s">
        <v>146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2">
      <c r="A534">
        <v>2023</v>
      </c>
      <c r="B534">
        <v>4</v>
      </c>
      <c r="C534" t="s">
        <v>141</v>
      </c>
      <c r="D534" t="s">
        <v>144</v>
      </c>
      <c r="E534" t="s">
        <v>146</v>
      </c>
      <c r="F534" t="s">
        <v>67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2">
      <c r="A535">
        <v>2023</v>
      </c>
      <c r="B535">
        <v>4</v>
      </c>
      <c r="C535" t="s">
        <v>141</v>
      </c>
      <c r="D535" t="s">
        <v>144</v>
      </c>
      <c r="E535" t="s">
        <v>146</v>
      </c>
      <c r="F535" t="s">
        <v>23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2">
      <c r="A536">
        <v>2023</v>
      </c>
      <c r="B536">
        <v>4</v>
      </c>
      <c r="C536" t="s">
        <v>140</v>
      </c>
      <c r="D536" t="s">
        <v>144</v>
      </c>
      <c r="E536" t="s">
        <v>147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2">
      <c r="A537">
        <v>2023</v>
      </c>
      <c r="B537">
        <v>4</v>
      </c>
      <c r="C537" t="s">
        <v>140</v>
      </c>
      <c r="D537" t="s">
        <v>144</v>
      </c>
      <c r="E537" t="s">
        <v>147</v>
      </c>
      <c r="F537" t="s">
        <v>24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2">
      <c r="A538">
        <v>2023</v>
      </c>
      <c r="B538">
        <v>4</v>
      </c>
      <c r="C538" t="s">
        <v>140</v>
      </c>
      <c r="D538" t="s">
        <v>144</v>
      </c>
      <c r="E538" t="s">
        <v>147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2">
      <c r="A539">
        <v>2023</v>
      </c>
      <c r="B539">
        <v>4</v>
      </c>
      <c r="C539" t="s">
        <v>140</v>
      </c>
      <c r="D539" t="s">
        <v>144</v>
      </c>
      <c r="E539" t="s">
        <v>147</v>
      </c>
      <c r="F539" t="s">
        <v>25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2">
      <c r="A540">
        <v>2023</v>
      </c>
      <c r="B540">
        <v>4</v>
      </c>
      <c r="C540" t="s">
        <v>140</v>
      </c>
      <c r="D540" t="s">
        <v>144</v>
      </c>
      <c r="E540" t="s">
        <v>147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2">
      <c r="A541">
        <v>2023</v>
      </c>
      <c r="B541">
        <v>4</v>
      </c>
      <c r="C541" t="s">
        <v>140</v>
      </c>
      <c r="D541" t="s">
        <v>144</v>
      </c>
      <c r="E541" t="s">
        <v>147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2">
      <c r="A542">
        <v>2023</v>
      </c>
      <c r="B542">
        <v>4</v>
      </c>
      <c r="C542" t="s">
        <v>140</v>
      </c>
      <c r="D542" t="s">
        <v>144</v>
      </c>
      <c r="E542" t="s">
        <v>147</v>
      </c>
      <c r="F542" t="s">
        <v>28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2">
      <c r="A543">
        <v>2023</v>
      </c>
      <c r="B543">
        <v>4</v>
      </c>
      <c r="C543" t="s">
        <v>140</v>
      </c>
      <c r="D543" t="s">
        <v>144</v>
      </c>
      <c r="E543" t="s">
        <v>147</v>
      </c>
      <c r="F543" t="s">
        <v>70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2">
      <c r="A544">
        <v>2023</v>
      </c>
      <c r="B544">
        <v>4</v>
      </c>
      <c r="C544" t="s">
        <v>140</v>
      </c>
      <c r="D544" t="s">
        <v>144</v>
      </c>
      <c r="E544" t="s">
        <v>147</v>
      </c>
      <c r="F544" t="s">
        <v>31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2">
      <c r="A545">
        <v>2023</v>
      </c>
      <c r="B545">
        <v>4</v>
      </c>
      <c r="C545" t="s">
        <v>140</v>
      </c>
      <c r="D545" t="s">
        <v>144</v>
      </c>
      <c r="E545" t="s">
        <v>147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2">
      <c r="A546">
        <v>2023</v>
      </c>
      <c r="B546">
        <v>4</v>
      </c>
      <c r="C546" t="s">
        <v>140</v>
      </c>
      <c r="D546" t="s">
        <v>144</v>
      </c>
      <c r="E546" t="s">
        <v>147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2">
      <c r="A547">
        <v>2023</v>
      </c>
      <c r="B547">
        <v>4</v>
      </c>
      <c r="C547" t="s">
        <v>140</v>
      </c>
      <c r="D547" t="s">
        <v>144</v>
      </c>
      <c r="E547" t="s">
        <v>147</v>
      </c>
      <c r="F547" t="s">
        <v>27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2">
      <c r="A548">
        <v>2023</v>
      </c>
      <c r="B548">
        <v>4</v>
      </c>
      <c r="C548" t="s">
        <v>140</v>
      </c>
      <c r="D548" t="s">
        <v>144</v>
      </c>
      <c r="E548" t="s">
        <v>147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2">
      <c r="A549">
        <v>2023</v>
      </c>
      <c r="B549">
        <v>4</v>
      </c>
      <c r="C549" t="s">
        <v>140</v>
      </c>
      <c r="D549" t="s">
        <v>144</v>
      </c>
      <c r="E549" t="s">
        <v>147</v>
      </c>
      <c r="F549" t="s">
        <v>26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2">
      <c r="A550">
        <v>2023</v>
      </c>
      <c r="B550">
        <v>4</v>
      </c>
      <c r="C550" t="s">
        <v>140</v>
      </c>
      <c r="D550" t="s">
        <v>144</v>
      </c>
      <c r="E550" t="s">
        <v>147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2">
      <c r="A551">
        <v>2023</v>
      </c>
      <c r="B551">
        <v>4</v>
      </c>
      <c r="C551" t="s">
        <v>140</v>
      </c>
      <c r="D551" t="s">
        <v>144</v>
      </c>
      <c r="E551" t="s">
        <v>147</v>
      </c>
      <c r="F551" t="s">
        <v>67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2">
      <c r="A552">
        <v>2023</v>
      </c>
      <c r="B552">
        <v>4</v>
      </c>
      <c r="C552" t="s">
        <v>139</v>
      </c>
      <c r="D552" t="s">
        <v>145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2">
      <c r="A553">
        <v>2023</v>
      </c>
      <c r="B553">
        <v>4</v>
      </c>
      <c r="C553" t="s">
        <v>139</v>
      </c>
      <c r="D553" t="s">
        <v>145</v>
      </c>
      <c r="E553" t="s">
        <v>0</v>
      </c>
      <c r="F553" t="s">
        <v>24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2">
      <c r="A554">
        <v>2023</v>
      </c>
      <c r="B554">
        <v>4</v>
      </c>
      <c r="C554" t="s">
        <v>139</v>
      </c>
      <c r="D554" t="s">
        <v>145</v>
      </c>
      <c r="E554" t="s">
        <v>0</v>
      </c>
      <c r="F554" t="s">
        <v>30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2">
      <c r="A555">
        <v>2023</v>
      </c>
      <c r="B555">
        <v>4</v>
      </c>
      <c r="C555" t="s">
        <v>139</v>
      </c>
      <c r="D555" t="s">
        <v>145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2">
      <c r="A556">
        <v>2023</v>
      </c>
      <c r="B556">
        <v>4</v>
      </c>
      <c r="C556" t="s">
        <v>139</v>
      </c>
      <c r="D556" t="s">
        <v>145</v>
      </c>
      <c r="E556" t="s">
        <v>0</v>
      </c>
      <c r="F556" t="s">
        <v>25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2">
      <c r="A557">
        <v>2023</v>
      </c>
      <c r="B557">
        <v>4</v>
      </c>
      <c r="C557" t="s">
        <v>139</v>
      </c>
      <c r="D557" t="s">
        <v>145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2">
      <c r="A558">
        <v>2023</v>
      </c>
      <c r="B558">
        <v>4</v>
      </c>
      <c r="C558" t="s">
        <v>139</v>
      </c>
      <c r="D558" t="s">
        <v>145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2">
      <c r="A559">
        <v>2023</v>
      </c>
      <c r="B559">
        <v>4</v>
      </c>
      <c r="C559" t="s">
        <v>139</v>
      </c>
      <c r="D559" t="s">
        <v>145</v>
      </c>
      <c r="E559" t="s">
        <v>0</v>
      </c>
      <c r="F559" t="s">
        <v>28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2">
      <c r="A560">
        <v>2023</v>
      </c>
      <c r="B560">
        <v>4</v>
      </c>
      <c r="C560" t="s">
        <v>139</v>
      </c>
      <c r="D560" t="s">
        <v>145</v>
      </c>
      <c r="E560" t="s">
        <v>0</v>
      </c>
      <c r="F560" t="s">
        <v>32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2">
      <c r="A561">
        <v>2023</v>
      </c>
      <c r="B561">
        <v>4</v>
      </c>
      <c r="C561" t="s">
        <v>139</v>
      </c>
      <c r="D561" t="s">
        <v>145</v>
      </c>
      <c r="E561" t="s">
        <v>0</v>
      </c>
      <c r="F561" t="s">
        <v>70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2">
      <c r="A562">
        <v>2023</v>
      </c>
      <c r="B562">
        <v>4</v>
      </c>
      <c r="C562" t="s">
        <v>139</v>
      </c>
      <c r="D562" t="s">
        <v>145</v>
      </c>
      <c r="E562" t="s">
        <v>0</v>
      </c>
      <c r="F562" t="s">
        <v>31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2">
      <c r="A563">
        <v>2023</v>
      </c>
      <c r="B563">
        <v>4</v>
      </c>
      <c r="C563" t="s">
        <v>139</v>
      </c>
      <c r="D563" t="s">
        <v>145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2">
      <c r="A564">
        <v>2023</v>
      </c>
      <c r="B564">
        <v>4</v>
      </c>
      <c r="C564" t="s">
        <v>139</v>
      </c>
      <c r="D564" t="s">
        <v>145</v>
      </c>
      <c r="E564" t="s">
        <v>0</v>
      </c>
      <c r="F564" t="s">
        <v>66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2">
      <c r="A565">
        <v>2023</v>
      </c>
      <c r="B565">
        <v>4</v>
      </c>
      <c r="C565" t="s">
        <v>139</v>
      </c>
      <c r="D565" t="s">
        <v>145</v>
      </c>
      <c r="E565" t="s">
        <v>0</v>
      </c>
      <c r="F565" t="s">
        <v>71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2">
      <c r="A566">
        <v>2023</v>
      </c>
      <c r="B566">
        <v>4</v>
      </c>
      <c r="C566" t="s">
        <v>139</v>
      </c>
      <c r="D566" t="s">
        <v>145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2">
      <c r="A567">
        <v>2023</v>
      </c>
      <c r="B567">
        <v>4</v>
      </c>
      <c r="C567" t="s">
        <v>139</v>
      </c>
      <c r="D567" t="s">
        <v>145</v>
      </c>
      <c r="E567" t="s">
        <v>0</v>
      </c>
      <c r="F567" t="s">
        <v>27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2">
      <c r="A568">
        <v>2023</v>
      </c>
      <c r="B568">
        <v>4</v>
      </c>
      <c r="C568" t="s">
        <v>139</v>
      </c>
      <c r="D568" t="s">
        <v>145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2">
      <c r="A569">
        <v>2023</v>
      </c>
      <c r="B569">
        <v>4</v>
      </c>
      <c r="C569" t="s">
        <v>139</v>
      </c>
      <c r="D569" t="s">
        <v>145</v>
      </c>
      <c r="E569" t="s">
        <v>0</v>
      </c>
      <c r="F569" t="s">
        <v>26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2">
      <c r="A570">
        <v>2023</v>
      </c>
      <c r="B570">
        <v>4</v>
      </c>
      <c r="C570" t="s">
        <v>139</v>
      </c>
      <c r="D570" t="s">
        <v>145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2">
      <c r="A571">
        <v>2023</v>
      </c>
      <c r="B571">
        <v>4</v>
      </c>
      <c r="C571" t="s">
        <v>139</v>
      </c>
      <c r="D571" t="s">
        <v>145</v>
      </c>
      <c r="E571" t="s">
        <v>0</v>
      </c>
      <c r="F571" t="s">
        <v>67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2">
      <c r="A572">
        <v>2023</v>
      </c>
      <c r="B572">
        <v>4</v>
      </c>
      <c r="C572" t="s">
        <v>139</v>
      </c>
      <c r="D572" t="s">
        <v>145</v>
      </c>
      <c r="E572" t="s">
        <v>0</v>
      </c>
      <c r="F572" t="s">
        <v>23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2">
      <c r="A573">
        <v>2023</v>
      </c>
      <c r="B573">
        <v>4</v>
      </c>
      <c r="C573" t="s">
        <v>136</v>
      </c>
      <c r="D573" t="s">
        <v>137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2">
      <c r="A574">
        <v>2023</v>
      </c>
      <c r="B574">
        <v>4</v>
      </c>
      <c r="C574" t="s">
        <v>136</v>
      </c>
      <c r="D574" t="s">
        <v>137</v>
      </c>
      <c r="E574" t="s">
        <v>0</v>
      </c>
      <c r="F574" t="s">
        <v>24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2">
      <c r="A575">
        <v>2023</v>
      </c>
      <c r="B575">
        <v>4</v>
      </c>
      <c r="C575" t="s">
        <v>136</v>
      </c>
      <c r="D575" t="s">
        <v>137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2">
      <c r="A576">
        <v>2023</v>
      </c>
      <c r="B576">
        <v>4</v>
      </c>
      <c r="C576" t="s">
        <v>136</v>
      </c>
      <c r="D576" t="s">
        <v>137</v>
      </c>
      <c r="E576" t="s">
        <v>0</v>
      </c>
      <c r="F576" t="s">
        <v>25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2">
      <c r="A577">
        <v>2023</v>
      </c>
      <c r="B577">
        <v>4</v>
      </c>
      <c r="C577" t="s">
        <v>136</v>
      </c>
      <c r="D577" t="s">
        <v>137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2">
      <c r="A578">
        <v>2023</v>
      </c>
      <c r="B578">
        <v>4</v>
      </c>
      <c r="C578" t="s">
        <v>136</v>
      </c>
      <c r="D578" t="s">
        <v>137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2">
      <c r="A579">
        <v>2023</v>
      </c>
      <c r="B579">
        <v>4</v>
      </c>
      <c r="C579" t="s">
        <v>136</v>
      </c>
      <c r="D579" t="s">
        <v>137</v>
      </c>
      <c r="E579" t="s">
        <v>0</v>
      </c>
      <c r="F579" t="s">
        <v>28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2">
      <c r="A580">
        <v>2023</v>
      </c>
      <c r="B580">
        <v>4</v>
      </c>
      <c r="C580" t="s">
        <v>136</v>
      </c>
      <c r="D580" t="s">
        <v>137</v>
      </c>
      <c r="E580" t="s">
        <v>0</v>
      </c>
      <c r="F580" t="s">
        <v>32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2">
      <c r="A581">
        <v>2023</v>
      </c>
      <c r="B581">
        <v>4</v>
      </c>
      <c r="C581" t="s">
        <v>136</v>
      </c>
      <c r="D581" t="s">
        <v>137</v>
      </c>
      <c r="E581" t="s">
        <v>0</v>
      </c>
      <c r="F581" t="s">
        <v>70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2">
      <c r="A582">
        <v>2023</v>
      </c>
      <c r="B582">
        <v>4</v>
      </c>
      <c r="C582" t="s">
        <v>136</v>
      </c>
      <c r="D582" t="s">
        <v>137</v>
      </c>
      <c r="E582" t="s">
        <v>0</v>
      </c>
      <c r="F582" t="s">
        <v>31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2">
      <c r="A583">
        <v>2023</v>
      </c>
      <c r="B583">
        <v>4</v>
      </c>
      <c r="C583" t="s">
        <v>136</v>
      </c>
      <c r="D583" t="s">
        <v>137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2">
      <c r="A584">
        <v>2023</v>
      </c>
      <c r="B584">
        <v>4</v>
      </c>
      <c r="C584" t="s">
        <v>136</v>
      </c>
      <c r="D584" t="s">
        <v>137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2">
      <c r="A585">
        <v>2023</v>
      </c>
      <c r="B585">
        <v>4</v>
      </c>
      <c r="C585" t="s">
        <v>136</v>
      </c>
      <c r="D585" t="s">
        <v>137</v>
      </c>
      <c r="E585" t="s">
        <v>0</v>
      </c>
      <c r="F585" t="s">
        <v>27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2">
      <c r="A586">
        <v>2023</v>
      </c>
      <c r="B586">
        <v>4</v>
      </c>
      <c r="C586" t="s">
        <v>136</v>
      </c>
      <c r="D586" t="s">
        <v>137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2">
      <c r="A587">
        <v>2023</v>
      </c>
      <c r="B587">
        <v>4</v>
      </c>
      <c r="C587" t="s">
        <v>136</v>
      </c>
      <c r="D587" t="s">
        <v>137</v>
      </c>
      <c r="E587" t="s">
        <v>0</v>
      </c>
      <c r="F587" t="s">
        <v>26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2">
      <c r="A588">
        <v>2023</v>
      </c>
      <c r="B588">
        <v>4</v>
      </c>
      <c r="C588" t="s">
        <v>136</v>
      </c>
      <c r="D588" t="s">
        <v>137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2">
      <c r="A589">
        <v>2023</v>
      </c>
      <c r="B589">
        <v>4</v>
      </c>
      <c r="C589" t="s">
        <v>136</v>
      </c>
      <c r="D589" t="s">
        <v>137</v>
      </c>
      <c r="E589" t="s">
        <v>0</v>
      </c>
      <c r="F589" t="s">
        <v>67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2">
      <c r="A590">
        <v>2023</v>
      </c>
      <c r="B590">
        <v>4</v>
      </c>
      <c r="C590" t="s">
        <v>136</v>
      </c>
      <c r="D590" t="s">
        <v>137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2">
      <c r="A591">
        <v>2023</v>
      </c>
      <c r="B591">
        <v>4</v>
      </c>
      <c r="C591" t="s">
        <v>136</v>
      </c>
      <c r="D591" t="s">
        <v>137</v>
      </c>
      <c r="E591" t="s">
        <v>0</v>
      </c>
      <c r="F591" t="s">
        <v>23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2">
      <c r="A592">
        <v>2023</v>
      </c>
      <c r="B592">
        <v>4</v>
      </c>
      <c r="C592" t="s">
        <v>134</v>
      </c>
      <c r="D592" t="s">
        <v>144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2">
      <c r="A593">
        <v>2023</v>
      </c>
      <c r="B593">
        <v>4</v>
      </c>
      <c r="C593" t="s">
        <v>134</v>
      </c>
      <c r="D593" t="s">
        <v>144</v>
      </c>
      <c r="E593" t="s">
        <v>3</v>
      </c>
      <c r="F593" t="s">
        <v>24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2">
      <c r="A594">
        <v>2023</v>
      </c>
      <c r="B594">
        <v>4</v>
      </c>
      <c r="C594" t="s">
        <v>134</v>
      </c>
      <c r="D594" t="s">
        <v>144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2">
      <c r="A595">
        <v>2023</v>
      </c>
      <c r="B595">
        <v>4</v>
      </c>
      <c r="C595" t="s">
        <v>134</v>
      </c>
      <c r="D595" t="s">
        <v>144</v>
      </c>
      <c r="E595" t="s">
        <v>3</v>
      </c>
      <c r="F595" t="s">
        <v>25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2">
      <c r="A596">
        <v>2023</v>
      </c>
      <c r="B596">
        <v>4</v>
      </c>
      <c r="C596" t="s">
        <v>134</v>
      </c>
      <c r="D596" t="s">
        <v>144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2">
      <c r="A597">
        <v>2023</v>
      </c>
      <c r="B597">
        <v>4</v>
      </c>
      <c r="C597" t="s">
        <v>134</v>
      </c>
      <c r="D597" t="s">
        <v>144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2">
      <c r="A598">
        <v>2023</v>
      </c>
      <c r="B598">
        <v>4</v>
      </c>
      <c r="C598" t="s">
        <v>134</v>
      </c>
      <c r="D598" t="s">
        <v>144</v>
      </c>
      <c r="E598" t="s">
        <v>3</v>
      </c>
      <c r="F598" t="s">
        <v>28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2">
      <c r="A599">
        <v>2023</v>
      </c>
      <c r="B599">
        <v>4</v>
      </c>
      <c r="C599" t="s">
        <v>134</v>
      </c>
      <c r="D599" t="s">
        <v>144</v>
      </c>
      <c r="E599" t="s">
        <v>3</v>
      </c>
      <c r="F599" t="s">
        <v>32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2">
      <c r="A600">
        <v>2023</v>
      </c>
      <c r="B600">
        <v>4</v>
      </c>
      <c r="C600" t="s">
        <v>134</v>
      </c>
      <c r="D600" t="s">
        <v>144</v>
      </c>
      <c r="E600" t="s">
        <v>3</v>
      </c>
      <c r="F600" t="s">
        <v>70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2">
      <c r="A601">
        <v>2023</v>
      </c>
      <c r="B601">
        <v>4</v>
      </c>
      <c r="C601" t="s">
        <v>134</v>
      </c>
      <c r="D601" t="s">
        <v>144</v>
      </c>
      <c r="E601" t="s">
        <v>3</v>
      </c>
      <c r="F601" t="s">
        <v>31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2">
      <c r="A602">
        <v>2023</v>
      </c>
      <c r="B602">
        <v>4</v>
      </c>
      <c r="C602" t="s">
        <v>134</v>
      </c>
      <c r="D602" t="s">
        <v>144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2">
      <c r="A603">
        <v>2023</v>
      </c>
      <c r="B603">
        <v>4</v>
      </c>
      <c r="C603" t="s">
        <v>134</v>
      </c>
      <c r="D603" t="s">
        <v>144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2">
      <c r="A604">
        <v>2023</v>
      </c>
      <c r="B604">
        <v>4</v>
      </c>
      <c r="C604" t="s">
        <v>134</v>
      </c>
      <c r="D604" t="s">
        <v>144</v>
      </c>
      <c r="E604" t="s">
        <v>3</v>
      </c>
      <c r="F604" t="s">
        <v>27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2">
      <c r="A605">
        <v>2023</v>
      </c>
      <c r="B605">
        <v>4</v>
      </c>
      <c r="C605" t="s">
        <v>134</v>
      </c>
      <c r="D605" t="s">
        <v>144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2">
      <c r="A606">
        <v>2023</v>
      </c>
      <c r="B606">
        <v>4</v>
      </c>
      <c r="C606" t="s">
        <v>134</v>
      </c>
      <c r="D606" t="s">
        <v>144</v>
      </c>
      <c r="E606" t="s">
        <v>3</v>
      </c>
      <c r="F606" t="s">
        <v>26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2">
      <c r="A607">
        <v>2023</v>
      </c>
      <c r="B607">
        <v>4</v>
      </c>
      <c r="C607" t="s">
        <v>134</v>
      </c>
      <c r="D607" t="s">
        <v>144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2">
      <c r="A608">
        <v>2023</v>
      </c>
      <c r="B608">
        <v>4</v>
      </c>
      <c r="C608" t="s">
        <v>134</v>
      </c>
      <c r="D608" t="s">
        <v>144</v>
      </c>
      <c r="E608" t="s">
        <v>3</v>
      </c>
      <c r="F608" t="s">
        <v>67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2">
      <c r="A609">
        <v>2023</v>
      </c>
      <c r="B609">
        <v>4</v>
      </c>
      <c r="C609" t="s">
        <v>134</v>
      </c>
      <c r="D609" t="s">
        <v>144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2">
      <c r="A610">
        <v>2023</v>
      </c>
      <c r="B610">
        <v>4</v>
      </c>
      <c r="C610" t="s">
        <v>134</v>
      </c>
      <c r="D610" t="s">
        <v>144</v>
      </c>
      <c r="E610" t="s">
        <v>3</v>
      </c>
      <c r="F610" t="s">
        <v>23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2">
      <c r="A611">
        <v>2023</v>
      </c>
      <c r="B611">
        <v>4</v>
      </c>
      <c r="C611" t="s">
        <v>57</v>
      </c>
      <c r="D611" t="s">
        <v>137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2">
      <c r="A612">
        <v>2023</v>
      </c>
      <c r="B612">
        <v>4</v>
      </c>
      <c r="C612" t="s">
        <v>57</v>
      </c>
      <c r="D612" t="s">
        <v>137</v>
      </c>
      <c r="E612" t="s">
        <v>3</v>
      </c>
      <c r="F612" t="s">
        <v>24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2">
      <c r="A613">
        <v>2023</v>
      </c>
      <c r="B613">
        <v>4</v>
      </c>
      <c r="C613" t="s">
        <v>57</v>
      </c>
      <c r="D613" t="s">
        <v>137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2">
      <c r="A614">
        <v>2023</v>
      </c>
      <c r="B614">
        <v>4</v>
      </c>
      <c r="C614" t="s">
        <v>57</v>
      </c>
      <c r="D614" t="s">
        <v>137</v>
      </c>
      <c r="E614" t="s">
        <v>3</v>
      </c>
      <c r="F614" t="s">
        <v>25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2">
      <c r="A615">
        <v>2023</v>
      </c>
      <c r="B615">
        <v>4</v>
      </c>
      <c r="C615" t="s">
        <v>57</v>
      </c>
      <c r="D615" t="s">
        <v>137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2">
      <c r="A616">
        <v>2023</v>
      </c>
      <c r="B616">
        <v>4</v>
      </c>
      <c r="C616" t="s">
        <v>57</v>
      </c>
      <c r="D616" t="s">
        <v>137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2">
      <c r="A617">
        <v>2023</v>
      </c>
      <c r="B617">
        <v>4</v>
      </c>
      <c r="C617" t="s">
        <v>57</v>
      </c>
      <c r="D617" t="s">
        <v>137</v>
      </c>
      <c r="E617" t="s">
        <v>3</v>
      </c>
      <c r="F617" t="s">
        <v>28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2">
      <c r="A618">
        <v>2023</v>
      </c>
      <c r="B618">
        <v>4</v>
      </c>
      <c r="C618" t="s">
        <v>57</v>
      </c>
      <c r="D618" t="s">
        <v>137</v>
      </c>
      <c r="E618" t="s">
        <v>3</v>
      </c>
      <c r="F618" t="s">
        <v>32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2">
      <c r="A619">
        <v>2023</v>
      </c>
      <c r="B619">
        <v>4</v>
      </c>
      <c r="C619" t="s">
        <v>57</v>
      </c>
      <c r="D619" t="s">
        <v>137</v>
      </c>
      <c r="E619" t="s">
        <v>3</v>
      </c>
      <c r="F619" t="s">
        <v>70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2">
      <c r="A620">
        <v>2023</v>
      </c>
      <c r="B620">
        <v>4</v>
      </c>
      <c r="C620" t="s">
        <v>57</v>
      </c>
      <c r="D620" t="s">
        <v>137</v>
      </c>
      <c r="E620" t="s">
        <v>3</v>
      </c>
      <c r="F620" t="s">
        <v>31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2">
      <c r="A621">
        <v>2023</v>
      </c>
      <c r="B621">
        <v>4</v>
      </c>
      <c r="C621" t="s">
        <v>57</v>
      </c>
      <c r="D621" t="s">
        <v>137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2">
      <c r="A622">
        <v>2023</v>
      </c>
      <c r="B622">
        <v>4</v>
      </c>
      <c r="C622" t="s">
        <v>57</v>
      </c>
      <c r="D622" t="s">
        <v>137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2">
      <c r="A623">
        <v>2023</v>
      </c>
      <c r="B623">
        <v>4</v>
      </c>
      <c r="C623" t="s">
        <v>57</v>
      </c>
      <c r="D623" t="s">
        <v>137</v>
      </c>
      <c r="E623" t="s">
        <v>3</v>
      </c>
      <c r="F623" t="s">
        <v>27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2">
      <c r="A624">
        <v>2023</v>
      </c>
      <c r="B624">
        <v>4</v>
      </c>
      <c r="C624" t="s">
        <v>57</v>
      </c>
      <c r="D624" t="s">
        <v>137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2">
      <c r="A625">
        <v>2023</v>
      </c>
      <c r="B625">
        <v>4</v>
      </c>
      <c r="C625" t="s">
        <v>57</v>
      </c>
      <c r="D625" t="s">
        <v>137</v>
      </c>
      <c r="E625" t="s">
        <v>3</v>
      </c>
      <c r="F625" t="s">
        <v>26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2">
      <c r="A626">
        <v>2023</v>
      </c>
      <c r="B626">
        <v>4</v>
      </c>
      <c r="C626" t="s">
        <v>57</v>
      </c>
      <c r="D626" t="s">
        <v>137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2">
      <c r="A627">
        <v>2023</v>
      </c>
      <c r="B627">
        <v>4</v>
      </c>
      <c r="C627" t="s">
        <v>57</v>
      </c>
      <c r="D627" t="s">
        <v>137</v>
      </c>
      <c r="E627" t="s">
        <v>3</v>
      </c>
      <c r="F627" t="s">
        <v>67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2">
      <c r="A628">
        <v>2023</v>
      </c>
      <c r="B628">
        <v>4</v>
      </c>
      <c r="C628" t="s">
        <v>57</v>
      </c>
      <c r="D628" t="s">
        <v>137</v>
      </c>
      <c r="E628" t="s">
        <v>3</v>
      </c>
      <c r="F628" t="s">
        <v>23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2">
      <c r="A629">
        <v>2023</v>
      </c>
      <c r="B629">
        <v>4</v>
      </c>
      <c r="C629" t="s">
        <v>133</v>
      </c>
      <c r="D629" t="s">
        <v>145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2">
      <c r="A630">
        <v>2023</v>
      </c>
      <c r="B630">
        <v>4</v>
      </c>
      <c r="C630" t="s">
        <v>133</v>
      </c>
      <c r="D630" t="s">
        <v>145</v>
      </c>
      <c r="E630" t="s">
        <v>3</v>
      </c>
      <c r="F630" t="s">
        <v>24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2">
      <c r="A631">
        <v>2023</v>
      </c>
      <c r="B631">
        <v>4</v>
      </c>
      <c r="C631" t="s">
        <v>133</v>
      </c>
      <c r="D631" t="s">
        <v>145</v>
      </c>
      <c r="E631" t="s">
        <v>3</v>
      </c>
      <c r="F631" t="s">
        <v>30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2">
      <c r="A632">
        <v>2023</v>
      </c>
      <c r="B632">
        <v>4</v>
      </c>
      <c r="C632" t="s">
        <v>133</v>
      </c>
      <c r="D632" t="s">
        <v>145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2">
      <c r="A633">
        <v>2023</v>
      </c>
      <c r="B633">
        <v>4</v>
      </c>
      <c r="C633" t="s">
        <v>133</v>
      </c>
      <c r="D633" t="s">
        <v>145</v>
      </c>
      <c r="E633" t="s">
        <v>3</v>
      </c>
      <c r="F633" t="s">
        <v>25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2">
      <c r="A634">
        <v>2023</v>
      </c>
      <c r="B634">
        <v>4</v>
      </c>
      <c r="C634" t="s">
        <v>133</v>
      </c>
      <c r="D634" t="s">
        <v>145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2">
      <c r="A635">
        <v>2023</v>
      </c>
      <c r="B635">
        <v>4</v>
      </c>
      <c r="C635" t="s">
        <v>133</v>
      </c>
      <c r="D635" t="s">
        <v>145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2">
      <c r="A636">
        <v>2023</v>
      </c>
      <c r="B636">
        <v>4</v>
      </c>
      <c r="C636" t="s">
        <v>133</v>
      </c>
      <c r="D636" t="s">
        <v>145</v>
      </c>
      <c r="E636" t="s">
        <v>3</v>
      </c>
      <c r="F636" t="s">
        <v>28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2">
      <c r="A637">
        <v>2023</v>
      </c>
      <c r="B637">
        <v>4</v>
      </c>
      <c r="C637" t="s">
        <v>133</v>
      </c>
      <c r="D637" t="s">
        <v>145</v>
      </c>
      <c r="E637" t="s">
        <v>3</v>
      </c>
      <c r="F637" t="s">
        <v>32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2">
      <c r="A638">
        <v>2023</v>
      </c>
      <c r="B638">
        <v>4</v>
      </c>
      <c r="C638" t="s">
        <v>133</v>
      </c>
      <c r="D638" t="s">
        <v>145</v>
      </c>
      <c r="E638" t="s">
        <v>3</v>
      </c>
      <c r="F638" t="s">
        <v>70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2">
      <c r="A639">
        <v>2023</v>
      </c>
      <c r="B639">
        <v>4</v>
      </c>
      <c r="C639" t="s">
        <v>133</v>
      </c>
      <c r="D639" t="s">
        <v>145</v>
      </c>
      <c r="E639" t="s">
        <v>3</v>
      </c>
      <c r="F639" t="s">
        <v>31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2">
      <c r="A640">
        <v>2023</v>
      </c>
      <c r="B640">
        <v>4</v>
      </c>
      <c r="C640" t="s">
        <v>133</v>
      </c>
      <c r="D640" t="s">
        <v>145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2">
      <c r="A641">
        <v>2023</v>
      </c>
      <c r="B641">
        <v>4</v>
      </c>
      <c r="C641" t="s">
        <v>133</v>
      </c>
      <c r="D641" t="s">
        <v>145</v>
      </c>
      <c r="E641" t="s">
        <v>3</v>
      </c>
      <c r="F641" t="s">
        <v>71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2">
      <c r="A642">
        <v>2023</v>
      </c>
      <c r="B642">
        <v>4</v>
      </c>
      <c r="C642" t="s">
        <v>133</v>
      </c>
      <c r="D642" t="s">
        <v>145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2">
      <c r="A643">
        <v>2023</v>
      </c>
      <c r="B643">
        <v>4</v>
      </c>
      <c r="C643" t="s">
        <v>133</v>
      </c>
      <c r="D643" t="s">
        <v>145</v>
      </c>
      <c r="E643" t="s">
        <v>3</v>
      </c>
      <c r="F643" t="s">
        <v>27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2">
      <c r="A644">
        <v>2023</v>
      </c>
      <c r="B644">
        <v>4</v>
      </c>
      <c r="C644" t="s">
        <v>133</v>
      </c>
      <c r="D644" t="s">
        <v>145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2">
      <c r="A645">
        <v>2023</v>
      </c>
      <c r="B645">
        <v>4</v>
      </c>
      <c r="C645" t="s">
        <v>133</v>
      </c>
      <c r="D645" t="s">
        <v>145</v>
      </c>
      <c r="E645" t="s">
        <v>3</v>
      </c>
      <c r="F645" t="s">
        <v>26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2">
      <c r="A646">
        <v>2023</v>
      </c>
      <c r="B646">
        <v>4</v>
      </c>
      <c r="C646" t="s">
        <v>133</v>
      </c>
      <c r="D646" t="s">
        <v>145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2">
      <c r="A647">
        <v>2023</v>
      </c>
      <c r="B647">
        <v>4</v>
      </c>
      <c r="C647" t="s">
        <v>133</v>
      </c>
      <c r="D647" t="s">
        <v>145</v>
      </c>
      <c r="E647" t="s">
        <v>3</v>
      </c>
      <c r="F647" t="s">
        <v>67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2">
      <c r="A648">
        <v>2023</v>
      </c>
      <c r="B648">
        <v>4</v>
      </c>
      <c r="C648" t="s">
        <v>133</v>
      </c>
      <c r="D648" t="s">
        <v>145</v>
      </c>
      <c r="E648" t="s">
        <v>3</v>
      </c>
      <c r="F648" t="s">
        <v>23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2">
      <c r="A649">
        <v>2023</v>
      </c>
      <c r="B649">
        <v>4</v>
      </c>
      <c r="C649" t="s">
        <v>138</v>
      </c>
      <c r="D649" t="s">
        <v>137</v>
      </c>
      <c r="E649" t="s">
        <v>146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2">
      <c r="A650">
        <v>2023</v>
      </c>
      <c r="B650">
        <v>4</v>
      </c>
      <c r="C650" t="s">
        <v>138</v>
      </c>
      <c r="D650" t="s">
        <v>137</v>
      </c>
      <c r="E650" t="s">
        <v>146</v>
      </c>
      <c r="F650" t="s">
        <v>24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2">
      <c r="A651">
        <v>2023</v>
      </c>
      <c r="B651">
        <v>4</v>
      </c>
      <c r="C651" t="s">
        <v>138</v>
      </c>
      <c r="D651" t="s">
        <v>137</v>
      </c>
      <c r="E651" t="s">
        <v>146</v>
      </c>
      <c r="F651" t="s">
        <v>30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2">
      <c r="A652">
        <v>2023</v>
      </c>
      <c r="B652">
        <v>4</v>
      </c>
      <c r="C652" t="s">
        <v>138</v>
      </c>
      <c r="D652" t="s">
        <v>137</v>
      </c>
      <c r="E652" t="s">
        <v>146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2">
      <c r="A653">
        <v>2023</v>
      </c>
      <c r="B653">
        <v>4</v>
      </c>
      <c r="C653" t="s">
        <v>138</v>
      </c>
      <c r="D653" t="s">
        <v>137</v>
      </c>
      <c r="E653" t="s">
        <v>146</v>
      </c>
      <c r="F653" t="s">
        <v>25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2">
      <c r="A654">
        <v>2023</v>
      </c>
      <c r="B654">
        <v>4</v>
      </c>
      <c r="C654" t="s">
        <v>138</v>
      </c>
      <c r="D654" t="s">
        <v>137</v>
      </c>
      <c r="E654" t="s">
        <v>146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2">
      <c r="A655">
        <v>2023</v>
      </c>
      <c r="B655">
        <v>4</v>
      </c>
      <c r="C655" t="s">
        <v>138</v>
      </c>
      <c r="D655" t="s">
        <v>137</v>
      </c>
      <c r="E655" t="s">
        <v>146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2">
      <c r="A656">
        <v>2023</v>
      </c>
      <c r="B656">
        <v>4</v>
      </c>
      <c r="C656" t="s">
        <v>138</v>
      </c>
      <c r="D656" t="s">
        <v>137</v>
      </c>
      <c r="E656" t="s">
        <v>146</v>
      </c>
      <c r="F656" t="s">
        <v>32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2">
      <c r="A657">
        <v>2023</v>
      </c>
      <c r="B657">
        <v>4</v>
      </c>
      <c r="C657" t="s">
        <v>138</v>
      </c>
      <c r="D657" t="s">
        <v>137</v>
      </c>
      <c r="E657" t="s">
        <v>146</v>
      </c>
      <c r="F657" t="s">
        <v>70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2">
      <c r="A658">
        <v>2023</v>
      </c>
      <c r="B658">
        <v>4</v>
      </c>
      <c r="C658" t="s">
        <v>138</v>
      </c>
      <c r="D658" t="s">
        <v>137</v>
      </c>
      <c r="E658" t="s">
        <v>146</v>
      </c>
      <c r="F658" t="s">
        <v>31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2">
      <c r="A659">
        <v>2023</v>
      </c>
      <c r="B659">
        <v>4</v>
      </c>
      <c r="C659" t="s">
        <v>138</v>
      </c>
      <c r="D659" t="s">
        <v>137</v>
      </c>
      <c r="E659" t="s">
        <v>146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2">
      <c r="A660">
        <v>2023</v>
      </c>
      <c r="B660">
        <v>4</v>
      </c>
      <c r="C660" t="s">
        <v>138</v>
      </c>
      <c r="D660" t="s">
        <v>137</v>
      </c>
      <c r="E660" t="s">
        <v>146</v>
      </c>
      <c r="F660" t="s">
        <v>71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2">
      <c r="A661">
        <v>2023</v>
      </c>
      <c r="B661">
        <v>4</v>
      </c>
      <c r="C661" t="s">
        <v>138</v>
      </c>
      <c r="D661" t="s">
        <v>137</v>
      </c>
      <c r="E661" t="s">
        <v>146</v>
      </c>
      <c r="F661" t="s">
        <v>27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2">
      <c r="A662">
        <v>2023</v>
      </c>
      <c r="B662">
        <v>4</v>
      </c>
      <c r="C662" t="s">
        <v>138</v>
      </c>
      <c r="D662" t="s">
        <v>137</v>
      </c>
      <c r="E662" t="s">
        <v>146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2">
      <c r="A663">
        <v>2023</v>
      </c>
      <c r="B663">
        <v>4</v>
      </c>
      <c r="C663" t="s">
        <v>138</v>
      </c>
      <c r="D663" t="s">
        <v>137</v>
      </c>
      <c r="E663" t="s">
        <v>146</v>
      </c>
      <c r="F663" t="s">
        <v>26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2">
      <c r="A664">
        <v>2023</v>
      </c>
      <c r="B664">
        <v>4</v>
      </c>
      <c r="C664" t="s">
        <v>138</v>
      </c>
      <c r="D664" t="s">
        <v>137</v>
      </c>
      <c r="E664" t="s">
        <v>146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2">
      <c r="A665">
        <v>2023</v>
      </c>
      <c r="B665">
        <v>4</v>
      </c>
      <c r="C665" t="s">
        <v>138</v>
      </c>
      <c r="D665" t="s">
        <v>137</v>
      </c>
      <c r="E665" t="s">
        <v>146</v>
      </c>
      <c r="F665" t="s">
        <v>67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2">
      <c r="A666">
        <v>2023</v>
      </c>
      <c r="B666">
        <v>4</v>
      </c>
      <c r="C666" t="s">
        <v>138</v>
      </c>
      <c r="D666" t="s">
        <v>137</v>
      </c>
      <c r="E666" t="s">
        <v>146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2">
      <c r="A667">
        <v>2023</v>
      </c>
      <c r="B667">
        <v>4</v>
      </c>
      <c r="C667" t="s">
        <v>138</v>
      </c>
      <c r="D667" t="s">
        <v>137</v>
      </c>
      <c r="E667" t="s">
        <v>146</v>
      </c>
      <c r="F667" t="s">
        <v>23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2">
      <c r="A668">
        <v>2023</v>
      </c>
      <c r="B668">
        <v>4</v>
      </c>
      <c r="C668" t="s">
        <v>143</v>
      </c>
      <c r="D668" t="s">
        <v>137</v>
      </c>
      <c r="E668" t="s">
        <v>147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2">
      <c r="A669">
        <v>2023</v>
      </c>
      <c r="B669">
        <v>4</v>
      </c>
      <c r="C669" t="s">
        <v>143</v>
      </c>
      <c r="D669" t="s">
        <v>137</v>
      </c>
      <c r="E669" t="s">
        <v>147</v>
      </c>
      <c r="F669" t="s">
        <v>24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2">
      <c r="A670">
        <v>2023</v>
      </c>
      <c r="B670">
        <v>4</v>
      </c>
      <c r="C670" t="s">
        <v>143</v>
      </c>
      <c r="D670" t="s">
        <v>137</v>
      </c>
      <c r="E670" t="s">
        <v>147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2">
      <c r="A671">
        <v>2023</v>
      </c>
      <c r="B671">
        <v>4</v>
      </c>
      <c r="C671" t="s">
        <v>143</v>
      </c>
      <c r="D671" t="s">
        <v>137</v>
      </c>
      <c r="E671" t="s">
        <v>147</v>
      </c>
      <c r="F671" t="s">
        <v>25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2">
      <c r="A672">
        <v>2023</v>
      </c>
      <c r="B672">
        <v>4</v>
      </c>
      <c r="C672" t="s">
        <v>143</v>
      </c>
      <c r="D672" t="s">
        <v>137</v>
      </c>
      <c r="E672" t="s">
        <v>147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2">
      <c r="A673">
        <v>2023</v>
      </c>
      <c r="B673">
        <v>4</v>
      </c>
      <c r="C673" t="s">
        <v>143</v>
      </c>
      <c r="D673" t="s">
        <v>137</v>
      </c>
      <c r="E673" t="s">
        <v>147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2">
      <c r="A674">
        <v>2023</v>
      </c>
      <c r="B674">
        <v>4</v>
      </c>
      <c r="C674" t="s">
        <v>143</v>
      </c>
      <c r="D674" t="s">
        <v>137</v>
      </c>
      <c r="E674" t="s">
        <v>147</v>
      </c>
      <c r="F674" t="s">
        <v>28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2">
      <c r="A675">
        <v>2023</v>
      </c>
      <c r="B675">
        <v>4</v>
      </c>
      <c r="C675" t="s">
        <v>143</v>
      </c>
      <c r="D675" t="s">
        <v>137</v>
      </c>
      <c r="E675" t="s">
        <v>147</v>
      </c>
      <c r="F675" t="s">
        <v>32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2">
      <c r="A676">
        <v>2023</v>
      </c>
      <c r="B676">
        <v>4</v>
      </c>
      <c r="C676" t="s">
        <v>143</v>
      </c>
      <c r="D676" t="s">
        <v>137</v>
      </c>
      <c r="E676" t="s">
        <v>147</v>
      </c>
      <c r="F676" t="s">
        <v>70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2">
      <c r="A677">
        <v>2023</v>
      </c>
      <c r="B677">
        <v>4</v>
      </c>
      <c r="C677" t="s">
        <v>143</v>
      </c>
      <c r="D677" t="s">
        <v>137</v>
      </c>
      <c r="E677" t="s">
        <v>147</v>
      </c>
      <c r="F677" t="s">
        <v>31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2">
      <c r="A678">
        <v>2023</v>
      </c>
      <c r="B678">
        <v>4</v>
      </c>
      <c r="C678" t="s">
        <v>143</v>
      </c>
      <c r="D678" t="s">
        <v>137</v>
      </c>
      <c r="E678" t="s">
        <v>147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2">
      <c r="A679">
        <v>2023</v>
      </c>
      <c r="B679">
        <v>4</v>
      </c>
      <c r="C679" t="s">
        <v>143</v>
      </c>
      <c r="D679" t="s">
        <v>137</v>
      </c>
      <c r="E679" t="s">
        <v>147</v>
      </c>
      <c r="F679" t="s">
        <v>27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2">
      <c r="A680">
        <v>2023</v>
      </c>
      <c r="B680">
        <v>4</v>
      </c>
      <c r="C680" t="s">
        <v>143</v>
      </c>
      <c r="D680" t="s">
        <v>137</v>
      </c>
      <c r="E680" t="s">
        <v>147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2">
      <c r="A681">
        <v>2023</v>
      </c>
      <c r="B681">
        <v>4</v>
      </c>
      <c r="C681" t="s">
        <v>143</v>
      </c>
      <c r="D681" t="s">
        <v>137</v>
      </c>
      <c r="E681" t="s">
        <v>147</v>
      </c>
      <c r="F681" t="s">
        <v>26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2">
      <c r="A682">
        <v>2023</v>
      </c>
      <c r="B682">
        <v>4</v>
      </c>
      <c r="C682" t="s">
        <v>143</v>
      </c>
      <c r="D682" t="s">
        <v>137</v>
      </c>
      <c r="E682" t="s">
        <v>147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2">
      <c r="A683">
        <v>2023</v>
      </c>
      <c r="B683">
        <v>4</v>
      </c>
      <c r="C683" t="s">
        <v>143</v>
      </c>
      <c r="D683" t="s">
        <v>137</v>
      </c>
      <c r="E683" t="s">
        <v>147</v>
      </c>
      <c r="F683" t="s">
        <v>67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2">
      <c r="A684">
        <v>2023</v>
      </c>
      <c r="B684">
        <v>4</v>
      </c>
      <c r="C684" t="s">
        <v>143</v>
      </c>
      <c r="D684" t="s">
        <v>137</v>
      </c>
      <c r="E684" t="s">
        <v>147</v>
      </c>
      <c r="F684" t="s">
        <v>23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2">
      <c r="A685">
        <v>2023</v>
      </c>
      <c r="B685">
        <v>4</v>
      </c>
      <c r="C685" t="s">
        <v>142</v>
      </c>
      <c r="D685" t="s">
        <v>145</v>
      </c>
      <c r="E685" t="s">
        <v>147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2">
      <c r="A686">
        <v>2023</v>
      </c>
      <c r="B686">
        <v>4</v>
      </c>
      <c r="C686" t="s">
        <v>142</v>
      </c>
      <c r="D686" t="s">
        <v>145</v>
      </c>
      <c r="E686" t="s">
        <v>147</v>
      </c>
      <c r="F686" t="s">
        <v>24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2">
      <c r="A687">
        <v>2023</v>
      </c>
      <c r="B687">
        <v>4</v>
      </c>
      <c r="C687" t="s">
        <v>142</v>
      </c>
      <c r="D687" t="s">
        <v>145</v>
      </c>
      <c r="E687" t="s">
        <v>147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2">
      <c r="A688">
        <v>2023</v>
      </c>
      <c r="B688">
        <v>4</v>
      </c>
      <c r="C688" t="s">
        <v>142</v>
      </c>
      <c r="D688" t="s">
        <v>145</v>
      </c>
      <c r="E688" t="s">
        <v>147</v>
      </c>
      <c r="F688" t="s">
        <v>25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2">
      <c r="A689">
        <v>2023</v>
      </c>
      <c r="B689">
        <v>4</v>
      </c>
      <c r="C689" t="s">
        <v>142</v>
      </c>
      <c r="D689" t="s">
        <v>145</v>
      </c>
      <c r="E689" t="s">
        <v>147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2">
      <c r="A690">
        <v>2023</v>
      </c>
      <c r="B690">
        <v>4</v>
      </c>
      <c r="C690" t="s">
        <v>142</v>
      </c>
      <c r="D690" t="s">
        <v>145</v>
      </c>
      <c r="E690" t="s">
        <v>147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2">
      <c r="A691">
        <v>2023</v>
      </c>
      <c r="B691">
        <v>4</v>
      </c>
      <c r="C691" t="s">
        <v>142</v>
      </c>
      <c r="D691" t="s">
        <v>145</v>
      </c>
      <c r="E691" t="s">
        <v>147</v>
      </c>
      <c r="F691" t="s">
        <v>28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2">
      <c r="A692">
        <v>2023</v>
      </c>
      <c r="B692">
        <v>4</v>
      </c>
      <c r="C692" t="s">
        <v>142</v>
      </c>
      <c r="D692" t="s">
        <v>145</v>
      </c>
      <c r="E692" t="s">
        <v>147</v>
      </c>
      <c r="F692" t="s">
        <v>32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2">
      <c r="A693">
        <v>2023</v>
      </c>
      <c r="B693">
        <v>4</v>
      </c>
      <c r="C693" t="s">
        <v>142</v>
      </c>
      <c r="D693" t="s">
        <v>145</v>
      </c>
      <c r="E693" t="s">
        <v>147</v>
      </c>
      <c r="F693" t="s">
        <v>70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2">
      <c r="A694">
        <v>2023</v>
      </c>
      <c r="B694">
        <v>4</v>
      </c>
      <c r="C694" t="s">
        <v>142</v>
      </c>
      <c r="D694" t="s">
        <v>145</v>
      </c>
      <c r="E694" t="s">
        <v>147</v>
      </c>
      <c r="F694" t="s">
        <v>31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2">
      <c r="A695">
        <v>2023</v>
      </c>
      <c r="B695">
        <v>4</v>
      </c>
      <c r="C695" t="s">
        <v>142</v>
      </c>
      <c r="D695" t="s">
        <v>145</v>
      </c>
      <c r="E695" t="s">
        <v>147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2">
      <c r="A696">
        <v>2023</v>
      </c>
      <c r="B696">
        <v>4</v>
      </c>
      <c r="C696" t="s">
        <v>142</v>
      </c>
      <c r="D696" t="s">
        <v>145</v>
      </c>
      <c r="E696" t="s">
        <v>147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2">
      <c r="A697">
        <v>2023</v>
      </c>
      <c r="B697">
        <v>4</v>
      </c>
      <c r="C697" t="s">
        <v>142</v>
      </c>
      <c r="D697" t="s">
        <v>145</v>
      </c>
      <c r="E697" t="s">
        <v>147</v>
      </c>
      <c r="F697" t="s">
        <v>27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2">
      <c r="A698">
        <v>2023</v>
      </c>
      <c r="B698">
        <v>4</v>
      </c>
      <c r="C698" t="s">
        <v>142</v>
      </c>
      <c r="D698" t="s">
        <v>145</v>
      </c>
      <c r="E698" t="s">
        <v>147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2">
      <c r="A699">
        <v>2023</v>
      </c>
      <c r="B699">
        <v>4</v>
      </c>
      <c r="C699" t="s">
        <v>142</v>
      </c>
      <c r="D699" t="s">
        <v>145</v>
      </c>
      <c r="E699" t="s">
        <v>147</v>
      </c>
      <c r="F699" t="s">
        <v>26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2">
      <c r="A700">
        <v>2023</v>
      </c>
      <c r="B700">
        <v>4</v>
      </c>
      <c r="C700" t="s">
        <v>142</v>
      </c>
      <c r="D700" t="s">
        <v>145</v>
      </c>
      <c r="E700" t="s">
        <v>147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2">
      <c r="A701">
        <v>2023</v>
      </c>
      <c r="B701">
        <v>4</v>
      </c>
      <c r="C701" t="s">
        <v>142</v>
      </c>
      <c r="D701" t="s">
        <v>145</v>
      </c>
      <c r="E701" t="s">
        <v>147</v>
      </c>
      <c r="F701" t="s">
        <v>67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2">
      <c r="A702">
        <v>2023</v>
      </c>
      <c r="B702">
        <v>4</v>
      </c>
      <c r="C702" t="s">
        <v>142</v>
      </c>
      <c r="D702" t="s">
        <v>145</v>
      </c>
      <c r="E702" t="s">
        <v>147</v>
      </c>
      <c r="F702" t="s">
        <v>23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2">
      <c r="A703">
        <v>2023</v>
      </c>
      <c r="B703">
        <v>5</v>
      </c>
      <c r="C703" t="s">
        <v>141</v>
      </c>
      <c r="D703" t="s">
        <v>144</v>
      </c>
      <c r="E703" t="s">
        <v>146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2">
      <c r="A704">
        <v>2023</v>
      </c>
      <c r="B704">
        <v>5</v>
      </c>
      <c r="C704" t="s">
        <v>141</v>
      </c>
      <c r="D704" t="s">
        <v>144</v>
      </c>
      <c r="E704" t="s">
        <v>146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2">
      <c r="A705">
        <v>2023</v>
      </c>
      <c r="B705">
        <v>5</v>
      </c>
      <c r="C705" t="s">
        <v>141</v>
      </c>
      <c r="D705" t="s">
        <v>144</v>
      </c>
      <c r="E705" t="s">
        <v>146</v>
      </c>
      <c r="F705" t="s">
        <v>30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2">
      <c r="A706">
        <v>2023</v>
      </c>
      <c r="B706">
        <v>5</v>
      </c>
      <c r="C706" t="s">
        <v>141</v>
      </c>
      <c r="D706" t="s">
        <v>144</v>
      </c>
      <c r="E706" t="s">
        <v>146</v>
      </c>
      <c r="F706" t="s">
        <v>25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2">
      <c r="A707">
        <v>2023</v>
      </c>
      <c r="B707">
        <v>5</v>
      </c>
      <c r="C707" t="s">
        <v>141</v>
      </c>
      <c r="D707" t="s">
        <v>144</v>
      </c>
      <c r="E707" t="s">
        <v>146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2">
      <c r="A708">
        <v>2023</v>
      </c>
      <c r="B708">
        <v>5</v>
      </c>
      <c r="C708" t="s">
        <v>141</v>
      </c>
      <c r="D708" t="s">
        <v>144</v>
      </c>
      <c r="E708" t="s">
        <v>146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2">
      <c r="A709">
        <v>2023</v>
      </c>
      <c r="B709">
        <v>5</v>
      </c>
      <c r="C709" t="s">
        <v>141</v>
      </c>
      <c r="D709" t="s">
        <v>144</v>
      </c>
      <c r="E709" t="s">
        <v>146</v>
      </c>
      <c r="F709" t="s">
        <v>28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2">
      <c r="A710">
        <v>2023</v>
      </c>
      <c r="B710">
        <v>5</v>
      </c>
      <c r="C710" t="s">
        <v>141</v>
      </c>
      <c r="D710" t="s">
        <v>144</v>
      </c>
      <c r="E710" t="s">
        <v>146</v>
      </c>
      <c r="F710" t="s">
        <v>32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2">
      <c r="A711">
        <v>2023</v>
      </c>
      <c r="B711">
        <v>5</v>
      </c>
      <c r="C711" t="s">
        <v>141</v>
      </c>
      <c r="D711" t="s">
        <v>144</v>
      </c>
      <c r="E711" t="s">
        <v>146</v>
      </c>
      <c r="F711" t="s">
        <v>70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2">
      <c r="A712">
        <v>2023</v>
      </c>
      <c r="B712">
        <v>5</v>
      </c>
      <c r="C712" t="s">
        <v>141</v>
      </c>
      <c r="D712" t="s">
        <v>144</v>
      </c>
      <c r="E712" t="s">
        <v>146</v>
      </c>
      <c r="F712" t="s">
        <v>31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2">
      <c r="A713">
        <v>2023</v>
      </c>
      <c r="B713">
        <v>5</v>
      </c>
      <c r="C713" t="s">
        <v>141</v>
      </c>
      <c r="D713" t="s">
        <v>144</v>
      </c>
      <c r="E713" t="s">
        <v>146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2">
      <c r="A714">
        <v>2023</v>
      </c>
      <c r="B714">
        <v>5</v>
      </c>
      <c r="C714" t="s">
        <v>141</v>
      </c>
      <c r="D714" t="s">
        <v>144</v>
      </c>
      <c r="E714" t="s">
        <v>146</v>
      </c>
      <c r="F714" t="s">
        <v>66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2">
      <c r="A715">
        <v>2023</v>
      </c>
      <c r="B715">
        <v>5</v>
      </c>
      <c r="C715" t="s">
        <v>141</v>
      </c>
      <c r="D715" t="s">
        <v>144</v>
      </c>
      <c r="E715" t="s">
        <v>146</v>
      </c>
      <c r="F715" t="s">
        <v>27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2">
      <c r="A716">
        <v>2023</v>
      </c>
      <c r="B716">
        <v>5</v>
      </c>
      <c r="C716" t="s">
        <v>141</v>
      </c>
      <c r="D716" t="s">
        <v>144</v>
      </c>
      <c r="E716" t="s">
        <v>146</v>
      </c>
      <c r="F716" t="s">
        <v>37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2">
      <c r="A717">
        <v>2023</v>
      </c>
      <c r="B717">
        <v>5</v>
      </c>
      <c r="C717" t="s">
        <v>141</v>
      </c>
      <c r="D717" t="s">
        <v>144</v>
      </c>
      <c r="E717" t="s">
        <v>146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2">
      <c r="A718">
        <v>2023</v>
      </c>
      <c r="B718">
        <v>5</v>
      </c>
      <c r="C718" t="s">
        <v>141</v>
      </c>
      <c r="D718" t="s">
        <v>144</v>
      </c>
      <c r="E718" t="s">
        <v>146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2">
      <c r="A719">
        <v>2023</v>
      </c>
      <c r="B719">
        <v>5</v>
      </c>
      <c r="C719" t="s">
        <v>141</v>
      </c>
      <c r="D719" t="s">
        <v>144</v>
      </c>
      <c r="E719" t="s">
        <v>146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2">
      <c r="A720">
        <v>2023</v>
      </c>
      <c r="B720">
        <v>5</v>
      </c>
      <c r="C720" t="s">
        <v>141</v>
      </c>
      <c r="D720" t="s">
        <v>144</v>
      </c>
      <c r="E720" t="s">
        <v>146</v>
      </c>
      <c r="F720" t="s">
        <v>23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2">
      <c r="A721">
        <v>2023</v>
      </c>
      <c r="B721">
        <v>5</v>
      </c>
      <c r="C721" t="s">
        <v>140</v>
      </c>
      <c r="D721" t="s">
        <v>144</v>
      </c>
      <c r="E721" t="s">
        <v>147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2">
      <c r="A722">
        <v>2023</v>
      </c>
      <c r="B722">
        <v>5</v>
      </c>
      <c r="C722" t="s">
        <v>140</v>
      </c>
      <c r="D722" t="s">
        <v>144</v>
      </c>
      <c r="E722" t="s">
        <v>147</v>
      </c>
      <c r="F722" t="s">
        <v>24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2">
      <c r="A723">
        <v>2023</v>
      </c>
      <c r="B723">
        <v>5</v>
      </c>
      <c r="C723" t="s">
        <v>140</v>
      </c>
      <c r="D723" t="s">
        <v>144</v>
      </c>
      <c r="E723" t="s">
        <v>147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2">
      <c r="A724">
        <v>2023</v>
      </c>
      <c r="B724">
        <v>5</v>
      </c>
      <c r="C724" t="s">
        <v>140</v>
      </c>
      <c r="D724" t="s">
        <v>144</v>
      </c>
      <c r="E724" t="s">
        <v>147</v>
      </c>
      <c r="F724" t="s">
        <v>25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2">
      <c r="A725">
        <v>2023</v>
      </c>
      <c r="B725">
        <v>5</v>
      </c>
      <c r="C725" t="s">
        <v>140</v>
      </c>
      <c r="D725" t="s">
        <v>144</v>
      </c>
      <c r="E725" t="s">
        <v>147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2">
      <c r="A726">
        <v>2023</v>
      </c>
      <c r="B726">
        <v>5</v>
      </c>
      <c r="C726" t="s">
        <v>140</v>
      </c>
      <c r="D726" t="s">
        <v>144</v>
      </c>
      <c r="E726" t="s">
        <v>147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2">
      <c r="A727">
        <v>2023</v>
      </c>
      <c r="B727">
        <v>5</v>
      </c>
      <c r="C727" t="s">
        <v>140</v>
      </c>
      <c r="D727" t="s">
        <v>144</v>
      </c>
      <c r="E727" t="s">
        <v>147</v>
      </c>
      <c r="F727" t="s">
        <v>28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2">
      <c r="A728">
        <v>2023</v>
      </c>
      <c r="B728">
        <v>5</v>
      </c>
      <c r="C728" t="s">
        <v>140</v>
      </c>
      <c r="D728" t="s">
        <v>144</v>
      </c>
      <c r="E728" t="s">
        <v>147</v>
      </c>
      <c r="F728" t="s">
        <v>32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2">
      <c r="A729">
        <v>2023</v>
      </c>
      <c r="B729">
        <v>5</v>
      </c>
      <c r="C729" t="s">
        <v>140</v>
      </c>
      <c r="D729" t="s">
        <v>144</v>
      </c>
      <c r="E729" t="s">
        <v>147</v>
      </c>
      <c r="F729" t="s">
        <v>70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2">
      <c r="A730">
        <v>2023</v>
      </c>
      <c r="B730">
        <v>5</v>
      </c>
      <c r="C730" t="s">
        <v>140</v>
      </c>
      <c r="D730" t="s">
        <v>144</v>
      </c>
      <c r="E730" t="s">
        <v>147</v>
      </c>
      <c r="F730" t="s">
        <v>38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2">
      <c r="A731">
        <v>2023</v>
      </c>
      <c r="B731">
        <v>5</v>
      </c>
      <c r="C731" t="s">
        <v>140</v>
      </c>
      <c r="D731" t="s">
        <v>144</v>
      </c>
      <c r="E731" t="s">
        <v>147</v>
      </c>
      <c r="F731" t="s">
        <v>31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2">
      <c r="A732">
        <v>2023</v>
      </c>
      <c r="B732">
        <v>5</v>
      </c>
      <c r="C732" t="s">
        <v>140</v>
      </c>
      <c r="D732" t="s">
        <v>144</v>
      </c>
      <c r="E732" t="s">
        <v>147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2">
      <c r="A733">
        <v>2023</v>
      </c>
      <c r="B733">
        <v>5</v>
      </c>
      <c r="C733" t="s">
        <v>140</v>
      </c>
      <c r="D733" t="s">
        <v>144</v>
      </c>
      <c r="E733" t="s">
        <v>147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2">
      <c r="A734">
        <v>2023</v>
      </c>
      <c r="B734">
        <v>5</v>
      </c>
      <c r="C734" t="s">
        <v>140</v>
      </c>
      <c r="D734" t="s">
        <v>144</v>
      </c>
      <c r="E734" t="s">
        <v>147</v>
      </c>
      <c r="F734" t="s">
        <v>27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2">
      <c r="A735">
        <v>2023</v>
      </c>
      <c r="B735">
        <v>5</v>
      </c>
      <c r="C735" t="s">
        <v>140</v>
      </c>
      <c r="D735" t="s">
        <v>144</v>
      </c>
      <c r="E735" t="s">
        <v>147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2">
      <c r="A736">
        <v>2023</v>
      </c>
      <c r="B736">
        <v>5</v>
      </c>
      <c r="C736" t="s">
        <v>140</v>
      </c>
      <c r="D736" t="s">
        <v>144</v>
      </c>
      <c r="E736" t="s">
        <v>147</v>
      </c>
      <c r="F736" t="s">
        <v>26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2">
      <c r="A737">
        <v>2023</v>
      </c>
      <c r="B737">
        <v>5</v>
      </c>
      <c r="C737" t="s">
        <v>140</v>
      </c>
      <c r="D737" t="s">
        <v>144</v>
      </c>
      <c r="E737" t="s">
        <v>147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2">
      <c r="A738">
        <v>2023</v>
      </c>
      <c r="B738">
        <v>5</v>
      </c>
      <c r="C738" t="s">
        <v>140</v>
      </c>
      <c r="D738" t="s">
        <v>144</v>
      </c>
      <c r="E738" t="s">
        <v>147</v>
      </c>
      <c r="F738" t="s">
        <v>67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2">
      <c r="A739">
        <v>2023</v>
      </c>
      <c r="B739">
        <v>5</v>
      </c>
      <c r="C739" t="s">
        <v>140</v>
      </c>
      <c r="D739" t="s">
        <v>144</v>
      </c>
      <c r="E739" t="s">
        <v>147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2">
      <c r="A740">
        <v>2023</v>
      </c>
      <c r="B740">
        <v>5</v>
      </c>
      <c r="C740" t="s">
        <v>140</v>
      </c>
      <c r="D740" t="s">
        <v>144</v>
      </c>
      <c r="E740" t="s">
        <v>147</v>
      </c>
      <c r="F740" t="s">
        <v>23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2">
      <c r="A741">
        <v>2023</v>
      </c>
      <c r="B741">
        <v>5</v>
      </c>
      <c r="C741" t="s">
        <v>139</v>
      </c>
      <c r="D741" t="s">
        <v>145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2">
      <c r="A742">
        <v>2023</v>
      </c>
      <c r="B742">
        <v>5</v>
      </c>
      <c r="C742" t="s">
        <v>139</v>
      </c>
      <c r="D742" t="s">
        <v>145</v>
      </c>
      <c r="E742" t="s">
        <v>0</v>
      </c>
      <c r="F742" t="s">
        <v>24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2">
      <c r="A743">
        <v>2023</v>
      </c>
      <c r="B743">
        <v>5</v>
      </c>
      <c r="C743" t="s">
        <v>139</v>
      </c>
      <c r="D743" t="s">
        <v>145</v>
      </c>
      <c r="E743" t="s">
        <v>0</v>
      </c>
      <c r="F743" t="s">
        <v>30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2">
      <c r="A744">
        <v>2023</v>
      </c>
      <c r="B744">
        <v>5</v>
      </c>
      <c r="C744" t="s">
        <v>139</v>
      </c>
      <c r="D744" t="s">
        <v>145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2">
      <c r="A745">
        <v>2023</v>
      </c>
      <c r="B745">
        <v>5</v>
      </c>
      <c r="C745" t="s">
        <v>139</v>
      </c>
      <c r="D745" t="s">
        <v>145</v>
      </c>
      <c r="E745" t="s">
        <v>0</v>
      </c>
      <c r="F745" t="s">
        <v>25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2">
      <c r="A746">
        <v>2023</v>
      </c>
      <c r="B746">
        <v>5</v>
      </c>
      <c r="C746" t="s">
        <v>139</v>
      </c>
      <c r="D746" t="s">
        <v>145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2">
      <c r="A747">
        <v>2023</v>
      </c>
      <c r="B747">
        <v>5</v>
      </c>
      <c r="C747" t="s">
        <v>139</v>
      </c>
      <c r="D747" t="s">
        <v>145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2">
      <c r="A748">
        <v>2023</v>
      </c>
      <c r="B748">
        <v>5</v>
      </c>
      <c r="C748" t="s">
        <v>139</v>
      </c>
      <c r="D748" t="s">
        <v>145</v>
      </c>
      <c r="E748" t="s">
        <v>0</v>
      </c>
      <c r="F748" t="s">
        <v>28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2">
      <c r="A749">
        <v>2023</v>
      </c>
      <c r="B749">
        <v>5</v>
      </c>
      <c r="C749" t="s">
        <v>139</v>
      </c>
      <c r="D749" t="s">
        <v>145</v>
      </c>
      <c r="E749" t="s">
        <v>0</v>
      </c>
      <c r="F749" t="s">
        <v>32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2">
      <c r="A750">
        <v>2023</v>
      </c>
      <c r="B750">
        <v>5</v>
      </c>
      <c r="C750" t="s">
        <v>139</v>
      </c>
      <c r="D750" t="s">
        <v>145</v>
      </c>
      <c r="E750" t="s">
        <v>0</v>
      </c>
      <c r="F750" t="s">
        <v>70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2">
      <c r="A751">
        <v>2023</v>
      </c>
      <c r="B751">
        <v>5</v>
      </c>
      <c r="C751" t="s">
        <v>139</v>
      </c>
      <c r="D751" t="s">
        <v>145</v>
      </c>
      <c r="E751" t="s">
        <v>0</v>
      </c>
      <c r="F751" t="s">
        <v>38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2">
      <c r="A752">
        <v>2023</v>
      </c>
      <c r="B752">
        <v>5</v>
      </c>
      <c r="C752" t="s">
        <v>139</v>
      </c>
      <c r="D752" t="s">
        <v>145</v>
      </c>
      <c r="E752" t="s">
        <v>0</v>
      </c>
      <c r="F752" t="s">
        <v>31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2">
      <c r="A753">
        <v>2023</v>
      </c>
      <c r="B753">
        <v>5</v>
      </c>
      <c r="C753" t="s">
        <v>139</v>
      </c>
      <c r="D753" t="s">
        <v>145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2">
      <c r="A754">
        <v>2023</v>
      </c>
      <c r="B754">
        <v>5</v>
      </c>
      <c r="C754" t="s">
        <v>139</v>
      </c>
      <c r="D754" t="s">
        <v>145</v>
      </c>
      <c r="E754" t="s">
        <v>0</v>
      </c>
      <c r="F754" t="s">
        <v>66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2">
      <c r="A755">
        <v>2023</v>
      </c>
      <c r="B755">
        <v>5</v>
      </c>
      <c r="C755" t="s">
        <v>139</v>
      </c>
      <c r="D755" t="s">
        <v>145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2">
      <c r="A756">
        <v>2023</v>
      </c>
      <c r="B756">
        <v>5</v>
      </c>
      <c r="C756" t="s">
        <v>139</v>
      </c>
      <c r="D756" t="s">
        <v>145</v>
      </c>
      <c r="E756" t="s">
        <v>0</v>
      </c>
      <c r="F756" t="s">
        <v>27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2">
      <c r="A757">
        <v>2023</v>
      </c>
      <c r="B757">
        <v>5</v>
      </c>
      <c r="C757" t="s">
        <v>139</v>
      </c>
      <c r="D757" t="s">
        <v>145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2">
      <c r="A758">
        <v>2023</v>
      </c>
      <c r="B758">
        <v>5</v>
      </c>
      <c r="C758" t="s">
        <v>139</v>
      </c>
      <c r="D758" t="s">
        <v>145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2">
      <c r="A759">
        <v>2023</v>
      </c>
      <c r="B759">
        <v>5</v>
      </c>
      <c r="C759" t="s">
        <v>139</v>
      </c>
      <c r="D759" t="s">
        <v>145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2">
      <c r="A760">
        <v>2023</v>
      </c>
      <c r="B760">
        <v>5</v>
      </c>
      <c r="C760" t="s">
        <v>136</v>
      </c>
      <c r="D760" t="s">
        <v>137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2">
      <c r="A761">
        <v>2023</v>
      </c>
      <c r="B761">
        <v>5</v>
      </c>
      <c r="C761" t="s">
        <v>136</v>
      </c>
      <c r="D761" t="s">
        <v>137</v>
      </c>
      <c r="E761" t="s">
        <v>0</v>
      </c>
      <c r="F761" t="s">
        <v>24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2">
      <c r="A762">
        <v>2023</v>
      </c>
      <c r="B762">
        <v>5</v>
      </c>
      <c r="C762" t="s">
        <v>136</v>
      </c>
      <c r="D762" t="s">
        <v>137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2">
      <c r="A763">
        <v>2023</v>
      </c>
      <c r="B763">
        <v>5</v>
      </c>
      <c r="C763" t="s">
        <v>136</v>
      </c>
      <c r="D763" t="s">
        <v>137</v>
      </c>
      <c r="E763" t="s">
        <v>0</v>
      </c>
      <c r="F763" t="s">
        <v>25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2">
      <c r="A764">
        <v>2023</v>
      </c>
      <c r="B764">
        <v>5</v>
      </c>
      <c r="C764" t="s">
        <v>136</v>
      </c>
      <c r="D764" t="s">
        <v>137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2">
      <c r="A765">
        <v>2023</v>
      </c>
      <c r="B765">
        <v>5</v>
      </c>
      <c r="C765" t="s">
        <v>136</v>
      </c>
      <c r="D765" t="s">
        <v>137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2">
      <c r="A766">
        <v>2023</v>
      </c>
      <c r="B766">
        <v>5</v>
      </c>
      <c r="C766" t="s">
        <v>136</v>
      </c>
      <c r="D766" t="s">
        <v>137</v>
      </c>
      <c r="E766" t="s">
        <v>0</v>
      </c>
      <c r="F766" t="s">
        <v>28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2">
      <c r="A767">
        <v>2023</v>
      </c>
      <c r="B767">
        <v>5</v>
      </c>
      <c r="C767" t="s">
        <v>136</v>
      </c>
      <c r="D767" t="s">
        <v>137</v>
      </c>
      <c r="E767" t="s">
        <v>0</v>
      </c>
      <c r="F767" t="s">
        <v>32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2">
      <c r="A768">
        <v>2023</v>
      </c>
      <c r="B768">
        <v>5</v>
      </c>
      <c r="C768" t="s">
        <v>136</v>
      </c>
      <c r="D768" t="s">
        <v>137</v>
      </c>
      <c r="E768" t="s">
        <v>0</v>
      </c>
      <c r="F768" t="s">
        <v>70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2">
      <c r="A769">
        <v>2023</v>
      </c>
      <c r="B769">
        <v>5</v>
      </c>
      <c r="C769" t="s">
        <v>136</v>
      </c>
      <c r="D769" t="s">
        <v>137</v>
      </c>
      <c r="E769" t="s">
        <v>0</v>
      </c>
      <c r="F769" t="s">
        <v>38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2">
      <c r="A770">
        <v>2023</v>
      </c>
      <c r="B770">
        <v>5</v>
      </c>
      <c r="C770" t="s">
        <v>136</v>
      </c>
      <c r="D770" t="s">
        <v>137</v>
      </c>
      <c r="E770" t="s">
        <v>0</v>
      </c>
      <c r="F770" t="s">
        <v>31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2">
      <c r="A771">
        <v>2023</v>
      </c>
      <c r="B771">
        <v>5</v>
      </c>
      <c r="C771" t="s">
        <v>136</v>
      </c>
      <c r="D771" t="s">
        <v>137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2">
      <c r="A772">
        <v>2023</v>
      </c>
      <c r="B772">
        <v>5</v>
      </c>
      <c r="C772" t="s">
        <v>136</v>
      </c>
      <c r="D772" t="s">
        <v>137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2">
      <c r="A773">
        <v>2023</v>
      </c>
      <c r="B773">
        <v>5</v>
      </c>
      <c r="C773" t="s">
        <v>136</v>
      </c>
      <c r="D773" t="s">
        <v>137</v>
      </c>
      <c r="E773" t="s">
        <v>0</v>
      </c>
      <c r="F773" t="s">
        <v>27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2">
      <c r="A774">
        <v>2023</v>
      </c>
      <c r="B774">
        <v>5</v>
      </c>
      <c r="C774" t="s">
        <v>136</v>
      </c>
      <c r="D774" t="s">
        <v>137</v>
      </c>
      <c r="E774" t="s">
        <v>0</v>
      </c>
      <c r="F774" t="s">
        <v>37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2">
      <c r="A775">
        <v>2023</v>
      </c>
      <c r="B775">
        <v>5</v>
      </c>
      <c r="C775" t="s">
        <v>136</v>
      </c>
      <c r="D775" t="s">
        <v>137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2">
      <c r="A776">
        <v>2023</v>
      </c>
      <c r="B776">
        <v>5</v>
      </c>
      <c r="C776" t="s">
        <v>136</v>
      </c>
      <c r="D776" t="s">
        <v>137</v>
      </c>
      <c r="E776" t="s">
        <v>0</v>
      </c>
      <c r="F776" t="s">
        <v>26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2">
      <c r="A777">
        <v>2023</v>
      </c>
      <c r="B777">
        <v>5</v>
      </c>
      <c r="C777" t="s">
        <v>136</v>
      </c>
      <c r="D777" t="s">
        <v>137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2">
      <c r="A778">
        <v>2023</v>
      </c>
      <c r="B778">
        <v>5</v>
      </c>
      <c r="C778" t="s">
        <v>136</v>
      </c>
      <c r="D778" t="s">
        <v>137</v>
      </c>
      <c r="E778" t="s">
        <v>0</v>
      </c>
      <c r="F778" t="s">
        <v>67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2">
      <c r="A779">
        <v>2023</v>
      </c>
      <c r="B779">
        <v>5</v>
      </c>
      <c r="C779" t="s">
        <v>136</v>
      </c>
      <c r="D779" t="s">
        <v>137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2">
      <c r="A780">
        <v>2023</v>
      </c>
      <c r="B780">
        <v>5</v>
      </c>
      <c r="C780" t="s">
        <v>136</v>
      </c>
      <c r="D780" t="s">
        <v>137</v>
      </c>
      <c r="E780" t="s">
        <v>0</v>
      </c>
      <c r="F780" t="s">
        <v>23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2">
      <c r="A781">
        <v>2023</v>
      </c>
      <c r="B781">
        <v>5</v>
      </c>
      <c r="C781" t="s">
        <v>134</v>
      </c>
      <c r="D781" t="s">
        <v>144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2">
      <c r="A782">
        <v>2023</v>
      </c>
      <c r="B782">
        <v>5</v>
      </c>
      <c r="C782" t="s">
        <v>134</v>
      </c>
      <c r="D782" t="s">
        <v>144</v>
      </c>
      <c r="E782" t="s">
        <v>3</v>
      </c>
      <c r="F782" t="s">
        <v>24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2">
      <c r="A783">
        <v>2023</v>
      </c>
      <c r="B783">
        <v>5</v>
      </c>
      <c r="C783" t="s">
        <v>134</v>
      </c>
      <c r="D783" t="s">
        <v>144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2">
      <c r="A784">
        <v>2023</v>
      </c>
      <c r="B784">
        <v>5</v>
      </c>
      <c r="C784" t="s">
        <v>134</v>
      </c>
      <c r="D784" t="s">
        <v>144</v>
      </c>
      <c r="E784" t="s">
        <v>3</v>
      </c>
      <c r="F784" t="s">
        <v>25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2">
      <c r="A785">
        <v>2023</v>
      </c>
      <c r="B785">
        <v>5</v>
      </c>
      <c r="C785" t="s">
        <v>134</v>
      </c>
      <c r="D785" t="s">
        <v>144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2">
      <c r="A786">
        <v>2023</v>
      </c>
      <c r="B786">
        <v>5</v>
      </c>
      <c r="C786" t="s">
        <v>134</v>
      </c>
      <c r="D786" t="s">
        <v>144</v>
      </c>
      <c r="E786" t="s">
        <v>3</v>
      </c>
      <c r="F786" t="s">
        <v>28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2">
      <c r="A787">
        <v>2023</v>
      </c>
      <c r="B787">
        <v>5</v>
      </c>
      <c r="C787" t="s">
        <v>134</v>
      </c>
      <c r="D787" t="s">
        <v>144</v>
      </c>
      <c r="E787" t="s">
        <v>3</v>
      </c>
      <c r="F787" t="s">
        <v>32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2">
      <c r="A788">
        <v>2023</v>
      </c>
      <c r="B788">
        <v>5</v>
      </c>
      <c r="C788" t="s">
        <v>134</v>
      </c>
      <c r="D788" t="s">
        <v>144</v>
      </c>
      <c r="E788" t="s">
        <v>3</v>
      </c>
      <c r="F788" t="s">
        <v>70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2">
      <c r="A789">
        <v>2023</v>
      </c>
      <c r="B789">
        <v>5</v>
      </c>
      <c r="C789" t="s">
        <v>134</v>
      </c>
      <c r="D789" t="s">
        <v>144</v>
      </c>
      <c r="E789" t="s">
        <v>3</v>
      </c>
      <c r="F789" t="s">
        <v>38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2">
      <c r="A790">
        <v>2023</v>
      </c>
      <c r="B790">
        <v>5</v>
      </c>
      <c r="C790" t="s">
        <v>134</v>
      </c>
      <c r="D790" t="s">
        <v>144</v>
      </c>
      <c r="E790" t="s">
        <v>3</v>
      </c>
      <c r="F790" t="s">
        <v>31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2">
      <c r="A791">
        <v>2023</v>
      </c>
      <c r="B791">
        <v>5</v>
      </c>
      <c r="C791" t="s">
        <v>134</v>
      </c>
      <c r="D791" t="s">
        <v>144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2">
      <c r="A792">
        <v>2023</v>
      </c>
      <c r="B792">
        <v>5</v>
      </c>
      <c r="C792" t="s">
        <v>134</v>
      </c>
      <c r="D792" t="s">
        <v>144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2">
      <c r="A793">
        <v>2023</v>
      </c>
      <c r="B793">
        <v>5</v>
      </c>
      <c r="C793" t="s">
        <v>134</v>
      </c>
      <c r="D793" t="s">
        <v>144</v>
      </c>
      <c r="E793" t="s">
        <v>3</v>
      </c>
      <c r="F793" t="s">
        <v>27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2">
      <c r="A794">
        <v>2023</v>
      </c>
      <c r="B794">
        <v>5</v>
      </c>
      <c r="C794" t="s">
        <v>134</v>
      </c>
      <c r="D794" t="s">
        <v>144</v>
      </c>
      <c r="E794" t="s">
        <v>3</v>
      </c>
      <c r="F794" t="s">
        <v>37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2">
      <c r="A795">
        <v>2023</v>
      </c>
      <c r="B795">
        <v>5</v>
      </c>
      <c r="C795" t="s">
        <v>134</v>
      </c>
      <c r="D795" t="s">
        <v>144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2">
      <c r="A796">
        <v>2023</v>
      </c>
      <c r="B796">
        <v>5</v>
      </c>
      <c r="C796" t="s">
        <v>134</v>
      </c>
      <c r="D796" t="s">
        <v>144</v>
      </c>
      <c r="E796" t="s">
        <v>3</v>
      </c>
      <c r="F796" t="s">
        <v>26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2">
      <c r="A797">
        <v>2023</v>
      </c>
      <c r="B797">
        <v>5</v>
      </c>
      <c r="C797" t="s">
        <v>134</v>
      </c>
      <c r="D797" t="s">
        <v>144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2">
      <c r="A798">
        <v>2023</v>
      </c>
      <c r="B798">
        <v>5</v>
      </c>
      <c r="C798" t="s">
        <v>134</v>
      </c>
      <c r="D798" t="s">
        <v>144</v>
      </c>
      <c r="E798" t="s">
        <v>3</v>
      </c>
      <c r="F798" t="s">
        <v>67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2">
      <c r="A799">
        <v>2023</v>
      </c>
      <c r="B799">
        <v>5</v>
      </c>
      <c r="C799" t="s">
        <v>134</v>
      </c>
      <c r="D799" t="s">
        <v>144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2">
      <c r="A800">
        <v>2023</v>
      </c>
      <c r="B800">
        <v>5</v>
      </c>
      <c r="C800" t="s">
        <v>134</v>
      </c>
      <c r="D800" t="s">
        <v>144</v>
      </c>
      <c r="E800" t="s">
        <v>3</v>
      </c>
      <c r="F800" t="s">
        <v>23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2">
      <c r="A801">
        <v>2023</v>
      </c>
      <c r="B801">
        <v>5</v>
      </c>
      <c r="C801" t="s">
        <v>57</v>
      </c>
      <c r="D801" t="s">
        <v>137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2">
      <c r="A802">
        <v>2023</v>
      </c>
      <c r="B802">
        <v>5</v>
      </c>
      <c r="C802" t="s">
        <v>57</v>
      </c>
      <c r="D802" t="s">
        <v>137</v>
      </c>
      <c r="E802" t="s">
        <v>3</v>
      </c>
      <c r="F802" t="s">
        <v>24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2">
      <c r="A803">
        <v>2023</v>
      </c>
      <c r="B803">
        <v>5</v>
      </c>
      <c r="C803" t="s">
        <v>57</v>
      </c>
      <c r="D803" t="s">
        <v>137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2">
      <c r="A804">
        <v>2023</v>
      </c>
      <c r="B804">
        <v>5</v>
      </c>
      <c r="C804" t="s">
        <v>57</v>
      </c>
      <c r="D804" t="s">
        <v>137</v>
      </c>
      <c r="E804" t="s">
        <v>3</v>
      </c>
      <c r="F804" t="s">
        <v>25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2">
      <c r="A805">
        <v>2023</v>
      </c>
      <c r="B805">
        <v>5</v>
      </c>
      <c r="C805" t="s">
        <v>57</v>
      </c>
      <c r="D805" t="s">
        <v>137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2">
      <c r="A806">
        <v>2023</v>
      </c>
      <c r="B806">
        <v>5</v>
      </c>
      <c r="C806" t="s">
        <v>57</v>
      </c>
      <c r="D806" t="s">
        <v>137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2">
      <c r="A807">
        <v>2023</v>
      </c>
      <c r="B807">
        <v>5</v>
      </c>
      <c r="C807" t="s">
        <v>57</v>
      </c>
      <c r="D807" t="s">
        <v>137</v>
      </c>
      <c r="E807" t="s">
        <v>3</v>
      </c>
      <c r="F807" t="s">
        <v>28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2">
      <c r="A808">
        <v>2023</v>
      </c>
      <c r="B808">
        <v>5</v>
      </c>
      <c r="C808" t="s">
        <v>57</v>
      </c>
      <c r="D808" t="s">
        <v>137</v>
      </c>
      <c r="E808" t="s">
        <v>3</v>
      </c>
      <c r="F808" t="s">
        <v>32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2">
      <c r="A809">
        <v>2023</v>
      </c>
      <c r="B809">
        <v>5</v>
      </c>
      <c r="C809" t="s">
        <v>57</v>
      </c>
      <c r="D809" t="s">
        <v>137</v>
      </c>
      <c r="E809" t="s">
        <v>3</v>
      </c>
      <c r="F809" t="s">
        <v>70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2">
      <c r="A810">
        <v>2023</v>
      </c>
      <c r="B810">
        <v>5</v>
      </c>
      <c r="C810" t="s">
        <v>57</v>
      </c>
      <c r="D810" t="s">
        <v>137</v>
      </c>
      <c r="E810" t="s">
        <v>3</v>
      </c>
      <c r="F810" t="s">
        <v>38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2">
      <c r="A811">
        <v>2023</v>
      </c>
      <c r="B811">
        <v>5</v>
      </c>
      <c r="C811" t="s">
        <v>57</v>
      </c>
      <c r="D811" t="s">
        <v>137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2">
      <c r="A812">
        <v>2023</v>
      </c>
      <c r="B812">
        <v>5</v>
      </c>
      <c r="C812" t="s">
        <v>57</v>
      </c>
      <c r="D812" t="s">
        <v>137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2">
      <c r="A813">
        <v>2023</v>
      </c>
      <c r="B813">
        <v>5</v>
      </c>
      <c r="C813" t="s">
        <v>57</v>
      </c>
      <c r="D813" t="s">
        <v>137</v>
      </c>
      <c r="E813" t="s">
        <v>3</v>
      </c>
      <c r="F813" t="s">
        <v>27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2">
      <c r="A814">
        <v>2023</v>
      </c>
      <c r="B814">
        <v>5</v>
      </c>
      <c r="C814" t="s">
        <v>57</v>
      </c>
      <c r="D814" t="s">
        <v>137</v>
      </c>
      <c r="E814" t="s">
        <v>3</v>
      </c>
      <c r="F814" t="s">
        <v>37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2">
      <c r="A815">
        <v>2023</v>
      </c>
      <c r="B815">
        <v>5</v>
      </c>
      <c r="C815" t="s">
        <v>57</v>
      </c>
      <c r="D815" t="s">
        <v>137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2">
      <c r="A816">
        <v>2023</v>
      </c>
      <c r="B816">
        <v>5</v>
      </c>
      <c r="C816" t="s">
        <v>57</v>
      </c>
      <c r="D816" t="s">
        <v>137</v>
      </c>
      <c r="E816" t="s">
        <v>3</v>
      </c>
      <c r="F816" t="s">
        <v>26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2">
      <c r="A817">
        <v>2023</v>
      </c>
      <c r="B817">
        <v>5</v>
      </c>
      <c r="C817" t="s">
        <v>57</v>
      </c>
      <c r="D817" t="s">
        <v>137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2">
      <c r="A818">
        <v>2023</v>
      </c>
      <c r="B818">
        <v>5</v>
      </c>
      <c r="C818" t="s">
        <v>57</v>
      </c>
      <c r="D818" t="s">
        <v>137</v>
      </c>
      <c r="E818" t="s">
        <v>3</v>
      </c>
      <c r="F818" t="s">
        <v>67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2">
      <c r="A819">
        <v>2023</v>
      </c>
      <c r="B819">
        <v>5</v>
      </c>
      <c r="C819" t="s">
        <v>57</v>
      </c>
      <c r="D819" t="s">
        <v>137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2">
      <c r="A820">
        <v>2023</v>
      </c>
      <c r="B820">
        <v>5</v>
      </c>
      <c r="C820" t="s">
        <v>57</v>
      </c>
      <c r="D820" t="s">
        <v>137</v>
      </c>
      <c r="E820" t="s">
        <v>3</v>
      </c>
      <c r="F820" t="s">
        <v>23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2">
      <c r="A821">
        <v>2023</v>
      </c>
      <c r="B821">
        <v>5</v>
      </c>
      <c r="C821" t="s">
        <v>133</v>
      </c>
      <c r="D821" t="s">
        <v>145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2">
      <c r="A822">
        <v>2023</v>
      </c>
      <c r="B822">
        <v>5</v>
      </c>
      <c r="C822" t="s">
        <v>133</v>
      </c>
      <c r="D822" t="s">
        <v>145</v>
      </c>
      <c r="E822" t="s">
        <v>3</v>
      </c>
      <c r="F822" t="s">
        <v>24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2">
      <c r="A823">
        <v>2023</v>
      </c>
      <c r="B823">
        <v>5</v>
      </c>
      <c r="C823" t="s">
        <v>133</v>
      </c>
      <c r="D823" t="s">
        <v>145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2">
      <c r="A824">
        <v>2023</v>
      </c>
      <c r="B824">
        <v>5</v>
      </c>
      <c r="C824" t="s">
        <v>133</v>
      </c>
      <c r="D824" t="s">
        <v>145</v>
      </c>
      <c r="E824" t="s">
        <v>3</v>
      </c>
      <c r="F824" t="s">
        <v>25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2">
      <c r="A825">
        <v>2023</v>
      </c>
      <c r="B825">
        <v>5</v>
      </c>
      <c r="C825" t="s">
        <v>133</v>
      </c>
      <c r="D825" t="s">
        <v>145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2">
      <c r="A826">
        <v>2023</v>
      </c>
      <c r="B826">
        <v>5</v>
      </c>
      <c r="C826" t="s">
        <v>133</v>
      </c>
      <c r="D826" t="s">
        <v>145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2">
      <c r="A827">
        <v>2023</v>
      </c>
      <c r="B827">
        <v>5</v>
      </c>
      <c r="C827" t="s">
        <v>133</v>
      </c>
      <c r="D827" t="s">
        <v>145</v>
      </c>
      <c r="E827" t="s">
        <v>3</v>
      </c>
      <c r="F827" t="s">
        <v>28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2">
      <c r="A828">
        <v>2023</v>
      </c>
      <c r="B828">
        <v>5</v>
      </c>
      <c r="C828" t="s">
        <v>133</v>
      </c>
      <c r="D828" t="s">
        <v>145</v>
      </c>
      <c r="E828" t="s">
        <v>3</v>
      </c>
      <c r="F828" t="s">
        <v>32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2">
      <c r="A829">
        <v>2023</v>
      </c>
      <c r="B829">
        <v>5</v>
      </c>
      <c r="C829" t="s">
        <v>133</v>
      </c>
      <c r="D829" t="s">
        <v>145</v>
      </c>
      <c r="E829" t="s">
        <v>3</v>
      </c>
      <c r="F829" t="s">
        <v>70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2">
      <c r="A830">
        <v>2023</v>
      </c>
      <c r="B830">
        <v>5</v>
      </c>
      <c r="C830" t="s">
        <v>133</v>
      </c>
      <c r="D830" t="s">
        <v>145</v>
      </c>
      <c r="E830" t="s">
        <v>3</v>
      </c>
      <c r="F830" t="s">
        <v>38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2">
      <c r="A831">
        <v>2023</v>
      </c>
      <c r="B831">
        <v>5</v>
      </c>
      <c r="C831" t="s">
        <v>133</v>
      </c>
      <c r="D831" t="s">
        <v>145</v>
      </c>
      <c r="E831" t="s">
        <v>3</v>
      </c>
      <c r="F831" t="s">
        <v>31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2">
      <c r="A832">
        <v>2023</v>
      </c>
      <c r="B832">
        <v>5</v>
      </c>
      <c r="C832" t="s">
        <v>133</v>
      </c>
      <c r="D832" t="s">
        <v>145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2">
      <c r="A833">
        <v>2023</v>
      </c>
      <c r="B833">
        <v>5</v>
      </c>
      <c r="C833" t="s">
        <v>133</v>
      </c>
      <c r="D833" t="s">
        <v>145</v>
      </c>
      <c r="E833" t="s">
        <v>3</v>
      </c>
      <c r="F833" t="s">
        <v>66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2">
      <c r="A834">
        <v>2023</v>
      </c>
      <c r="B834">
        <v>5</v>
      </c>
      <c r="C834" t="s">
        <v>133</v>
      </c>
      <c r="D834" t="s">
        <v>145</v>
      </c>
      <c r="E834" t="s">
        <v>3</v>
      </c>
      <c r="F834" t="s">
        <v>71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2">
      <c r="A835">
        <v>2023</v>
      </c>
      <c r="B835">
        <v>5</v>
      </c>
      <c r="C835" t="s">
        <v>133</v>
      </c>
      <c r="D835" t="s">
        <v>145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2">
      <c r="A836">
        <v>2023</v>
      </c>
      <c r="B836">
        <v>5</v>
      </c>
      <c r="C836" t="s">
        <v>133</v>
      </c>
      <c r="D836" t="s">
        <v>145</v>
      </c>
      <c r="E836" t="s">
        <v>3</v>
      </c>
      <c r="F836" t="s">
        <v>27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2">
      <c r="A837">
        <v>2023</v>
      </c>
      <c r="B837">
        <v>5</v>
      </c>
      <c r="C837" t="s">
        <v>133</v>
      </c>
      <c r="D837" t="s">
        <v>145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2">
      <c r="A838">
        <v>2023</v>
      </c>
      <c r="B838">
        <v>5</v>
      </c>
      <c r="C838" t="s">
        <v>133</v>
      </c>
      <c r="D838" t="s">
        <v>145</v>
      </c>
      <c r="E838" t="s">
        <v>3</v>
      </c>
      <c r="F838" t="s">
        <v>26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2">
      <c r="A839">
        <v>2023</v>
      </c>
      <c r="B839">
        <v>5</v>
      </c>
      <c r="C839" t="s">
        <v>133</v>
      </c>
      <c r="D839" t="s">
        <v>145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2">
      <c r="A840">
        <v>2023</v>
      </c>
      <c r="B840">
        <v>5</v>
      </c>
      <c r="C840" t="s">
        <v>133</v>
      </c>
      <c r="D840" t="s">
        <v>145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2">
      <c r="A841">
        <v>2023</v>
      </c>
      <c r="B841">
        <v>5</v>
      </c>
      <c r="C841" t="s">
        <v>133</v>
      </c>
      <c r="D841" t="s">
        <v>145</v>
      </c>
      <c r="E841" t="s">
        <v>3</v>
      </c>
      <c r="F841" t="s">
        <v>23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2">
      <c r="A842">
        <v>2023</v>
      </c>
      <c r="B842">
        <v>5</v>
      </c>
      <c r="C842" t="s">
        <v>138</v>
      </c>
      <c r="D842" t="s">
        <v>137</v>
      </c>
      <c r="E842" t="s">
        <v>146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2">
      <c r="A843">
        <v>2023</v>
      </c>
      <c r="B843">
        <v>5</v>
      </c>
      <c r="C843" t="s">
        <v>138</v>
      </c>
      <c r="D843" t="s">
        <v>137</v>
      </c>
      <c r="E843" t="s">
        <v>146</v>
      </c>
      <c r="F843" t="s">
        <v>24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2">
      <c r="A844">
        <v>2023</v>
      </c>
      <c r="B844">
        <v>5</v>
      </c>
      <c r="C844" t="s">
        <v>138</v>
      </c>
      <c r="D844" t="s">
        <v>137</v>
      </c>
      <c r="E844" t="s">
        <v>146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2">
      <c r="A845">
        <v>2023</v>
      </c>
      <c r="B845">
        <v>5</v>
      </c>
      <c r="C845" t="s">
        <v>138</v>
      </c>
      <c r="D845" t="s">
        <v>137</v>
      </c>
      <c r="E845" t="s">
        <v>146</v>
      </c>
      <c r="F845" t="s">
        <v>25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2">
      <c r="A846">
        <v>2023</v>
      </c>
      <c r="B846">
        <v>5</v>
      </c>
      <c r="C846" t="s">
        <v>138</v>
      </c>
      <c r="D846" t="s">
        <v>137</v>
      </c>
      <c r="E846" t="s">
        <v>146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2">
      <c r="A847">
        <v>2023</v>
      </c>
      <c r="B847">
        <v>5</v>
      </c>
      <c r="C847" t="s">
        <v>138</v>
      </c>
      <c r="D847" t="s">
        <v>137</v>
      </c>
      <c r="E847" t="s">
        <v>146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2">
      <c r="A848">
        <v>2023</v>
      </c>
      <c r="B848">
        <v>5</v>
      </c>
      <c r="C848" t="s">
        <v>138</v>
      </c>
      <c r="D848" t="s">
        <v>137</v>
      </c>
      <c r="E848" t="s">
        <v>146</v>
      </c>
      <c r="F848" t="s">
        <v>28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2">
      <c r="A849">
        <v>2023</v>
      </c>
      <c r="B849">
        <v>5</v>
      </c>
      <c r="C849" t="s">
        <v>138</v>
      </c>
      <c r="D849" t="s">
        <v>137</v>
      </c>
      <c r="E849" t="s">
        <v>146</v>
      </c>
      <c r="F849" t="s">
        <v>32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2">
      <c r="A850">
        <v>2023</v>
      </c>
      <c r="B850">
        <v>5</v>
      </c>
      <c r="C850" t="s">
        <v>138</v>
      </c>
      <c r="D850" t="s">
        <v>137</v>
      </c>
      <c r="E850" t="s">
        <v>146</v>
      </c>
      <c r="F850" t="s">
        <v>70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2">
      <c r="A851">
        <v>2023</v>
      </c>
      <c r="B851">
        <v>5</v>
      </c>
      <c r="C851" t="s">
        <v>138</v>
      </c>
      <c r="D851" t="s">
        <v>137</v>
      </c>
      <c r="E851" t="s">
        <v>146</v>
      </c>
      <c r="F851" t="s">
        <v>38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2">
      <c r="A852">
        <v>2023</v>
      </c>
      <c r="B852">
        <v>5</v>
      </c>
      <c r="C852" t="s">
        <v>138</v>
      </c>
      <c r="D852" t="s">
        <v>137</v>
      </c>
      <c r="E852" t="s">
        <v>146</v>
      </c>
      <c r="F852" t="s">
        <v>31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2">
      <c r="A853">
        <v>2023</v>
      </c>
      <c r="B853">
        <v>5</v>
      </c>
      <c r="C853" t="s">
        <v>138</v>
      </c>
      <c r="D853" t="s">
        <v>137</v>
      </c>
      <c r="E853" t="s">
        <v>146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2">
      <c r="A854">
        <v>2023</v>
      </c>
      <c r="B854">
        <v>5</v>
      </c>
      <c r="C854" t="s">
        <v>138</v>
      </c>
      <c r="D854" t="s">
        <v>137</v>
      </c>
      <c r="E854" t="s">
        <v>146</v>
      </c>
      <c r="F854" t="s">
        <v>66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2">
      <c r="A855">
        <v>2023</v>
      </c>
      <c r="B855">
        <v>5</v>
      </c>
      <c r="C855" t="s">
        <v>138</v>
      </c>
      <c r="D855" t="s">
        <v>137</v>
      </c>
      <c r="E855" t="s">
        <v>146</v>
      </c>
      <c r="F855" t="s">
        <v>71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2">
      <c r="A856">
        <v>2023</v>
      </c>
      <c r="B856">
        <v>5</v>
      </c>
      <c r="C856" t="s">
        <v>138</v>
      </c>
      <c r="D856" t="s">
        <v>137</v>
      </c>
      <c r="E856" t="s">
        <v>146</v>
      </c>
      <c r="F856" t="s">
        <v>27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2">
      <c r="A857">
        <v>2023</v>
      </c>
      <c r="B857">
        <v>5</v>
      </c>
      <c r="C857" t="s">
        <v>138</v>
      </c>
      <c r="D857" t="s">
        <v>137</v>
      </c>
      <c r="E857" t="s">
        <v>146</v>
      </c>
      <c r="F857" t="s">
        <v>37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2">
      <c r="A858">
        <v>2023</v>
      </c>
      <c r="B858">
        <v>5</v>
      </c>
      <c r="C858" t="s">
        <v>138</v>
      </c>
      <c r="D858" t="s">
        <v>137</v>
      </c>
      <c r="E858" t="s">
        <v>146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2">
      <c r="A859">
        <v>2023</v>
      </c>
      <c r="B859">
        <v>5</v>
      </c>
      <c r="C859" t="s">
        <v>138</v>
      </c>
      <c r="D859" t="s">
        <v>137</v>
      </c>
      <c r="E859" t="s">
        <v>146</v>
      </c>
      <c r="F859" t="s">
        <v>26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2">
      <c r="A860">
        <v>2023</v>
      </c>
      <c r="B860">
        <v>5</v>
      </c>
      <c r="C860" t="s">
        <v>138</v>
      </c>
      <c r="D860" t="s">
        <v>137</v>
      </c>
      <c r="E860" t="s">
        <v>146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2">
      <c r="A861">
        <v>2023</v>
      </c>
      <c r="B861">
        <v>5</v>
      </c>
      <c r="C861" t="s">
        <v>138</v>
      </c>
      <c r="D861" t="s">
        <v>137</v>
      </c>
      <c r="E861" t="s">
        <v>146</v>
      </c>
      <c r="F861" t="s">
        <v>67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2">
      <c r="A862">
        <v>2023</v>
      </c>
      <c r="B862">
        <v>5</v>
      </c>
      <c r="C862" t="s">
        <v>138</v>
      </c>
      <c r="D862" t="s">
        <v>137</v>
      </c>
      <c r="E862" t="s">
        <v>146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2">
      <c r="A863">
        <v>2023</v>
      </c>
      <c r="B863">
        <v>5</v>
      </c>
      <c r="C863" t="s">
        <v>138</v>
      </c>
      <c r="D863" t="s">
        <v>137</v>
      </c>
      <c r="E863" t="s">
        <v>146</v>
      </c>
      <c r="F863" t="s">
        <v>23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2">
      <c r="A864">
        <v>2023</v>
      </c>
      <c r="B864">
        <v>5</v>
      </c>
      <c r="C864" t="s">
        <v>138</v>
      </c>
      <c r="D864" t="s">
        <v>137</v>
      </c>
      <c r="E864" t="s">
        <v>146</v>
      </c>
      <c r="F864" t="s">
        <v>29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2">
      <c r="A865">
        <v>2023</v>
      </c>
      <c r="B865">
        <v>5</v>
      </c>
      <c r="C865" t="s">
        <v>143</v>
      </c>
      <c r="D865" t="s">
        <v>137</v>
      </c>
      <c r="E865" t="s">
        <v>147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2">
      <c r="A866">
        <v>2023</v>
      </c>
      <c r="B866">
        <v>5</v>
      </c>
      <c r="C866" t="s">
        <v>143</v>
      </c>
      <c r="D866" t="s">
        <v>137</v>
      </c>
      <c r="E866" t="s">
        <v>147</v>
      </c>
      <c r="F866" t="s">
        <v>24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2">
      <c r="A867">
        <v>2023</v>
      </c>
      <c r="B867">
        <v>5</v>
      </c>
      <c r="C867" t="s">
        <v>143</v>
      </c>
      <c r="D867" t="s">
        <v>137</v>
      </c>
      <c r="E867" t="s">
        <v>147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2">
      <c r="A868">
        <v>2023</v>
      </c>
      <c r="B868">
        <v>5</v>
      </c>
      <c r="C868" t="s">
        <v>143</v>
      </c>
      <c r="D868" t="s">
        <v>137</v>
      </c>
      <c r="E868" t="s">
        <v>147</v>
      </c>
      <c r="F868" t="s">
        <v>25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2">
      <c r="A869">
        <v>2023</v>
      </c>
      <c r="B869">
        <v>5</v>
      </c>
      <c r="C869" t="s">
        <v>143</v>
      </c>
      <c r="D869" t="s">
        <v>137</v>
      </c>
      <c r="E869" t="s">
        <v>147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2">
      <c r="A870">
        <v>2023</v>
      </c>
      <c r="B870">
        <v>5</v>
      </c>
      <c r="C870" t="s">
        <v>143</v>
      </c>
      <c r="D870" t="s">
        <v>137</v>
      </c>
      <c r="E870" t="s">
        <v>147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2">
      <c r="A871">
        <v>2023</v>
      </c>
      <c r="B871">
        <v>5</v>
      </c>
      <c r="C871" t="s">
        <v>143</v>
      </c>
      <c r="D871" t="s">
        <v>137</v>
      </c>
      <c r="E871" t="s">
        <v>147</v>
      </c>
      <c r="F871" t="s">
        <v>28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2">
      <c r="A872">
        <v>2023</v>
      </c>
      <c r="B872">
        <v>5</v>
      </c>
      <c r="C872" t="s">
        <v>143</v>
      </c>
      <c r="D872" t="s">
        <v>137</v>
      </c>
      <c r="E872" t="s">
        <v>147</v>
      </c>
      <c r="F872" t="s">
        <v>32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2">
      <c r="A873">
        <v>2023</v>
      </c>
      <c r="B873">
        <v>5</v>
      </c>
      <c r="C873" t="s">
        <v>143</v>
      </c>
      <c r="D873" t="s">
        <v>137</v>
      </c>
      <c r="E873" t="s">
        <v>147</v>
      </c>
      <c r="F873" t="s">
        <v>70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2">
      <c r="A874">
        <v>2023</v>
      </c>
      <c r="B874">
        <v>5</v>
      </c>
      <c r="C874" t="s">
        <v>143</v>
      </c>
      <c r="D874" t="s">
        <v>137</v>
      </c>
      <c r="E874" t="s">
        <v>147</v>
      </c>
      <c r="F874" t="s">
        <v>38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2">
      <c r="A875">
        <v>2023</v>
      </c>
      <c r="B875">
        <v>5</v>
      </c>
      <c r="C875" t="s">
        <v>143</v>
      </c>
      <c r="D875" t="s">
        <v>137</v>
      </c>
      <c r="E875" t="s">
        <v>147</v>
      </c>
      <c r="F875" t="s">
        <v>31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2">
      <c r="A876">
        <v>2023</v>
      </c>
      <c r="B876">
        <v>5</v>
      </c>
      <c r="C876" t="s">
        <v>143</v>
      </c>
      <c r="D876" t="s">
        <v>137</v>
      </c>
      <c r="E876" t="s">
        <v>147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2">
      <c r="A877">
        <v>2023</v>
      </c>
      <c r="B877">
        <v>5</v>
      </c>
      <c r="C877" t="s">
        <v>143</v>
      </c>
      <c r="D877" t="s">
        <v>137</v>
      </c>
      <c r="E877" t="s">
        <v>147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2">
      <c r="A878">
        <v>2023</v>
      </c>
      <c r="B878">
        <v>5</v>
      </c>
      <c r="C878" t="s">
        <v>143</v>
      </c>
      <c r="D878" t="s">
        <v>137</v>
      </c>
      <c r="E878" t="s">
        <v>147</v>
      </c>
      <c r="F878" t="s">
        <v>27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2">
      <c r="A879">
        <v>2023</v>
      </c>
      <c r="B879">
        <v>5</v>
      </c>
      <c r="C879" t="s">
        <v>143</v>
      </c>
      <c r="D879" t="s">
        <v>137</v>
      </c>
      <c r="E879" t="s">
        <v>147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2">
      <c r="A880">
        <v>2023</v>
      </c>
      <c r="B880">
        <v>5</v>
      </c>
      <c r="C880" t="s">
        <v>143</v>
      </c>
      <c r="D880" t="s">
        <v>137</v>
      </c>
      <c r="E880" t="s">
        <v>147</v>
      </c>
      <c r="F880" t="s">
        <v>26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2">
      <c r="A881">
        <v>2023</v>
      </c>
      <c r="B881">
        <v>5</v>
      </c>
      <c r="C881" t="s">
        <v>143</v>
      </c>
      <c r="D881" t="s">
        <v>137</v>
      </c>
      <c r="E881" t="s">
        <v>147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2">
      <c r="A882">
        <v>2023</v>
      </c>
      <c r="B882">
        <v>5</v>
      </c>
      <c r="C882" t="s">
        <v>143</v>
      </c>
      <c r="D882" t="s">
        <v>137</v>
      </c>
      <c r="E882" t="s">
        <v>147</v>
      </c>
      <c r="F882" t="s">
        <v>67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2">
      <c r="A883">
        <v>2023</v>
      </c>
      <c r="B883">
        <v>5</v>
      </c>
      <c r="C883" t="s">
        <v>143</v>
      </c>
      <c r="D883" t="s">
        <v>137</v>
      </c>
      <c r="E883" t="s">
        <v>147</v>
      </c>
      <c r="F883" t="s">
        <v>23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2">
      <c r="A884">
        <v>2023</v>
      </c>
      <c r="B884">
        <v>5</v>
      </c>
      <c r="C884" t="s">
        <v>142</v>
      </c>
      <c r="D884" t="s">
        <v>145</v>
      </c>
      <c r="E884" t="s">
        <v>147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2">
      <c r="A885">
        <v>2023</v>
      </c>
      <c r="B885">
        <v>5</v>
      </c>
      <c r="C885" t="s">
        <v>142</v>
      </c>
      <c r="D885" t="s">
        <v>145</v>
      </c>
      <c r="E885" t="s">
        <v>147</v>
      </c>
      <c r="F885" t="s">
        <v>24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2">
      <c r="A886">
        <v>2023</v>
      </c>
      <c r="B886">
        <v>5</v>
      </c>
      <c r="C886" t="s">
        <v>142</v>
      </c>
      <c r="D886" t="s">
        <v>145</v>
      </c>
      <c r="E886" t="s">
        <v>147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2">
      <c r="A887">
        <v>2023</v>
      </c>
      <c r="B887">
        <v>5</v>
      </c>
      <c r="C887" t="s">
        <v>142</v>
      </c>
      <c r="D887" t="s">
        <v>145</v>
      </c>
      <c r="E887" t="s">
        <v>147</v>
      </c>
      <c r="F887" t="s">
        <v>25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2">
      <c r="A888">
        <v>2023</v>
      </c>
      <c r="B888">
        <v>5</v>
      </c>
      <c r="C888" t="s">
        <v>142</v>
      </c>
      <c r="D888" t="s">
        <v>145</v>
      </c>
      <c r="E888" t="s">
        <v>147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2">
      <c r="A889">
        <v>2023</v>
      </c>
      <c r="B889">
        <v>5</v>
      </c>
      <c r="C889" t="s">
        <v>142</v>
      </c>
      <c r="D889" t="s">
        <v>145</v>
      </c>
      <c r="E889" t="s">
        <v>147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2">
      <c r="A890">
        <v>2023</v>
      </c>
      <c r="B890">
        <v>5</v>
      </c>
      <c r="C890" t="s">
        <v>142</v>
      </c>
      <c r="D890" t="s">
        <v>145</v>
      </c>
      <c r="E890" t="s">
        <v>147</v>
      </c>
      <c r="F890" t="s">
        <v>28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2">
      <c r="A891">
        <v>2023</v>
      </c>
      <c r="B891">
        <v>5</v>
      </c>
      <c r="C891" t="s">
        <v>142</v>
      </c>
      <c r="D891" t="s">
        <v>145</v>
      </c>
      <c r="E891" t="s">
        <v>147</v>
      </c>
      <c r="F891" t="s">
        <v>32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2">
      <c r="A892">
        <v>2023</v>
      </c>
      <c r="B892">
        <v>5</v>
      </c>
      <c r="C892" t="s">
        <v>142</v>
      </c>
      <c r="D892" t="s">
        <v>145</v>
      </c>
      <c r="E892" t="s">
        <v>147</v>
      </c>
      <c r="F892" t="s">
        <v>70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2">
      <c r="A893">
        <v>2023</v>
      </c>
      <c r="B893">
        <v>5</v>
      </c>
      <c r="C893" t="s">
        <v>142</v>
      </c>
      <c r="D893" t="s">
        <v>145</v>
      </c>
      <c r="E893" t="s">
        <v>147</v>
      </c>
      <c r="F893" t="s">
        <v>38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2">
      <c r="A894">
        <v>2023</v>
      </c>
      <c r="B894">
        <v>5</v>
      </c>
      <c r="C894" t="s">
        <v>142</v>
      </c>
      <c r="D894" t="s">
        <v>145</v>
      </c>
      <c r="E894" t="s">
        <v>147</v>
      </c>
      <c r="F894" t="s">
        <v>31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2">
      <c r="A895">
        <v>2023</v>
      </c>
      <c r="B895">
        <v>5</v>
      </c>
      <c r="C895" t="s">
        <v>142</v>
      </c>
      <c r="D895" t="s">
        <v>145</v>
      </c>
      <c r="E895" t="s">
        <v>147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2">
      <c r="A896">
        <v>2023</v>
      </c>
      <c r="B896">
        <v>5</v>
      </c>
      <c r="C896" t="s">
        <v>142</v>
      </c>
      <c r="D896" t="s">
        <v>145</v>
      </c>
      <c r="E896" t="s">
        <v>147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2">
      <c r="A897">
        <v>2023</v>
      </c>
      <c r="B897">
        <v>5</v>
      </c>
      <c r="C897" t="s">
        <v>142</v>
      </c>
      <c r="D897" t="s">
        <v>145</v>
      </c>
      <c r="E897" t="s">
        <v>147</v>
      </c>
      <c r="F897" t="s">
        <v>27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2">
      <c r="A898">
        <v>2023</v>
      </c>
      <c r="B898">
        <v>5</v>
      </c>
      <c r="C898" t="s">
        <v>142</v>
      </c>
      <c r="D898" t="s">
        <v>145</v>
      </c>
      <c r="E898" t="s">
        <v>147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2">
      <c r="A899">
        <v>2023</v>
      </c>
      <c r="B899">
        <v>5</v>
      </c>
      <c r="C899" t="s">
        <v>142</v>
      </c>
      <c r="D899" t="s">
        <v>145</v>
      </c>
      <c r="E899" t="s">
        <v>147</v>
      </c>
      <c r="F899" t="s">
        <v>26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2">
      <c r="A900">
        <v>2023</v>
      </c>
      <c r="B900">
        <v>5</v>
      </c>
      <c r="C900" t="s">
        <v>142</v>
      </c>
      <c r="D900" t="s">
        <v>145</v>
      </c>
      <c r="E900" t="s">
        <v>147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2">
      <c r="A901">
        <v>2023</v>
      </c>
      <c r="B901">
        <v>5</v>
      </c>
      <c r="C901" t="s">
        <v>142</v>
      </c>
      <c r="D901" t="s">
        <v>145</v>
      </c>
      <c r="E901" t="s">
        <v>147</v>
      </c>
      <c r="F901" t="s">
        <v>67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2">
      <c r="A902">
        <v>2023</v>
      </c>
      <c r="B902">
        <v>6</v>
      </c>
      <c r="C902" t="s">
        <v>141</v>
      </c>
      <c r="D902" t="s">
        <v>144</v>
      </c>
      <c r="E902" t="s">
        <v>146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2">
      <c r="A903">
        <v>2023</v>
      </c>
      <c r="B903">
        <v>6</v>
      </c>
      <c r="C903" t="s">
        <v>141</v>
      </c>
      <c r="D903" t="s">
        <v>144</v>
      </c>
      <c r="E903" t="s">
        <v>146</v>
      </c>
      <c r="F903" t="s">
        <v>24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2">
      <c r="A904">
        <v>2023</v>
      </c>
      <c r="B904">
        <v>6</v>
      </c>
      <c r="C904" t="s">
        <v>141</v>
      </c>
      <c r="D904" t="s">
        <v>144</v>
      </c>
      <c r="E904" t="s">
        <v>146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2">
      <c r="A905">
        <v>2023</v>
      </c>
      <c r="B905">
        <v>6</v>
      </c>
      <c r="C905" t="s">
        <v>141</v>
      </c>
      <c r="D905" t="s">
        <v>144</v>
      </c>
      <c r="E905" t="s">
        <v>146</v>
      </c>
      <c r="F905" t="s">
        <v>30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2">
      <c r="A906">
        <v>2023</v>
      </c>
      <c r="B906">
        <v>6</v>
      </c>
      <c r="C906" t="s">
        <v>141</v>
      </c>
      <c r="D906" t="s">
        <v>144</v>
      </c>
      <c r="E906" t="s">
        <v>146</v>
      </c>
      <c r="F906" t="s">
        <v>25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2">
      <c r="A907">
        <v>2023</v>
      </c>
      <c r="B907">
        <v>6</v>
      </c>
      <c r="C907" t="s">
        <v>141</v>
      </c>
      <c r="D907" t="s">
        <v>144</v>
      </c>
      <c r="E907" t="s">
        <v>146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2">
      <c r="A908">
        <v>2023</v>
      </c>
      <c r="B908">
        <v>6</v>
      </c>
      <c r="C908" t="s">
        <v>141</v>
      </c>
      <c r="D908" t="s">
        <v>144</v>
      </c>
      <c r="E908" t="s">
        <v>146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2">
      <c r="A909">
        <v>2023</v>
      </c>
      <c r="B909">
        <v>6</v>
      </c>
      <c r="C909" t="s">
        <v>141</v>
      </c>
      <c r="D909" t="s">
        <v>144</v>
      </c>
      <c r="E909" t="s">
        <v>146</v>
      </c>
      <c r="F909" t="s">
        <v>28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2">
      <c r="A910">
        <v>2023</v>
      </c>
      <c r="B910">
        <v>6</v>
      </c>
      <c r="C910" t="s">
        <v>141</v>
      </c>
      <c r="D910" t="s">
        <v>144</v>
      </c>
      <c r="E910" t="s">
        <v>146</v>
      </c>
      <c r="F910" t="s">
        <v>32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2">
      <c r="A911">
        <v>2023</v>
      </c>
      <c r="B911">
        <v>6</v>
      </c>
      <c r="C911" t="s">
        <v>141</v>
      </c>
      <c r="D911" t="s">
        <v>144</v>
      </c>
      <c r="E911" t="s">
        <v>146</v>
      </c>
      <c r="F911" t="s">
        <v>31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2">
      <c r="A912">
        <v>2023</v>
      </c>
      <c r="B912">
        <v>6</v>
      </c>
      <c r="C912" t="s">
        <v>141</v>
      </c>
      <c r="D912" t="s">
        <v>144</v>
      </c>
      <c r="E912" t="s">
        <v>146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2">
      <c r="A913">
        <v>2023</v>
      </c>
      <c r="B913">
        <v>6</v>
      </c>
      <c r="C913" t="s">
        <v>141</v>
      </c>
      <c r="D913" t="s">
        <v>144</v>
      </c>
      <c r="E913" t="s">
        <v>146</v>
      </c>
      <c r="F913" t="s">
        <v>66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2">
      <c r="A914">
        <v>2023</v>
      </c>
      <c r="B914">
        <v>6</v>
      </c>
      <c r="C914" t="s">
        <v>141</v>
      </c>
      <c r="D914" t="s">
        <v>144</v>
      </c>
      <c r="E914" t="s">
        <v>146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2">
      <c r="A915">
        <v>2023</v>
      </c>
      <c r="B915">
        <v>6</v>
      </c>
      <c r="C915" t="s">
        <v>141</v>
      </c>
      <c r="D915" t="s">
        <v>144</v>
      </c>
      <c r="E915" t="s">
        <v>146</v>
      </c>
      <c r="F915" t="s">
        <v>27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2">
      <c r="A916">
        <v>2023</v>
      </c>
      <c r="B916">
        <v>6</v>
      </c>
      <c r="C916" t="s">
        <v>141</v>
      </c>
      <c r="D916" t="s">
        <v>144</v>
      </c>
      <c r="E916" t="s">
        <v>146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2">
      <c r="A917">
        <v>2023</v>
      </c>
      <c r="B917">
        <v>6</v>
      </c>
      <c r="C917" t="s">
        <v>141</v>
      </c>
      <c r="D917" t="s">
        <v>144</v>
      </c>
      <c r="E917" t="s">
        <v>146</v>
      </c>
      <c r="F917" t="s">
        <v>39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2">
      <c r="A918">
        <v>2023</v>
      </c>
      <c r="B918">
        <v>6</v>
      </c>
      <c r="C918" t="s">
        <v>141</v>
      </c>
      <c r="D918" t="s">
        <v>144</v>
      </c>
      <c r="E918" t="s">
        <v>146</v>
      </c>
      <c r="F918" t="s">
        <v>26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2">
      <c r="A919">
        <v>2023</v>
      </c>
      <c r="B919">
        <v>6</v>
      </c>
      <c r="C919" t="s">
        <v>141</v>
      </c>
      <c r="D919" t="s">
        <v>144</v>
      </c>
      <c r="E919" t="s">
        <v>146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2">
      <c r="A920">
        <v>2023</v>
      </c>
      <c r="B920">
        <v>6</v>
      </c>
      <c r="C920" t="s">
        <v>141</v>
      </c>
      <c r="D920" t="s">
        <v>144</v>
      </c>
      <c r="E920" t="s">
        <v>146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2">
      <c r="A921">
        <v>2023</v>
      </c>
      <c r="B921">
        <v>6</v>
      </c>
      <c r="C921" t="s">
        <v>141</v>
      </c>
      <c r="D921" t="s">
        <v>144</v>
      </c>
      <c r="E921" t="s">
        <v>146</v>
      </c>
      <c r="F921" t="s">
        <v>23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2">
      <c r="A922">
        <v>2023</v>
      </c>
      <c r="B922">
        <v>6</v>
      </c>
      <c r="C922" t="s">
        <v>140</v>
      </c>
      <c r="D922" t="s">
        <v>144</v>
      </c>
      <c r="E922" t="s">
        <v>147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2">
      <c r="A923">
        <v>2023</v>
      </c>
      <c r="B923">
        <v>6</v>
      </c>
      <c r="C923" t="s">
        <v>140</v>
      </c>
      <c r="D923" t="s">
        <v>144</v>
      </c>
      <c r="E923" t="s">
        <v>147</v>
      </c>
      <c r="F923" t="s">
        <v>24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2">
      <c r="A924">
        <v>2023</v>
      </c>
      <c r="B924">
        <v>6</v>
      </c>
      <c r="C924" t="s">
        <v>140</v>
      </c>
      <c r="D924" t="s">
        <v>144</v>
      </c>
      <c r="E924" t="s">
        <v>147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2">
      <c r="A925">
        <v>2023</v>
      </c>
      <c r="B925">
        <v>6</v>
      </c>
      <c r="C925" t="s">
        <v>140</v>
      </c>
      <c r="D925" t="s">
        <v>144</v>
      </c>
      <c r="E925" t="s">
        <v>147</v>
      </c>
      <c r="F925" t="s">
        <v>25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2">
      <c r="A926">
        <v>2023</v>
      </c>
      <c r="B926">
        <v>6</v>
      </c>
      <c r="C926" t="s">
        <v>140</v>
      </c>
      <c r="D926" t="s">
        <v>144</v>
      </c>
      <c r="E926" t="s">
        <v>147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2">
      <c r="A927">
        <v>2023</v>
      </c>
      <c r="B927">
        <v>6</v>
      </c>
      <c r="C927" t="s">
        <v>140</v>
      </c>
      <c r="D927" t="s">
        <v>144</v>
      </c>
      <c r="E927" t="s">
        <v>147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2">
      <c r="A928">
        <v>2023</v>
      </c>
      <c r="B928">
        <v>6</v>
      </c>
      <c r="C928" t="s">
        <v>140</v>
      </c>
      <c r="D928" t="s">
        <v>144</v>
      </c>
      <c r="E928" t="s">
        <v>147</v>
      </c>
      <c r="F928" t="s">
        <v>28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2">
      <c r="A929">
        <v>2023</v>
      </c>
      <c r="B929">
        <v>6</v>
      </c>
      <c r="C929" t="s">
        <v>140</v>
      </c>
      <c r="D929" t="s">
        <v>144</v>
      </c>
      <c r="E929" t="s">
        <v>147</v>
      </c>
      <c r="F929" t="s">
        <v>32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2">
      <c r="A930">
        <v>2023</v>
      </c>
      <c r="B930">
        <v>6</v>
      </c>
      <c r="C930" t="s">
        <v>140</v>
      </c>
      <c r="D930" t="s">
        <v>144</v>
      </c>
      <c r="E930" t="s">
        <v>147</v>
      </c>
      <c r="F930" t="s">
        <v>70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2">
      <c r="A931">
        <v>2023</v>
      </c>
      <c r="B931">
        <v>6</v>
      </c>
      <c r="C931" t="s">
        <v>140</v>
      </c>
      <c r="D931" t="s">
        <v>144</v>
      </c>
      <c r="E931" t="s">
        <v>147</v>
      </c>
      <c r="F931" t="s">
        <v>38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2">
      <c r="A932">
        <v>2023</v>
      </c>
      <c r="B932">
        <v>6</v>
      </c>
      <c r="C932" t="s">
        <v>140</v>
      </c>
      <c r="D932" t="s">
        <v>144</v>
      </c>
      <c r="E932" t="s">
        <v>147</v>
      </c>
      <c r="F932" t="s">
        <v>31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2">
      <c r="A933">
        <v>2023</v>
      </c>
      <c r="B933">
        <v>6</v>
      </c>
      <c r="C933" t="s">
        <v>140</v>
      </c>
      <c r="D933" t="s">
        <v>144</v>
      </c>
      <c r="E933" t="s">
        <v>147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2">
      <c r="A934">
        <v>2023</v>
      </c>
      <c r="B934">
        <v>6</v>
      </c>
      <c r="C934" t="s">
        <v>140</v>
      </c>
      <c r="D934" t="s">
        <v>144</v>
      </c>
      <c r="E934" t="s">
        <v>147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2">
      <c r="A935">
        <v>2023</v>
      </c>
      <c r="B935">
        <v>6</v>
      </c>
      <c r="C935" t="s">
        <v>140</v>
      </c>
      <c r="D935" t="s">
        <v>144</v>
      </c>
      <c r="E935" t="s">
        <v>147</v>
      </c>
      <c r="F935" t="s">
        <v>27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2">
      <c r="A936">
        <v>2023</v>
      </c>
      <c r="B936">
        <v>6</v>
      </c>
      <c r="C936" t="s">
        <v>140</v>
      </c>
      <c r="D936" t="s">
        <v>144</v>
      </c>
      <c r="E936" t="s">
        <v>147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2">
      <c r="A937">
        <v>2023</v>
      </c>
      <c r="B937">
        <v>6</v>
      </c>
      <c r="C937" t="s">
        <v>140</v>
      </c>
      <c r="D937" t="s">
        <v>144</v>
      </c>
      <c r="E937" t="s">
        <v>147</v>
      </c>
      <c r="F937" t="s">
        <v>39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2">
      <c r="A938">
        <v>2023</v>
      </c>
      <c r="B938">
        <v>6</v>
      </c>
      <c r="C938" t="s">
        <v>140</v>
      </c>
      <c r="D938" t="s">
        <v>144</v>
      </c>
      <c r="E938" t="s">
        <v>147</v>
      </c>
      <c r="F938" t="s">
        <v>26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2">
      <c r="A939">
        <v>2023</v>
      </c>
      <c r="B939">
        <v>6</v>
      </c>
      <c r="C939" t="s">
        <v>140</v>
      </c>
      <c r="D939" t="s">
        <v>144</v>
      </c>
      <c r="E939" t="s">
        <v>147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2">
      <c r="A940">
        <v>2023</v>
      </c>
      <c r="B940">
        <v>6</v>
      </c>
      <c r="C940" t="s">
        <v>140</v>
      </c>
      <c r="D940" t="s">
        <v>144</v>
      </c>
      <c r="E940" t="s">
        <v>147</v>
      </c>
      <c r="F940" t="s">
        <v>67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2">
      <c r="A941">
        <v>2023</v>
      </c>
      <c r="B941">
        <v>6</v>
      </c>
      <c r="C941" t="s">
        <v>140</v>
      </c>
      <c r="D941" t="s">
        <v>144</v>
      </c>
      <c r="E941" t="s">
        <v>147</v>
      </c>
      <c r="F941" t="s">
        <v>23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2">
      <c r="A942">
        <v>2023</v>
      </c>
      <c r="B942">
        <v>6</v>
      </c>
      <c r="C942" t="s">
        <v>139</v>
      </c>
      <c r="D942" t="s">
        <v>145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2">
      <c r="A943">
        <v>2023</v>
      </c>
      <c r="B943">
        <v>6</v>
      </c>
      <c r="C943" t="s">
        <v>139</v>
      </c>
      <c r="D943" t="s">
        <v>145</v>
      </c>
      <c r="E943" t="s">
        <v>0</v>
      </c>
      <c r="F943" t="s">
        <v>24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2">
      <c r="A944">
        <v>2023</v>
      </c>
      <c r="B944">
        <v>6</v>
      </c>
      <c r="C944" t="s">
        <v>139</v>
      </c>
      <c r="D944" t="s">
        <v>145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2">
      <c r="A945">
        <v>2023</v>
      </c>
      <c r="B945">
        <v>6</v>
      </c>
      <c r="C945" t="s">
        <v>139</v>
      </c>
      <c r="D945" t="s">
        <v>145</v>
      </c>
      <c r="E945" t="s">
        <v>0</v>
      </c>
      <c r="F945" t="s">
        <v>30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2">
      <c r="A946">
        <v>2023</v>
      </c>
      <c r="B946">
        <v>6</v>
      </c>
      <c r="C946" t="s">
        <v>139</v>
      </c>
      <c r="D946" t="s">
        <v>145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2">
      <c r="A947">
        <v>2023</v>
      </c>
      <c r="B947">
        <v>6</v>
      </c>
      <c r="C947" t="s">
        <v>139</v>
      </c>
      <c r="D947" t="s">
        <v>145</v>
      </c>
      <c r="E947" t="s">
        <v>0</v>
      </c>
      <c r="F947" t="s">
        <v>25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2">
      <c r="A948">
        <v>2023</v>
      </c>
      <c r="B948">
        <v>6</v>
      </c>
      <c r="C948" t="s">
        <v>139</v>
      </c>
      <c r="D948" t="s">
        <v>145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2">
      <c r="A949">
        <v>2023</v>
      </c>
      <c r="B949">
        <v>6</v>
      </c>
      <c r="C949" t="s">
        <v>139</v>
      </c>
      <c r="D949" t="s">
        <v>145</v>
      </c>
      <c r="E949" t="s">
        <v>0</v>
      </c>
      <c r="F949" t="s">
        <v>28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2">
      <c r="A950">
        <v>2023</v>
      </c>
      <c r="B950">
        <v>6</v>
      </c>
      <c r="C950" t="s">
        <v>139</v>
      </c>
      <c r="D950" t="s">
        <v>145</v>
      </c>
      <c r="E950" t="s">
        <v>0</v>
      </c>
      <c r="F950" t="s">
        <v>32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2">
      <c r="A951">
        <v>2023</v>
      </c>
      <c r="B951">
        <v>6</v>
      </c>
      <c r="C951" t="s">
        <v>139</v>
      </c>
      <c r="D951" t="s">
        <v>145</v>
      </c>
      <c r="E951" t="s">
        <v>0</v>
      </c>
      <c r="F951" t="s">
        <v>70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2">
      <c r="A952">
        <v>2023</v>
      </c>
      <c r="B952">
        <v>6</v>
      </c>
      <c r="C952" t="s">
        <v>139</v>
      </c>
      <c r="D952" t="s">
        <v>145</v>
      </c>
      <c r="E952" t="s">
        <v>0</v>
      </c>
      <c r="F952" t="s">
        <v>38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2">
      <c r="A953">
        <v>2023</v>
      </c>
      <c r="B953">
        <v>6</v>
      </c>
      <c r="C953" t="s">
        <v>139</v>
      </c>
      <c r="D953" t="s">
        <v>145</v>
      </c>
      <c r="E953" t="s">
        <v>0</v>
      </c>
      <c r="F953" t="s">
        <v>31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2">
      <c r="A954">
        <v>2023</v>
      </c>
      <c r="B954">
        <v>6</v>
      </c>
      <c r="C954" t="s">
        <v>139</v>
      </c>
      <c r="D954" t="s">
        <v>145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2">
      <c r="A955">
        <v>2023</v>
      </c>
      <c r="B955">
        <v>6</v>
      </c>
      <c r="C955" t="s">
        <v>139</v>
      </c>
      <c r="D955" t="s">
        <v>145</v>
      </c>
      <c r="E955" t="s">
        <v>0</v>
      </c>
      <c r="F955" t="s">
        <v>71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2">
      <c r="A956">
        <v>2023</v>
      </c>
      <c r="B956">
        <v>6</v>
      </c>
      <c r="C956" t="s">
        <v>139</v>
      </c>
      <c r="D956" t="s">
        <v>145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2">
      <c r="A957">
        <v>2023</v>
      </c>
      <c r="B957">
        <v>6</v>
      </c>
      <c r="C957" t="s">
        <v>139</v>
      </c>
      <c r="D957" t="s">
        <v>145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2">
      <c r="A958">
        <v>2023</v>
      </c>
      <c r="B958">
        <v>6</v>
      </c>
      <c r="C958" t="s">
        <v>139</v>
      </c>
      <c r="D958" t="s">
        <v>145</v>
      </c>
      <c r="E958" t="s">
        <v>0</v>
      </c>
      <c r="F958" t="s">
        <v>27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2">
      <c r="A959">
        <v>2023</v>
      </c>
      <c r="B959">
        <v>6</v>
      </c>
      <c r="C959" t="s">
        <v>139</v>
      </c>
      <c r="D959" t="s">
        <v>145</v>
      </c>
      <c r="E959" t="s">
        <v>0</v>
      </c>
      <c r="F959" t="s">
        <v>37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2">
      <c r="A960">
        <v>2023</v>
      </c>
      <c r="B960">
        <v>6</v>
      </c>
      <c r="C960" t="s">
        <v>139</v>
      </c>
      <c r="D960" t="s">
        <v>145</v>
      </c>
      <c r="E960" t="s">
        <v>0</v>
      </c>
      <c r="F960" t="s">
        <v>26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2">
      <c r="A961">
        <v>2023</v>
      </c>
      <c r="B961">
        <v>6</v>
      </c>
      <c r="C961" t="s">
        <v>139</v>
      </c>
      <c r="D961" t="s">
        <v>145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2">
      <c r="A962">
        <v>2023</v>
      </c>
      <c r="B962">
        <v>6</v>
      </c>
      <c r="C962" t="s">
        <v>139</v>
      </c>
      <c r="D962" t="s">
        <v>145</v>
      </c>
      <c r="E962" t="s">
        <v>0</v>
      </c>
      <c r="F962" t="s">
        <v>67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2">
      <c r="A963">
        <v>2023</v>
      </c>
      <c r="B963">
        <v>6</v>
      </c>
      <c r="C963" t="s">
        <v>139</v>
      </c>
      <c r="D963" t="s">
        <v>145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2">
      <c r="A964">
        <v>2023</v>
      </c>
      <c r="B964">
        <v>6</v>
      </c>
      <c r="C964" t="s">
        <v>139</v>
      </c>
      <c r="D964" t="s">
        <v>145</v>
      </c>
      <c r="E964" t="s">
        <v>0</v>
      </c>
      <c r="F964" t="s">
        <v>23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2">
      <c r="A965">
        <v>2023</v>
      </c>
      <c r="B965">
        <v>6</v>
      </c>
      <c r="C965" t="s">
        <v>139</v>
      </c>
      <c r="D965" t="s">
        <v>145</v>
      </c>
      <c r="E965" t="s">
        <v>0</v>
      </c>
      <c r="F965" t="s">
        <v>29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2">
      <c r="A966">
        <v>2023</v>
      </c>
      <c r="B966">
        <v>6</v>
      </c>
      <c r="C966" t="s">
        <v>136</v>
      </c>
      <c r="D966" t="s">
        <v>137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2">
      <c r="A967">
        <v>2023</v>
      </c>
      <c r="B967">
        <v>6</v>
      </c>
      <c r="C967" t="s">
        <v>136</v>
      </c>
      <c r="D967" t="s">
        <v>137</v>
      </c>
      <c r="E967" t="s">
        <v>0</v>
      </c>
      <c r="F967" t="s">
        <v>24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2">
      <c r="A968">
        <v>2023</v>
      </c>
      <c r="B968">
        <v>6</v>
      </c>
      <c r="C968" t="s">
        <v>136</v>
      </c>
      <c r="D968" t="s">
        <v>137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2">
      <c r="A969">
        <v>2023</v>
      </c>
      <c r="B969">
        <v>6</v>
      </c>
      <c r="C969" t="s">
        <v>136</v>
      </c>
      <c r="D969" t="s">
        <v>137</v>
      </c>
      <c r="E969" t="s">
        <v>0</v>
      </c>
      <c r="F969" t="s">
        <v>25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2">
      <c r="A970">
        <v>2023</v>
      </c>
      <c r="B970">
        <v>6</v>
      </c>
      <c r="C970" t="s">
        <v>136</v>
      </c>
      <c r="D970" t="s">
        <v>137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2">
      <c r="A971">
        <v>2023</v>
      </c>
      <c r="B971">
        <v>6</v>
      </c>
      <c r="C971" t="s">
        <v>136</v>
      </c>
      <c r="D971" t="s">
        <v>137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2">
      <c r="A972">
        <v>2023</v>
      </c>
      <c r="B972">
        <v>6</v>
      </c>
      <c r="C972" t="s">
        <v>136</v>
      </c>
      <c r="D972" t="s">
        <v>137</v>
      </c>
      <c r="E972" t="s">
        <v>0</v>
      </c>
      <c r="F972" t="s">
        <v>28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2">
      <c r="A973">
        <v>2023</v>
      </c>
      <c r="B973">
        <v>6</v>
      </c>
      <c r="C973" t="s">
        <v>136</v>
      </c>
      <c r="D973" t="s">
        <v>137</v>
      </c>
      <c r="E973" t="s">
        <v>0</v>
      </c>
      <c r="F973" t="s">
        <v>32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2">
      <c r="A974">
        <v>2023</v>
      </c>
      <c r="B974">
        <v>6</v>
      </c>
      <c r="C974" t="s">
        <v>136</v>
      </c>
      <c r="D974" t="s">
        <v>137</v>
      </c>
      <c r="E974" t="s">
        <v>0</v>
      </c>
      <c r="F974" t="s">
        <v>70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2">
      <c r="A975">
        <v>2023</v>
      </c>
      <c r="B975">
        <v>6</v>
      </c>
      <c r="C975" t="s">
        <v>136</v>
      </c>
      <c r="D975" t="s">
        <v>137</v>
      </c>
      <c r="E975" t="s">
        <v>0</v>
      </c>
      <c r="F975" t="s">
        <v>38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2">
      <c r="A976">
        <v>2023</v>
      </c>
      <c r="B976">
        <v>6</v>
      </c>
      <c r="C976" t="s">
        <v>136</v>
      </c>
      <c r="D976" t="s">
        <v>137</v>
      </c>
      <c r="E976" t="s">
        <v>0</v>
      </c>
      <c r="F976" t="s">
        <v>31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2">
      <c r="A977">
        <v>2023</v>
      </c>
      <c r="B977">
        <v>6</v>
      </c>
      <c r="C977" t="s">
        <v>136</v>
      </c>
      <c r="D977" t="s">
        <v>137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2">
      <c r="A978">
        <v>2023</v>
      </c>
      <c r="B978">
        <v>6</v>
      </c>
      <c r="C978" t="s">
        <v>136</v>
      </c>
      <c r="D978" t="s">
        <v>137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2">
      <c r="A979">
        <v>2023</v>
      </c>
      <c r="B979">
        <v>6</v>
      </c>
      <c r="C979" t="s">
        <v>136</v>
      </c>
      <c r="D979" t="s">
        <v>137</v>
      </c>
      <c r="E979" t="s">
        <v>0</v>
      </c>
      <c r="F979" t="s">
        <v>27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2">
      <c r="A980">
        <v>2023</v>
      </c>
      <c r="B980">
        <v>6</v>
      </c>
      <c r="C980" t="s">
        <v>136</v>
      </c>
      <c r="D980" t="s">
        <v>137</v>
      </c>
      <c r="E980" t="s">
        <v>0</v>
      </c>
      <c r="F980" t="s">
        <v>37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2">
      <c r="A981">
        <v>2023</v>
      </c>
      <c r="B981">
        <v>6</v>
      </c>
      <c r="C981" t="s">
        <v>136</v>
      </c>
      <c r="D981" t="s">
        <v>137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2">
      <c r="A982">
        <v>2023</v>
      </c>
      <c r="B982">
        <v>6</v>
      </c>
      <c r="C982" t="s">
        <v>136</v>
      </c>
      <c r="D982" t="s">
        <v>137</v>
      </c>
      <c r="E982" t="s">
        <v>0</v>
      </c>
      <c r="F982" t="s">
        <v>39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2">
      <c r="A983">
        <v>2023</v>
      </c>
      <c r="B983">
        <v>6</v>
      </c>
      <c r="C983" t="s">
        <v>136</v>
      </c>
      <c r="D983" t="s">
        <v>137</v>
      </c>
      <c r="E983" t="s">
        <v>0</v>
      </c>
      <c r="F983" t="s">
        <v>26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2">
      <c r="A984">
        <v>2023</v>
      </c>
      <c r="B984">
        <v>6</v>
      </c>
      <c r="C984" t="s">
        <v>136</v>
      </c>
      <c r="D984" t="s">
        <v>137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2">
      <c r="A985">
        <v>2023</v>
      </c>
      <c r="B985">
        <v>6</v>
      </c>
      <c r="C985" t="s">
        <v>136</v>
      </c>
      <c r="D985" t="s">
        <v>137</v>
      </c>
      <c r="E985" t="s">
        <v>0</v>
      </c>
      <c r="F985" t="s">
        <v>67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2">
      <c r="A986">
        <v>2023</v>
      </c>
      <c r="B986">
        <v>6</v>
      </c>
      <c r="C986" t="s">
        <v>136</v>
      </c>
      <c r="D986" t="s">
        <v>137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2">
      <c r="A987">
        <v>2023</v>
      </c>
      <c r="B987">
        <v>6</v>
      </c>
      <c r="C987" t="s">
        <v>136</v>
      </c>
      <c r="D987" t="s">
        <v>137</v>
      </c>
      <c r="E987" t="s">
        <v>0</v>
      </c>
      <c r="F987" t="s">
        <v>23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2">
      <c r="A988">
        <v>2023</v>
      </c>
      <c r="B988">
        <v>6</v>
      </c>
      <c r="C988" t="s">
        <v>134</v>
      </c>
      <c r="D988" t="s">
        <v>144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2">
      <c r="A989">
        <v>2023</v>
      </c>
      <c r="B989">
        <v>6</v>
      </c>
      <c r="C989" t="s">
        <v>134</v>
      </c>
      <c r="D989" t="s">
        <v>144</v>
      </c>
      <c r="E989" t="s">
        <v>3</v>
      </c>
      <c r="F989" t="s">
        <v>24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2">
      <c r="A990">
        <v>2023</v>
      </c>
      <c r="B990">
        <v>6</v>
      </c>
      <c r="C990" t="s">
        <v>134</v>
      </c>
      <c r="D990" t="s">
        <v>144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2">
      <c r="A991">
        <v>2023</v>
      </c>
      <c r="B991">
        <v>6</v>
      </c>
      <c r="C991" t="s">
        <v>134</v>
      </c>
      <c r="D991" t="s">
        <v>144</v>
      </c>
      <c r="E991" t="s">
        <v>3</v>
      </c>
      <c r="F991" t="s">
        <v>25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2">
      <c r="A992">
        <v>2023</v>
      </c>
      <c r="B992">
        <v>6</v>
      </c>
      <c r="C992" t="s">
        <v>134</v>
      </c>
      <c r="D992" t="s">
        <v>144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2">
      <c r="A993">
        <v>2023</v>
      </c>
      <c r="B993">
        <v>6</v>
      </c>
      <c r="C993" t="s">
        <v>134</v>
      </c>
      <c r="D993" t="s">
        <v>144</v>
      </c>
      <c r="E993" t="s">
        <v>3</v>
      </c>
      <c r="F993" t="s">
        <v>28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2">
      <c r="A994">
        <v>2023</v>
      </c>
      <c r="B994">
        <v>6</v>
      </c>
      <c r="C994" t="s">
        <v>134</v>
      </c>
      <c r="D994" t="s">
        <v>144</v>
      </c>
      <c r="E994" t="s">
        <v>3</v>
      </c>
      <c r="F994" t="s">
        <v>32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2">
      <c r="A995">
        <v>2023</v>
      </c>
      <c r="B995">
        <v>6</v>
      </c>
      <c r="C995" t="s">
        <v>134</v>
      </c>
      <c r="D995" t="s">
        <v>144</v>
      </c>
      <c r="E995" t="s">
        <v>3</v>
      </c>
      <c r="F995" t="s">
        <v>70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2">
      <c r="A996">
        <v>2023</v>
      </c>
      <c r="B996">
        <v>6</v>
      </c>
      <c r="C996" t="s">
        <v>134</v>
      </c>
      <c r="D996" t="s">
        <v>144</v>
      </c>
      <c r="E996" t="s">
        <v>3</v>
      </c>
      <c r="F996" t="s">
        <v>38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2">
      <c r="A997">
        <v>2023</v>
      </c>
      <c r="B997">
        <v>6</v>
      </c>
      <c r="C997" t="s">
        <v>134</v>
      </c>
      <c r="D997" t="s">
        <v>144</v>
      </c>
      <c r="E997" t="s">
        <v>3</v>
      </c>
      <c r="F997" t="s">
        <v>31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2">
      <c r="A998">
        <v>2023</v>
      </c>
      <c r="B998">
        <v>6</v>
      </c>
      <c r="C998" t="s">
        <v>134</v>
      </c>
      <c r="D998" t="s">
        <v>144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2">
      <c r="A999">
        <v>2023</v>
      </c>
      <c r="B999">
        <v>6</v>
      </c>
      <c r="C999" t="s">
        <v>134</v>
      </c>
      <c r="D999" t="s">
        <v>144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2">
      <c r="A1000">
        <v>2023</v>
      </c>
      <c r="B1000">
        <v>6</v>
      </c>
      <c r="C1000" t="s">
        <v>134</v>
      </c>
      <c r="D1000" t="s">
        <v>144</v>
      </c>
      <c r="E1000" t="s">
        <v>3</v>
      </c>
      <c r="F1000" t="s">
        <v>27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2">
      <c r="A1001">
        <v>2023</v>
      </c>
      <c r="B1001">
        <v>6</v>
      </c>
      <c r="C1001" t="s">
        <v>134</v>
      </c>
      <c r="D1001" t="s">
        <v>144</v>
      </c>
      <c r="E1001" t="s">
        <v>3</v>
      </c>
      <c r="F1001" t="s">
        <v>37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2">
      <c r="A1002">
        <v>2023</v>
      </c>
      <c r="B1002">
        <v>6</v>
      </c>
      <c r="C1002" t="s">
        <v>134</v>
      </c>
      <c r="D1002" t="s">
        <v>144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2">
      <c r="A1003">
        <v>2023</v>
      </c>
      <c r="B1003">
        <v>6</v>
      </c>
      <c r="C1003" t="s">
        <v>134</v>
      </c>
      <c r="D1003" t="s">
        <v>144</v>
      </c>
      <c r="E1003" t="s">
        <v>3</v>
      </c>
      <c r="F1003" t="s">
        <v>39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2">
      <c r="A1004">
        <v>2023</v>
      </c>
      <c r="B1004">
        <v>6</v>
      </c>
      <c r="C1004" t="s">
        <v>134</v>
      </c>
      <c r="D1004" t="s">
        <v>144</v>
      </c>
      <c r="E1004" t="s">
        <v>3</v>
      </c>
      <c r="F1004" t="s">
        <v>26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2">
      <c r="A1005">
        <v>2023</v>
      </c>
      <c r="B1005">
        <v>6</v>
      </c>
      <c r="C1005" t="s">
        <v>134</v>
      </c>
      <c r="D1005" t="s">
        <v>144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2">
      <c r="A1006">
        <v>2023</v>
      </c>
      <c r="B1006">
        <v>6</v>
      </c>
      <c r="C1006" t="s">
        <v>134</v>
      </c>
      <c r="D1006" t="s">
        <v>144</v>
      </c>
      <c r="E1006" t="s">
        <v>3</v>
      </c>
      <c r="F1006" t="s">
        <v>67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2">
      <c r="A1007">
        <v>2023</v>
      </c>
      <c r="B1007">
        <v>6</v>
      </c>
      <c r="C1007" t="s">
        <v>134</v>
      </c>
      <c r="D1007" t="s">
        <v>144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2">
      <c r="A1008">
        <v>2023</v>
      </c>
      <c r="B1008">
        <v>6</v>
      </c>
      <c r="C1008" t="s">
        <v>134</v>
      </c>
      <c r="D1008" t="s">
        <v>144</v>
      </c>
      <c r="E1008" t="s">
        <v>3</v>
      </c>
      <c r="F1008" t="s">
        <v>23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2">
      <c r="A1009">
        <v>2023</v>
      </c>
      <c r="B1009">
        <v>6</v>
      </c>
      <c r="C1009" t="s">
        <v>57</v>
      </c>
      <c r="D1009" t="s">
        <v>137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2">
      <c r="A1010">
        <v>2023</v>
      </c>
      <c r="B1010">
        <v>6</v>
      </c>
      <c r="C1010" t="s">
        <v>57</v>
      </c>
      <c r="D1010" t="s">
        <v>137</v>
      </c>
      <c r="E1010" t="s">
        <v>3</v>
      </c>
      <c r="F1010" t="s">
        <v>24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2">
      <c r="A1011">
        <v>2023</v>
      </c>
      <c r="B1011">
        <v>6</v>
      </c>
      <c r="C1011" t="s">
        <v>57</v>
      </c>
      <c r="D1011" t="s">
        <v>137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2">
      <c r="A1012">
        <v>2023</v>
      </c>
      <c r="B1012">
        <v>6</v>
      </c>
      <c r="C1012" t="s">
        <v>57</v>
      </c>
      <c r="D1012" t="s">
        <v>137</v>
      </c>
      <c r="E1012" t="s">
        <v>3</v>
      </c>
      <c r="F1012" t="s">
        <v>25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2">
      <c r="A1013">
        <v>2023</v>
      </c>
      <c r="B1013">
        <v>6</v>
      </c>
      <c r="C1013" t="s">
        <v>57</v>
      </c>
      <c r="D1013" t="s">
        <v>137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2">
      <c r="A1014">
        <v>2023</v>
      </c>
      <c r="B1014">
        <v>6</v>
      </c>
      <c r="C1014" t="s">
        <v>57</v>
      </c>
      <c r="D1014" t="s">
        <v>137</v>
      </c>
      <c r="E1014" t="s">
        <v>3</v>
      </c>
      <c r="F1014" t="s">
        <v>28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2">
      <c r="A1015">
        <v>2023</v>
      </c>
      <c r="B1015">
        <v>6</v>
      </c>
      <c r="C1015" t="s">
        <v>57</v>
      </c>
      <c r="D1015" t="s">
        <v>137</v>
      </c>
      <c r="E1015" t="s">
        <v>3</v>
      </c>
      <c r="F1015" t="s">
        <v>32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2">
      <c r="A1016">
        <v>2023</v>
      </c>
      <c r="B1016">
        <v>6</v>
      </c>
      <c r="C1016" t="s">
        <v>57</v>
      </c>
      <c r="D1016" t="s">
        <v>137</v>
      </c>
      <c r="E1016" t="s">
        <v>3</v>
      </c>
      <c r="F1016" t="s">
        <v>70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2">
      <c r="A1017">
        <v>2023</v>
      </c>
      <c r="B1017">
        <v>6</v>
      </c>
      <c r="C1017" t="s">
        <v>57</v>
      </c>
      <c r="D1017" t="s">
        <v>137</v>
      </c>
      <c r="E1017" t="s">
        <v>3</v>
      </c>
      <c r="F1017" t="s">
        <v>38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2">
      <c r="A1018">
        <v>2023</v>
      </c>
      <c r="B1018">
        <v>6</v>
      </c>
      <c r="C1018" t="s">
        <v>57</v>
      </c>
      <c r="D1018" t="s">
        <v>137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2">
      <c r="A1019">
        <v>2023</v>
      </c>
      <c r="B1019">
        <v>6</v>
      </c>
      <c r="C1019" t="s">
        <v>57</v>
      </c>
      <c r="D1019" t="s">
        <v>137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2">
      <c r="A1020">
        <v>2023</v>
      </c>
      <c r="B1020">
        <v>6</v>
      </c>
      <c r="C1020" t="s">
        <v>57</v>
      </c>
      <c r="D1020" t="s">
        <v>137</v>
      </c>
      <c r="E1020" t="s">
        <v>3</v>
      </c>
      <c r="F1020" t="s">
        <v>27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2">
      <c r="A1021">
        <v>2023</v>
      </c>
      <c r="B1021">
        <v>6</v>
      </c>
      <c r="C1021" t="s">
        <v>57</v>
      </c>
      <c r="D1021" t="s">
        <v>137</v>
      </c>
      <c r="E1021" t="s">
        <v>3</v>
      </c>
      <c r="F1021" t="s">
        <v>37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2">
      <c r="A1022">
        <v>2023</v>
      </c>
      <c r="B1022">
        <v>6</v>
      </c>
      <c r="C1022" t="s">
        <v>57</v>
      </c>
      <c r="D1022" t="s">
        <v>137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2">
      <c r="A1023">
        <v>2023</v>
      </c>
      <c r="B1023">
        <v>6</v>
      </c>
      <c r="C1023" t="s">
        <v>57</v>
      </c>
      <c r="D1023" t="s">
        <v>137</v>
      </c>
      <c r="E1023" t="s">
        <v>3</v>
      </c>
      <c r="F1023" t="s">
        <v>39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2">
      <c r="A1024">
        <v>2023</v>
      </c>
      <c r="B1024">
        <v>6</v>
      </c>
      <c r="C1024" t="s">
        <v>57</v>
      </c>
      <c r="D1024" t="s">
        <v>137</v>
      </c>
      <c r="E1024" t="s">
        <v>3</v>
      </c>
      <c r="F1024" t="s">
        <v>26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2">
      <c r="A1025">
        <v>2023</v>
      </c>
      <c r="B1025">
        <v>6</v>
      </c>
      <c r="C1025" t="s">
        <v>57</v>
      </c>
      <c r="D1025" t="s">
        <v>137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2">
      <c r="A1026">
        <v>2023</v>
      </c>
      <c r="B1026">
        <v>6</v>
      </c>
      <c r="C1026" t="s">
        <v>57</v>
      </c>
      <c r="D1026" t="s">
        <v>137</v>
      </c>
      <c r="E1026" t="s">
        <v>3</v>
      </c>
      <c r="F1026" t="s">
        <v>67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2">
      <c r="A1027">
        <v>2023</v>
      </c>
      <c r="B1027">
        <v>6</v>
      </c>
      <c r="C1027" t="s">
        <v>57</v>
      </c>
      <c r="D1027" t="s">
        <v>137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2">
      <c r="A1028">
        <v>2023</v>
      </c>
      <c r="B1028">
        <v>6</v>
      </c>
      <c r="C1028" t="s">
        <v>57</v>
      </c>
      <c r="D1028" t="s">
        <v>137</v>
      </c>
      <c r="E1028" t="s">
        <v>3</v>
      </c>
      <c r="F1028" t="s">
        <v>23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2">
      <c r="A1029">
        <v>2023</v>
      </c>
      <c r="B1029">
        <v>6</v>
      </c>
      <c r="C1029" t="s">
        <v>133</v>
      </c>
      <c r="D1029" t="s">
        <v>145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2">
      <c r="A1030">
        <v>2023</v>
      </c>
      <c r="B1030">
        <v>6</v>
      </c>
      <c r="C1030" t="s">
        <v>133</v>
      </c>
      <c r="D1030" t="s">
        <v>145</v>
      </c>
      <c r="E1030" t="s">
        <v>3</v>
      </c>
      <c r="F1030" t="s">
        <v>24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2">
      <c r="A1031">
        <v>2023</v>
      </c>
      <c r="B1031">
        <v>6</v>
      </c>
      <c r="C1031" t="s">
        <v>133</v>
      </c>
      <c r="D1031" t="s">
        <v>145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2">
      <c r="A1032">
        <v>2023</v>
      </c>
      <c r="B1032">
        <v>6</v>
      </c>
      <c r="C1032" t="s">
        <v>133</v>
      </c>
      <c r="D1032" t="s">
        <v>145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2">
      <c r="A1033">
        <v>2023</v>
      </c>
      <c r="B1033">
        <v>6</v>
      </c>
      <c r="C1033" t="s">
        <v>133</v>
      </c>
      <c r="D1033" t="s">
        <v>145</v>
      </c>
      <c r="E1033" t="s">
        <v>3</v>
      </c>
      <c r="F1033" t="s">
        <v>25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2">
      <c r="A1034">
        <v>2023</v>
      </c>
      <c r="B1034">
        <v>6</v>
      </c>
      <c r="C1034" t="s">
        <v>133</v>
      </c>
      <c r="D1034" t="s">
        <v>145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2">
      <c r="A1035">
        <v>2023</v>
      </c>
      <c r="B1035">
        <v>6</v>
      </c>
      <c r="C1035" t="s">
        <v>133</v>
      </c>
      <c r="D1035" t="s">
        <v>145</v>
      </c>
      <c r="E1035" t="s">
        <v>3</v>
      </c>
      <c r="F1035" t="s">
        <v>28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2">
      <c r="A1036">
        <v>2023</v>
      </c>
      <c r="B1036">
        <v>6</v>
      </c>
      <c r="C1036" t="s">
        <v>133</v>
      </c>
      <c r="D1036" t="s">
        <v>145</v>
      </c>
      <c r="E1036" t="s">
        <v>3</v>
      </c>
      <c r="F1036" t="s">
        <v>32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2">
      <c r="A1037">
        <v>2023</v>
      </c>
      <c r="B1037">
        <v>6</v>
      </c>
      <c r="C1037" t="s">
        <v>133</v>
      </c>
      <c r="D1037" t="s">
        <v>145</v>
      </c>
      <c r="E1037" t="s">
        <v>3</v>
      </c>
      <c r="F1037" t="s">
        <v>70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2">
      <c r="A1038">
        <v>2023</v>
      </c>
      <c r="B1038">
        <v>6</v>
      </c>
      <c r="C1038" t="s">
        <v>133</v>
      </c>
      <c r="D1038" t="s">
        <v>145</v>
      </c>
      <c r="E1038" t="s">
        <v>3</v>
      </c>
      <c r="F1038" t="s">
        <v>38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2">
      <c r="A1039">
        <v>2023</v>
      </c>
      <c r="B1039">
        <v>6</v>
      </c>
      <c r="C1039" t="s">
        <v>133</v>
      </c>
      <c r="D1039" t="s">
        <v>145</v>
      </c>
      <c r="E1039" t="s">
        <v>3</v>
      </c>
      <c r="F1039" t="s">
        <v>31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2">
      <c r="A1040">
        <v>2023</v>
      </c>
      <c r="B1040">
        <v>6</v>
      </c>
      <c r="C1040" t="s">
        <v>133</v>
      </c>
      <c r="D1040" t="s">
        <v>145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2">
      <c r="A1041">
        <v>2023</v>
      </c>
      <c r="B1041">
        <v>6</v>
      </c>
      <c r="C1041" t="s">
        <v>133</v>
      </c>
      <c r="D1041" t="s">
        <v>145</v>
      </c>
      <c r="E1041" t="s">
        <v>3</v>
      </c>
      <c r="F1041" t="s">
        <v>71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2">
      <c r="A1042">
        <v>2023</v>
      </c>
      <c r="B1042">
        <v>6</v>
      </c>
      <c r="C1042" t="s">
        <v>133</v>
      </c>
      <c r="D1042" t="s">
        <v>145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2">
      <c r="A1043">
        <v>2023</v>
      </c>
      <c r="B1043">
        <v>6</v>
      </c>
      <c r="C1043" t="s">
        <v>133</v>
      </c>
      <c r="D1043" t="s">
        <v>145</v>
      </c>
      <c r="E1043" t="s">
        <v>3</v>
      </c>
      <c r="F1043" t="s">
        <v>27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2">
      <c r="A1044">
        <v>2023</v>
      </c>
      <c r="B1044">
        <v>6</v>
      </c>
      <c r="C1044" t="s">
        <v>133</v>
      </c>
      <c r="D1044" t="s">
        <v>145</v>
      </c>
      <c r="E1044" t="s">
        <v>3</v>
      </c>
      <c r="F1044" t="s">
        <v>37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2">
      <c r="A1045">
        <v>2023</v>
      </c>
      <c r="B1045">
        <v>6</v>
      </c>
      <c r="C1045" t="s">
        <v>133</v>
      </c>
      <c r="D1045" t="s">
        <v>145</v>
      </c>
      <c r="E1045" t="s">
        <v>3</v>
      </c>
      <c r="F1045" t="s">
        <v>39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2">
      <c r="A1046">
        <v>2023</v>
      </c>
      <c r="B1046">
        <v>6</v>
      </c>
      <c r="C1046" t="s">
        <v>133</v>
      </c>
      <c r="D1046" t="s">
        <v>145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2">
      <c r="A1047">
        <v>2023</v>
      </c>
      <c r="B1047">
        <v>6</v>
      </c>
      <c r="C1047" t="s">
        <v>133</v>
      </c>
      <c r="D1047" t="s">
        <v>145</v>
      </c>
      <c r="E1047" t="s">
        <v>3</v>
      </c>
      <c r="F1047" t="s">
        <v>67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2">
      <c r="A1048">
        <v>2023</v>
      </c>
      <c r="B1048">
        <v>6</v>
      </c>
      <c r="C1048" t="s">
        <v>138</v>
      </c>
      <c r="D1048" t="s">
        <v>137</v>
      </c>
      <c r="E1048" t="s">
        <v>146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2">
      <c r="A1049">
        <v>2023</v>
      </c>
      <c r="B1049">
        <v>6</v>
      </c>
      <c r="C1049" t="s">
        <v>138</v>
      </c>
      <c r="D1049" t="s">
        <v>137</v>
      </c>
      <c r="E1049" t="s">
        <v>146</v>
      </c>
      <c r="F1049" t="s">
        <v>24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2">
      <c r="A1050">
        <v>2023</v>
      </c>
      <c r="B1050">
        <v>6</v>
      </c>
      <c r="C1050" t="s">
        <v>138</v>
      </c>
      <c r="D1050" t="s">
        <v>137</v>
      </c>
      <c r="E1050" t="s">
        <v>146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2">
      <c r="A1051">
        <v>2023</v>
      </c>
      <c r="B1051">
        <v>6</v>
      </c>
      <c r="C1051" t="s">
        <v>138</v>
      </c>
      <c r="D1051" t="s">
        <v>137</v>
      </c>
      <c r="E1051" t="s">
        <v>146</v>
      </c>
      <c r="F1051" t="s">
        <v>25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2">
      <c r="A1052">
        <v>2023</v>
      </c>
      <c r="B1052">
        <v>6</v>
      </c>
      <c r="C1052" t="s">
        <v>138</v>
      </c>
      <c r="D1052" t="s">
        <v>137</v>
      </c>
      <c r="E1052" t="s">
        <v>146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2">
      <c r="A1053">
        <v>2023</v>
      </c>
      <c r="B1053">
        <v>6</v>
      </c>
      <c r="C1053" t="s">
        <v>138</v>
      </c>
      <c r="D1053" t="s">
        <v>137</v>
      </c>
      <c r="E1053" t="s">
        <v>146</v>
      </c>
      <c r="F1053" t="s">
        <v>32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2">
      <c r="A1054">
        <v>2023</v>
      </c>
      <c r="B1054">
        <v>6</v>
      </c>
      <c r="C1054" t="s">
        <v>138</v>
      </c>
      <c r="D1054" t="s">
        <v>137</v>
      </c>
      <c r="E1054" t="s">
        <v>146</v>
      </c>
      <c r="F1054" t="s">
        <v>70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2">
      <c r="A1055">
        <v>2023</v>
      </c>
      <c r="B1055">
        <v>6</v>
      </c>
      <c r="C1055" t="s">
        <v>138</v>
      </c>
      <c r="D1055" t="s">
        <v>137</v>
      </c>
      <c r="E1055" t="s">
        <v>146</v>
      </c>
      <c r="F1055" t="s">
        <v>38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2">
      <c r="A1056">
        <v>2023</v>
      </c>
      <c r="B1056">
        <v>6</v>
      </c>
      <c r="C1056" t="s">
        <v>138</v>
      </c>
      <c r="D1056" t="s">
        <v>137</v>
      </c>
      <c r="E1056" t="s">
        <v>146</v>
      </c>
      <c r="F1056" t="s">
        <v>31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2">
      <c r="A1057">
        <v>2023</v>
      </c>
      <c r="B1057">
        <v>6</v>
      </c>
      <c r="C1057" t="s">
        <v>138</v>
      </c>
      <c r="D1057" t="s">
        <v>137</v>
      </c>
      <c r="E1057" t="s">
        <v>146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2">
      <c r="A1058">
        <v>2023</v>
      </c>
      <c r="B1058">
        <v>6</v>
      </c>
      <c r="C1058" t="s">
        <v>138</v>
      </c>
      <c r="D1058" t="s">
        <v>137</v>
      </c>
      <c r="E1058" t="s">
        <v>146</v>
      </c>
      <c r="F1058" t="s">
        <v>66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2">
      <c r="A1059">
        <v>2023</v>
      </c>
      <c r="B1059">
        <v>6</v>
      </c>
      <c r="C1059" t="s">
        <v>138</v>
      </c>
      <c r="D1059" t="s">
        <v>137</v>
      </c>
      <c r="E1059" t="s">
        <v>146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2">
      <c r="A1060">
        <v>2023</v>
      </c>
      <c r="B1060">
        <v>6</v>
      </c>
      <c r="C1060" t="s">
        <v>138</v>
      </c>
      <c r="D1060" t="s">
        <v>137</v>
      </c>
      <c r="E1060" t="s">
        <v>146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2">
      <c r="A1061">
        <v>2023</v>
      </c>
      <c r="B1061">
        <v>6</v>
      </c>
      <c r="C1061" t="s">
        <v>138</v>
      </c>
      <c r="D1061" t="s">
        <v>137</v>
      </c>
      <c r="E1061" t="s">
        <v>146</v>
      </c>
      <c r="F1061" t="s">
        <v>27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2">
      <c r="A1062">
        <v>2023</v>
      </c>
      <c r="B1062">
        <v>6</v>
      </c>
      <c r="C1062" t="s">
        <v>138</v>
      </c>
      <c r="D1062" t="s">
        <v>137</v>
      </c>
      <c r="E1062" t="s">
        <v>146</v>
      </c>
      <c r="F1062" t="s">
        <v>37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2">
      <c r="A1063">
        <v>2023</v>
      </c>
      <c r="B1063">
        <v>6</v>
      </c>
      <c r="C1063" t="s">
        <v>138</v>
      </c>
      <c r="D1063" t="s">
        <v>137</v>
      </c>
      <c r="E1063" t="s">
        <v>146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2">
      <c r="A1064">
        <v>2023</v>
      </c>
      <c r="B1064">
        <v>6</v>
      </c>
      <c r="C1064" t="s">
        <v>138</v>
      </c>
      <c r="D1064" t="s">
        <v>137</v>
      </c>
      <c r="E1064" t="s">
        <v>146</v>
      </c>
      <c r="F1064" t="s">
        <v>39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2">
      <c r="A1065">
        <v>2023</v>
      </c>
      <c r="B1065">
        <v>6</v>
      </c>
      <c r="C1065" t="s">
        <v>138</v>
      </c>
      <c r="D1065" t="s">
        <v>137</v>
      </c>
      <c r="E1065" t="s">
        <v>146</v>
      </c>
      <c r="F1065" t="s">
        <v>26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2">
      <c r="A1066">
        <v>2023</v>
      </c>
      <c r="B1066">
        <v>6</v>
      </c>
      <c r="C1066" t="s">
        <v>138</v>
      </c>
      <c r="D1066" t="s">
        <v>137</v>
      </c>
      <c r="E1066" t="s">
        <v>146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2">
      <c r="A1067">
        <v>2023</v>
      </c>
      <c r="B1067">
        <v>6</v>
      </c>
      <c r="C1067" t="s">
        <v>138</v>
      </c>
      <c r="D1067" t="s">
        <v>137</v>
      </c>
      <c r="E1067" t="s">
        <v>146</v>
      </c>
      <c r="F1067" t="s">
        <v>67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2">
      <c r="A1068">
        <v>2023</v>
      </c>
      <c r="B1068">
        <v>6</v>
      </c>
      <c r="C1068" t="s">
        <v>138</v>
      </c>
      <c r="D1068" t="s">
        <v>137</v>
      </c>
      <c r="E1068" t="s">
        <v>146</v>
      </c>
      <c r="F1068" t="s">
        <v>23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2">
      <c r="A1069">
        <v>2023</v>
      </c>
      <c r="B1069">
        <v>6</v>
      </c>
      <c r="C1069" t="s">
        <v>143</v>
      </c>
      <c r="D1069" t="s">
        <v>137</v>
      </c>
      <c r="E1069" t="s">
        <v>147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2">
      <c r="A1070">
        <v>2023</v>
      </c>
      <c r="B1070">
        <v>6</v>
      </c>
      <c r="C1070" t="s">
        <v>143</v>
      </c>
      <c r="D1070" t="s">
        <v>137</v>
      </c>
      <c r="E1070" t="s">
        <v>147</v>
      </c>
      <c r="F1070" t="s">
        <v>24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2">
      <c r="A1071">
        <v>2023</v>
      </c>
      <c r="B1071">
        <v>6</v>
      </c>
      <c r="C1071" t="s">
        <v>143</v>
      </c>
      <c r="D1071" t="s">
        <v>137</v>
      </c>
      <c r="E1071" t="s">
        <v>147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2">
      <c r="A1072">
        <v>2023</v>
      </c>
      <c r="B1072">
        <v>6</v>
      </c>
      <c r="C1072" t="s">
        <v>143</v>
      </c>
      <c r="D1072" t="s">
        <v>137</v>
      </c>
      <c r="E1072" t="s">
        <v>147</v>
      </c>
      <c r="F1072" t="s">
        <v>25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2">
      <c r="A1073">
        <v>2023</v>
      </c>
      <c r="B1073">
        <v>6</v>
      </c>
      <c r="C1073" t="s">
        <v>143</v>
      </c>
      <c r="D1073" t="s">
        <v>137</v>
      </c>
      <c r="E1073" t="s">
        <v>147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2">
      <c r="A1074">
        <v>2023</v>
      </c>
      <c r="B1074">
        <v>6</v>
      </c>
      <c r="C1074" t="s">
        <v>143</v>
      </c>
      <c r="D1074" t="s">
        <v>137</v>
      </c>
      <c r="E1074" t="s">
        <v>147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2">
      <c r="A1075">
        <v>2023</v>
      </c>
      <c r="B1075">
        <v>6</v>
      </c>
      <c r="C1075" t="s">
        <v>143</v>
      </c>
      <c r="D1075" t="s">
        <v>137</v>
      </c>
      <c r="E1075" t="s">
        <v>147</v>
      </c>
      <c r="F1075" t="s">
        <v>28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2">
      <c r="A1076">
        <v>2023</v>
      </c>
      <c r="B1076">
        <v>6</v>
      </c>
      <c r="C1076" t="s">
        <v>143</v>
      </c>
      <c r="D1076" t="s">
        <v>137</v>
      </c>
      <c r="E1076" t="s">
        <v>147</v>
      </c>
      <c r="F1076" t="s">
        <v>70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2">
      <c r="A1077">
        <v>2023</v>
      </c>
      <c r="B1077">
        <v>6</v>
      </c>
      <c r="C1077" t="s">
        <v>143</v>
      </c>
      <c r="D1077" t="s">
        <v>137</v>
      </c>
      <c r="E1077" t="s">
        <v>147</v>
      </c>
      <c r="F1077" t="s">
        <v>38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2">
      <c r="A1078">
        <v>2023</v>
      </c>
      <c r="B1078">
        <v>6</v>
      </c>
      <c r="C1078" t="s">
        <v>143</v>
      </c>
      <c r="D1078" t="s">
        <v>137</v>
      </c>
      <c r="E1078" t="s">
        <v>147</v>
      </c>
      <c r="F1078" t="s">
        <v>31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2">
      <c r="A1079">
        <v>2023</v>
      </c>
      <c r="B1079">
        <v>6</v>
      </c>
      <c r="C1079" t="s">
        <v>143</v>
      </c>
      <c r="D1079" t="s">
        <v>137</v>
      </c>
      <c r="E1079" t="s">
        <v>147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2">
      <c r="A1080">
        <v>2023</v>
      </c>
      <c r="B1080">
        <v>6</v>
      </c>
      <c r="C1080" t="s">
        <v>143</v>
      </c>
      <c r="D1080" t="s">
        <v>137</v>
      </c>
      <c r="E1080" t="s">
        <v>147</v>
      </c>
      <c r="F1080" t="s">
        <v>27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2">
      <c r="A1081">
        <v>2023</v>
      </c>
      <c r="B1081">
        <v>6</v>
      </c>
      <c r="C1081" t="s">
        <v>143</v>
      </c>
      <c r="D1081" t="s">
        <v>137</v>
      </c>
      <c r="E1081" t="s">
        <v>147</v>
      </c>
      <c r="F1081" t="s">
        <v>37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2">
      <c r="A1082">
        <v>2023</v>
      </c>
      <c r="B1082">
        <v>6</v>
      </c>
      <c r="C1082" t="s">
        <v>143</v>
      </c>
      <c r="D1082" t="s">
        <v>137</v>
      </c>
      <c r="E1082" t="s">
        <v>147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2">
      <c r="A1083">
        <v>2023</v>
      </c>
      <c r="B1083">
        <v>6</v>
      </c>
      <c r="C1083" t="s">
        <v>143</v>
      </c>
      <c r="D1083" t="s">
        <v>137</v>
      </c>
      <c r="E1083" t="s">
        <v>147</v>
      </c>
      <c r="F1083" t="s">
        <v>39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2">
      <c r="A1084">
        <v>2023</v>
      </c>
      <c r="B1084">
        <v>6</v>
      </c>
      <c r="C1084" t="s">
        <v>143</v>
      </c>
      <c r="D1084" t="s">
        <v>137</v>
      </c>
      <c r="E1084" t="s">
        <v>147</v>
      </c>
      <c r="F1084" t="s">
        <v>26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2">
      <c r="A1085">
        <v>2023</v>
      </c>
      <c r="B1085">
        <v>6</v>
      </c>
      <c r="C1085" t="s">
        <v>143</v>
      </c>
      <c r="D1085" t="s">
        <v>137</v>
      </c>
      <c r="E1085" t="s">
        <v>147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2">
      <c r="A1086">
        <v>2023</v>
      </c>
      <c r="B1086">
        <v>6</v>
      </c>
      <c r="C1086" t="s">
        <v>143</v>
      </c>
      <c r="D1086" t="s">
        <v>137</v>
      </c>
      <c r="E1086" t="s">
        <v>147</v>
      </c>
      <c r="F1086" t="s">
        <v>67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2">
      <c r="A1087">
        <v>2023</v>
      </c>
      <c r="B1087">
        <v>6</v>
      </c>
      <c r="C1087" t="s">
        <v>143</v>
      </c>
      <c r="D1087" t="s">
        <v>137</v>
      </c>
      <c r="E1087" t="s">
        <v>147</v>
      </c>
      <c r="F1087" t="s">
        <v>23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2">
      <c r="A1088">
        <v>2023</v>
      </c>
      <c r="B1088">
        <v>6</v>
      </c>
      <c r="C1088" t="s">
        <v>142</v>
      </c>
      <c r="D1088" t="s">
        <v>145</v>
      </c>
      <c r="E1088" t="s">
        <v>147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2">
      <c r="A1089">
        <v>2023</v>
      </c>
      <c r="B1089">
        <v>6</v>
      </c>
      <c r="C1089" t="s">
        <v>142</v>
      </c>
      <c r="D1089" t="s">
        <v>145</v>
      </c>
      <c r="E1089" t="s">
        <v>147</v>
      </c>
      <c r="F1089" t="s">
        <v>24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2">
      <c r="A1090">
        <v>2023</v>
      </c>
      <c r="B1090">
        <v>6</v>
      </c>
      <c r="C1090" t="s">
        <v>142</v>
      </c>
      <c r="D1090" t="s">
        <v>145</v>
      </c>
      <c r="E1090" t="s">
        <v>147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2">
      <c r="A1091">
        <v>2023</v>
      </c>
      <c r="B1091">
        <v>6</v>
      </c>
      <c r="C1091" t="s">
        <v>142</v>
      </c>
      <c r="D1091" t="s">
        <v>145</v>
      </c>
      <c r="E1091" t="s">
        <v>147</v>
      </c>
      <c r="F1091" t="s">
        <v>25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2">
      <c r="A1092">
        <v>2023</v>
      </c>
      <c r="B1092">
        <v>6</v>
      </c>
      <c r="C1092" t="s">
        <v>142</v>
      </c>
      <c r="D1092" t="s">
        <v>145</v>
      </c>
      <c r="E1092" t="s">
        <v>147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2">
      <c r="A1093">
        <v>2023</v>
      </c>
      <c r="B1093">
        <v>6</v>
      </c>
      <c r="C1093" t="s">
        <v>142</v>
      </c>
      <c r="D1093" t="s">
        <v>145</v>
      </c>
      <c r="E1093" t="s">
        <v>147</v>
      </c>
      <c r="F1093" t="s">
        <v>28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2">
      <c r="A1094">
        <v>2023</v>
      </c>
      <c r="B1094">
        <v>6</v>
      </c>
      <c r="C1094" t="s">
        <v>142</v>
      </c>
      <c r="D1094" t="s">
        <v>145</v>
      </c>
      <c r="E1094" t="s">
        <v>147</v>
      </c>
      <c r="F1094" t="s">
        <v>32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2">
      <c r="A1095">
        <v>2023</v>
      </c>
      <c r="B1095">
        <v>6</v>
      </c>
      <c r="C1095" t="s">
        <v>142</v>
      </c>
      <c r="D1095" t="s">
        <v>145</v>
      </c>
      <c r="E1095" t="s">
        <v>147</v>
      </c>
      <c r="F1095" t="s">
        <v>70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2">
      <c r="A1096">
        <v>2023</v>
      </c>
      <c r="B1096">
        <v>6</v>
      </c>
      <c r="C1096" t="s">
        <v>142</v>
      </c>
      <c r="D1096" t="s">
        <v>145</v>
      </c>
      <c r="E1096" t="s">
        <v>147</v>
      </c>
      <c r="F1096" t="s">
        <v>38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2">
      <c r="A1097">
        <v>2023</v>
      </c>
      <c r="B1097">
        <v>6</v>
      </c>
      <c r="C1097" t="s">
        <v>142</v>
      </c>
      <c r="D1097" t="s">
        <v>145</v>
      </c>
      <c r="E1097" t="s">
        <v>147</v>
      </c>
      <c r="F1097" t="s">
        <v>31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2">
      <c r="A1098">
        <v>2023</v>
      </c>
      <c r="B1098">
        <v>6</v>
      </c>
      <c r="C1098" t="s">
        <v>142</v>
      </c>
      <c r="D1098" t="s">
        <v>145</v>
      </c>
      <c r="E1098" t="s">
        <v>147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2">
      <c r="A1099">
        <v>2023</v>
      </c>
      <c r="B1099">
        <v>6</v>
      </c>
      <c r="C1099" t="s">
        <v>142</v>
      </c>
      <c r="D1099" t="s">
        <v>145</v>
      </c>
      <c r="E1099" t="s">
        <v>147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2">
      <c r="A1100">
        <v>2023</v>
      </c>
      <c r="B1100">
        <v>6</v>
      </c>
      <c r="C1100" t="s">
        <v>142</v>
      </c>
      <c r="D1100" t="s">
        <v>145</v>
      </c>
      <c r="E1100" t="s">
        <v>147</v>
      </c>
      <c r="F1100" t="s">
        <v>27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2">
      <c r="A1101">
        <v>2023</v>
      </c>
      <c r="B1101">
        <v>6</v>
      </c>
      <c r="C1101" t="s">
        <v>142</v>
      </c>
      <c r="D1101" t="s">
        <v>145</v>
      </c>
      <c r="E1101" t="s">
        <v>147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2">
      <c r="A1102">
        <v>2023</v>
      </c>
      <c r="B1102">
        <v>6</v>
      </c>
      <c r="C1102" t="s">
        <v>142</v>
      </c>
      <c r="D1102" t="s">
        <v>145</v>
      </c>
      <c r="E1102" t="s">
        <v>147</v>
      </c>
      <c r="F1102" t="s">
        <v>39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2">
      <c r="A1103">
        <v>2023</v>
      </c>
      <c r="B1103">
        <v>6</v>
      </c>
      <c r="C1103" t="s">
        <v>142</v>
      </c>
      <c r="D1103" t="s">
        <v>145</v>
      </c>
      <c r="E1103" t="s">
        <v>147</v>
      </c>
      <c r="F1103" t="s">
        <v>26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2">
      <c r="A1104">
        <v>2023</v>
      </c>
      <c r="B1104">
        <v>6</v>
      </c>
      <c r="C1104" t="s">
        <v>142</v>
      </c>
      <c r="D1104" t="s">
        <v>145</v>
      </c>
      <c r="E1104" t="s">
        <v>147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2">
      <c r="A1105">
        <v>2023</v>
      </c>
      <c r="B1105">
        <v>6</v>
      </c>
      <c r="C1105" t="s">
        <v>142</v>
      </c>
      <c r="D1105" t="s">
        <v>145</v>
      </c>
      <c r="E1105" t="s">
        <v>147</v>
      </c>
      <c r="F1105" t="s">
        <v>67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2">
      <c r="A1106">
        <v>2023</v>
      </c>
      <c r="B1106">
        <v>6</v>
      </c>
      <c r="C1106" t="s">
        <v>142</v>
      </c>
      <c r="D1106" t="s">
        <v>145</v>
      </c>
      <c r="E1106" t="s">
        <v>147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2">
      <c r="A1107">
        <v>2023</v>
      </c>
      <c r="B1107">
        <v>6</v>
      </c>
      <c r="C1107" t="s">
        <v>142</v>
      </c>
      <c r="D1107" t="s">
        <v>145</v>
      </c>
      <c r="E1107" t="s">
        <v>147</v>
      </c>
      <c r="F1107" t="s">
        <v>23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2">
      <c r="A1108">
        <v>2023</v>
      </c>
      <c r="B1108">
        <v>7</v>
      </c>
      <c r="C1108" t="s">
        <v>141</v>
      </c>
      <c r="D1108" t="s">
        <v>144</v>
      </c>
      <c r="E1108" t="s">
        <v>146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2">
      <c r="A1109">
        <v>2023</v>
      </c>
      <c r="B1109">
        <v>7</v>
      </c>
      <c r="C1109" t="s">
        <v>141</v>
      </c>
      <c r="D1109" t="s">
        <v>144</v>
      </c>
      <c r="E1109" t="s">
        <v>146</v>
      </c>
      <c r="F1109" t="s">
        <v>24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2">
      <c r="A1110">
        <v>2023</v>
      </c>
      <c r="B1110">
        <v>7</v>
      </c>
      <c r="C1110" t="s">
        <v>141</v>
      </c>
      <c r="D1110" t="s">
        <v>144</v>
      </c>
      <c r="E1110" t="s">
        <v>146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2">
      <c r="A1111">
        <v>2023</v>
      </c>
      <c r="B1111">
        <v>7</v>
      </c>
      <c r="C1111" t="s">
        <v>141</v>
      </c>
      <c r="D1111" t="s">
        <v>144</v>
      </c>
      <c r="E1111" t="s">
        <v>146</v>
      </c>
      <c r="F1111" t="s">
        <v>30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2">
      <c r="A1112">
        <v>2023</v>
      </c>
      <c r="B1112">
        <v>7</v>
      </c>
      <c r="C1112" t="s">
        <v>141</v>
      </c>
      <c r="D1112" t="s">
        <v>144</v>
      </c>
      <c r="E1112" t="s">
        <v>146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2">
      <c r="A1113">
        <v>2023</v>
      </c>
      <c r="B1113">
        <v>7</v>
      </c>
      <c r="C1113" t="s">
        <v>141</v>
      </c>
      <c r="D1113" t="s">
        <v>144</v>
      </c>
      <c r="E1113" t="s">
        <v>146</v>
      </c>
      <c r="F1113" t="s">
        <v>25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2">
      <c r="A1114">
        <v>2023</v>
      </c>
      <c r="B1114">
        <v>7</v>
      </c>
      <c r="C1114" t="s">
        <v>141</v>
      </c>
      <c r="D1114" t="s">
        <v>144</v>
      </c>
      <c r="E1114" t="s">
        <v>146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2">
      <c r="A1115">
        <v>2023</v>
      </c>
      <c r="B1115">
        <v>7</v>
      </c>
      <c r="C1115" t="s">
        <v>141</v>
      </c>
      <c r="D1115" t="s">
        <v>144</v>
      </c>
      <c r="E1115" t="s">
        <v>146</v>
      </c>
      <c r="F1115" t="s">
        <v>28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2">
      <c r="A1116">
        <v>2023</v>
      </c>
      <c r="B1116">
        <v>7</v>
      </c>
      <c r="C1116" t="s">
        <v>141</v>
      </c>
      <c r="D1116" t="s">
        <v>144</v>
      </c>
      <c r="E1116" t="s">
        <v>146</v>
      </c>
      <c r="F1116" t="s">
        <v>32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2">
      <c r="A1117">
        <v>2023</v>
      </c>
      <c r="B1117">
        <v>7</v>
      </c>
      <c r="C1117" t="s">
        <v>141</v>
      </c>
      <c r="D1117" t="s">
        <v>144</v>
      </c>
      <c r="E1117" t="s">
        <v>146</v>
      </c>
      <c r="F1117" t="s">
        <v>70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2">
      <c r="A1118">
        <v>2023</v>
      </c>
      <c r="B1118">
        <v>7</v>
      </c>
      <c r="C1118" t="s">
        <v>141</v>
      </c>
      <c r="D1118" t="s">
        <v>144</v>
      </c>
      <c r="E1118" t="s">
        <v>146</v>
      </c>
      <c r="F1118" t="s">
        <v>38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2">
      <c r="A1119">
        <v>2023</v>
      </c>
      <c r="B1119">
        <v>7</v>
      </c>
      <c r="C1119" t="s">
        <v>141</v>
      </c>
      <c r="D1119" t="s">
        <v>144</v>
      </c>
      <c r="E1119" t="s">
        <v>146</v>
      </c>
      <c r="F1119" t="s">
        <v>31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2">
      <c r="A1120">
        <v>2023</v>
      </c>
      <c r="B1120">
        <v>7</v>
      </c>
      <c r="C1120" t="s">
        <v>141</v>
      </c>
      <c r="D1120" t="s">
        <v>144</v>
      </c>
      <c r="E1120" t="s">
        <v>146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2">
      <c r="A1121">
        <v>2023</v>
      </c>
      <c r="B1121">
        <v>7</v>
      </c>
      <c r="C1121" t="s">
        <v>141</v>
      </c>
      <c r="D1121" t="s">
        <v>144</v>
      </c>
      <c r="E1121" t="s">
        <v>146</v>
      </c>
      <c r="F1121" t="s">
        <v>71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2">
      <c r="A1122">
        <v>2023</v>
      </c>
      <c r="B1122">
        <v>7</v>
      </c>
      <c r="C1122" t="s">
        <v>141</v>
      </c>
      <c r="D1122" t="s">
        <v>144</v>
      </c>
      <c r="E1122" t="s">
        <v>146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2">
      <c r="A1123">
        <v>2023</v>
      </c>
      <c r="B1123">
        <v>7</v>
      </c>
      <c r="C1123" t="s">
        <v>141</v>
      </c>
      <c r="D1123" t="s">
        <v>144</v>
      </c>
      <c r="E1123" t="s">
        <v>146</v>
      </c>
      <c r="F1123" t="s">
        <v>27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2">
      <c r="A1124">
        <v>2023</v>
      </c>
      <c r="B1124">
        <v>7</v>
      </c>
      <c r="C1124" t="s">
        <v>141</v>
      </c>
      <c r="D1124" t="s">
        <v>144</v>
      </c>
      <c r="E1124" t="s">
        <v>146</v>
      </c>
      <c r="F1124" t="s">
        <v>37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2">
      <c r="A1125">
        <v>2023</v>
      </c>
      <c r="B1125">
        <v>7</v>
      </c>
      <c r="C1125" t="s">
        <v>141</v>
      </c>
      <c r="D1125" t="s">
        <v>144</v>
      </c>
      <c r="E1125" t="s">
        <v>146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2">
      <c r="A1126">
        <v>2023</v>
      </c>
      <c r="B1126">
        <v>7</v>
      </c>
      <c r="C1126" t="s">
        <v>141</v>
      </c>
      <c r="D1126" t="s">
        <v>144</v>
      </c>
      <c r="E1126" t="s">
        <v>146</v>
      </c>
      <c r="F1126" t="s">
        <v>26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2">
      <c r="A1127">
        <v>2023</v>
      </c>
      <c r="B1127">
        <v>7</v>
      </c>
      <c r="C1127" t="s">
        <v>141</v>
      </c>
      <c r="D1127" t="s">
        <v>144</v>
      </c>
      <c r="E1127" t="s">
        <v>146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2">
      <c r="A1128">
        <v>2023</v>
      </c>
      <c r="B1128">
        <v>7</v>
      </c>
      <c r="C1128" t="s">
        <v>141</v>
      </c>
      <c r="D1128" t="s">
        <v>144</v>
      </c>
      <c r="E1128" t="s">
        <v>146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2">
      <c r="A1129">
        <v>2023</v>
      </c>
      <c r="B1129">
        <v>7</v>
      </c>
      <c r="C1129" t="s">
        <v>141</v>
      </c>
      <c r="D1129" t="s">
        <v>144</v>
      </c>
      <c r="E1129" t="s">
        <v>146</v>
      </c>
      <c r="F1129" t="s">
        <v>29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2">
      <c r="A1130">
        <v>2023</v>
      </c>
      <c r="B1130">
        <v>7</v>
      </c>
      <c r="C1130" t="s">
        <v>140</v>
      </c>
      <c r="D1130" t="s">
        <v>144</v>
      </c>
      <c r="E1130" t="s">
        <v>147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2">
      <c r="A1131">
        <v>2023</v>
      </c>
      <c r="B1131">
        <v>7</v>
      </c>
      <c r="C1131" t="s">
        <v>140</v>
      </c>
      <c r="D1131" t="s">
        <v>144</v>
      </c>
      <c r="E1131" t="s">
        <v>147</v>
      </c>
      <c r="F1131" t="s">
        <v>24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2">
      <c r="A1132">
        <v>2023</v>
      </c>
      <c r="B1132">
        <v>7</v>
      </c>
      <c r="C1132" t="s">
        <v>140</v>
      </c>
      <c r="D1132" t="s">
        <v>144</v>
      </c>
      <c r="E1132" t="s">
        <v>147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2">
      <c r="A1133">
        <v>2023</v>
      </c>
      <c r="B1133">
        <v>7</v>
      </c>
      <c r="C1133" t="s">
        <v>140</v>
      </c>
      <c r="D1133" t="s">
        <v>144</v>
      </c>
      <c r="E1133" t="s">
        <v>147</v>
      </c>
      <c r="F1133" t="s">
        <v>25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2">
      <c r="A1134">
        <v>2023</v>
      </c>
      <c r="B1134">
        <v>7</v>
      </c>
      <c r="C1134" t="s">
        <v>140</v>
      </c>
      <c r="D1134" t="s">
        <v>144</v>
      </c>
      <c r="E1134" t="s">
        <v>147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2">
      <c r="A1135">
        <v>2023</v>
      </c>
      <c r="B1135">
        <v>7</v>
      </c>
      <c r="C1135" t="s">
        <v>140</v>
      </c>
      <c r="D1135" t="s">
        <v>144</v>
      </c>
      <c r="E1135" t="s">
        <v>147</v>
      </c>
      <c r="F1135" t="s">
        <v>28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2">
      <c r="A1136">
        <v>2023</v>
      </c>
      <c r="B1136">
        <v>7</v>
      </c>
      <c r="C1136" t="s">
        <v>140</v>
      </c>
      <c r="D1136" t="s">
        <v>144</v>
      </c>
      <c r="E1136" t="s">
        <v>147</v>
      </c>
      <c r="F1136" t="s">
        <v>32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2">
      <c r="A1137">
        <v>2023</v>
      </c>
      <c r="B1137">
        <v>7</v>
      </c>
      <c r="C1137" t="s">
        <v>140</v>
      </c>
      <c r="D1137" t="s">
        <v>144</v>
      </c>
      <c r="E1137" t="s">
        <v>147</v>
      </c>
      <c r="F1137" t="s">
        <v>70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2">
      <c r="A1138">
        <v>2023</v>
      </c>
      <c r="B1138">
        <v>7</v>
      </c>
      <c r="C1138" t="s">
        <v>140</v>
      </c>
      <c r="D1138" t="s">
        <v>144</v>
      </c>
      <c r="E1138" t="s">
        <v>147</v>
      </c>
      <c r="F1138" t="s">
        <v>38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2">
      <c r="A1139">
        <v>2023</v>
      </c>
      <c r="B1139">
        <v>7</v>
      </c>
      <c r="C1139" t="s">
        <v>140</v>
      </c>
      <c r="D1139" t="s">
        <v>144</v>
      </c>
      <c r="E1139" t="s">
        <v>147</v>
      </c>
      <c r="F1139" t="s">
        <v>31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2">
      <c r="A1140">
        <v>2023</v>
      </c>
      <c r="B1140">
        <v>7</v>
      </c>
      <c r="C1140" t="s">
        <v>140</v>
      </c>
      <c r="D1140" t="s">
        <v>144</v>
      </c>
      <c r="E1140" t="s">
        <v>147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2">
      <c r="A1141">
        <v>2023</v>
      </c>
      <c r="B1141">
        <v>7</v>
      </c>
      <c r="C1141" t="s">
        <v>140</v>
      </c>
      <c r="D1141" t="s">
        <v>144</v>
      </c>
      <c r="E1141" t="s">
        <v>147</v>
      </c>
      <c r="F1141" t="s">
        <v>27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2">
      <c r="A1142">
        <v>2023</v>
      </c>
      <c r="B1142">
        <v>7</v>
      </c>
      <c r="C1142" t="s">
        <v>140</v>
      </c>
      <c r="D1142" t="s">
        <v>144</v>
      </c>
      <c r="E1142" t="s">
        <v>147</v>
      </c>
      <c r="F1142" t="s">
        <v>37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2">
      <c r="A1143">
        <v>2023</v>
      </c>
      <c r="B1143">
        <v>7</v>
      </c>
      <c r="C1143" t="s">
        <v>140</v>
      </c>
      <c r="D1143" t="s">
        <v>144</v>
      </c>
      <c r="E1143" t="s">
        <v>147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2">
      <c r="A1144">
        <v>2023</v>
      </c>
      <c r="B1144">
        <v>7</v>
      </c>
      <c r="C1144" t="s">
        <v>140</v>
      </c>
      <c r="D1144" t="s">
        <v>144</v>
      </c>
      <c r="E1144" t="s">
        <v>147</v>
      </c>
      <c r="F1144" t="s">
        <v>39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2">
      <c r="A1145">
        <v>2023</v>
      </c>
      <c r="B1145">
        <v>7</v>
      </c>
      <c r="C1145" t="s">
        <v>140</v>
      </c>
      <c r="D1145" t="s">
        <v>144</v>
      </c>
      <c r="E1145" t="s">
        <v>147</v>
      </c>
      <c r="F1145" t="s">
        <v>26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2">
      <c r="A1146">
        <v>2023</v>
      </c>
      <c r="B1146">
        <v>7</v>
      </c>
      <c r="C1146" t="s">
        <v>140</v>
      </c>
      <c r="D1146" t="s">
        <v>144</v>
      </c>
      <c r="E1146" t="s">
        <v>147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2">
      <c r="A1147">
        <v>2023</v>
      </c>
      <c r="B1147">
        <v>7</v>
      </c>
      <c r="C1147" t="s">
        <v>140</v>
      </c>
      <c r="D1147" t="s">
        <v>144</v>
      </c>
      <c r="E1147" t="s">
        <v>147</v>
      </c>
      <c r="F1147" t="s">
        <v>67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2">
      <c r="A1148">
        <v>2023</v>
      </c>
      <c r="B1148">
        <v>7</v>
      </c>
      <c r="C1148" t="s">
        <v>140</v>
      </c>
      <c r="D1148" t="s">
        <v>144</v>
      </c>
      <c r="E1148" t="s">
        <v>147</v>
      </c>
      <c r="F1148" t="s">
        <v>23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2">
      <c r="A1149">
        <v>2023</v>
      </c>
      <c r="B1149">
        <v>7</v>
      </c>
      <c r="C1149" t="s">
        <v>139</v>
      </c>
      <c r="D1149" t="s">
        <v>145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2">
      <c r="A1150">
        <v>2023</v>
      </c>
      <c r="B1150">
        <v>7</v>
      </c>
      <c r="C1150" t="s">
        <v>139</v>
      </c>
      <c r="D1150" t="s">
        <v>145</v>
      </c>
      <c r="E1150" t="s">
        <v>0</v>
      </c>
      <c r="F1150" t="s">
        <v>24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2">
      <c r="A1151">
        <v>2023</v>
      </c>
      <c r="B1151">
        <v>7</v>
      </c>
      <c r="C1151" t="s">
        <v>139</v>
      </c>
      <c r="D1151" t="s">
        <v>145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2">
      <c r="A1152">
        <v>2023</v>
      </c>
      <c r="B1152">
        <v>7</v>
      </c>
      <c r="C1152" t="s">
        <v>139</v>
      </c>
      <c r="D1152" t="s">
        <v>145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2">
      <c r="A1153">
        <v>2023</v>
      </c>
      <c r="B1153">
        <v>7</v>
      </c>
      <c r="C1153" t="s">
        <v>139</v>
      </c>
      <c r="D1153" t="s">
        <v>145</v>
      </c>
      <c r="E1153" t="s">
        <v>0</v>
      </c>
      <c r="F1153" t="s">
        <v>25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2">
      <c r="A1154">
        <v>2023</v>
      </c>
      <c r="B1154">
        <v>7</v>
      </c>
      <c r="C1154" t="s">
        <v>139</v>
      </c>
      <c r="D1154" t="s">
        <v>145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2">
      <c r="A1155">
        <v>2023</v>
      </c>
      <c r="B1155">
        <v>7</v>
      </c>
      <c r="C1155" t="s">
        <v>139</v>
      </c>
      <c r="D1155" t="s">
        <v>145</v>
      </c>
      <c r="E1155" t="s">
        <v>0</v>
      </c>
      <c r="F1155" t="s">
        <v>28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2">
      <c r="A1156">
        <v>2023</v>
      </c>
      <c r="B1156">
        <v>7</v>
      </c>
      <c r="C1156" t="s">
        <v>139</v>
      </c>
      <c r="D1156" t="s">
        <v>145</v>
      </c>
      <c r="E1156" t="s">
        <v>0</v>
      </c>
      <c r="F1156" t="s">
        <v>32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2">
      <c r="A1157">
        <v>2023</v>
      </c>
      <c r="B1157">
        <v>7</v>
      </c>
      <c r="C1157" t="s">
        <v>139</v>
      </c>
      <c r="D1157" t="s">
        <v>145</v>
      </c>
      <c r="E1157" t="s">
        <v>0</v>
      </c>
      <c r="F1157" t="s">
        <v>70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2">
      <c r="A1158">
        <v>2023</v>
      </c>
      <c r="B1158">
        <v>7</v>
      </c>
      <c r="C1158" t="s">
        <v>139</v>
      </c>
      <c r="D1158" t="s">
        <v>145</v>
      </c>
      <c r="E1158" t="s">
        <v>0</v>
      </c>
      <c r="F1158" t="s">
        <v>38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2">
      <c r="A1159">
        <v>2023</v>
      </c>
      <c r="B1159">
        <v>7</v>
      </c>
      <c r="C1159" t="s">
        <v>139</v>
      </c>
      <c r="D1159" t="s">
        <v>145</v>
      </c>
      <c r="E1159" t="s">
        <v>0</v>
      </c>
      <c r="F1159" t="s">
        <v>31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2">
      <c r="A1160">
        <v>2023</v>
      </c>
      <c r="B1160">
        <v>7</v>
      </c>
      <c r="C1160" t="s">
        <v>139</v>
      </c>
      <c r="D1160" t="s">
        <v>145</v>
      </c>
      <c r="E1160" t="s">
        <v>0</v>
      </c>
      <c r="F1160" t="s">
        <v>71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2">
      <c r="A1161">
        <v>2023</v>
      </c>
      <c r="B1161">
        <v>7</v>
      </c>
      <c r="C1161" t="s">
        <v>139</v>
      </c>
      <c r="D1161" t="s">
        <v>145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2">
      <c r="A1162">
        <v>2023</v>
      </c>
      <c r="B1162">
        <v>7</v>
      </c>
      <c r="C1162" t="s">
        <v>139</v>
      </c>
      <c r="D1162" t="s">
        <v>145</v>
      </c>
      <c r="E1162" t="s">
        <v>0</v>
      </c>
      <c r="F1162" t="s">
        <v>27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2">
      <c r="A1163">
        <v>2023</v>
      </c>
      <c r="B1163">
        <v>7</v>
      </c>
      <c r="C1163" t="s">
        <v>139</v>
      </c>
      <c r="D1163" t="s">
        <v>145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2">
      <c r="A1164">
        <v>2023</v>
      </c>
      <c r="B1164">
        <v>7</v>
      </c>
      <c r="C1164" t="s">
        <v>139</v>
      </c>
      <c r="D1164" t="s">
        <v>145</v>
      </c>
      <c r="E1164" t="s">
        <v>0</v>
      </c>
      <c r="F1164" t="s">
        <v>39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2">
      <c r="A1165">
        <v>2023</v>
      </c>
      <c r="B1165">
        <v>7</v>
      </c>
      <c r="C1165" t="s">
        <v>139</v>
      </c>
      <c r="D1165" t="s">
        <v>145</v>
      </c>
      <c r="E1165" t="s">
        <v>0</v>
      </c>
      <c r="F1165" t="s">
        <v>26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2">
      <c r="A1166">
        <v>2023</v>
      </c>
      <c r="B1166">
        <v>7</v>
      </c>
      <c r="C1166" t="s">
        <v>139</v>
      </c>
      <c r="D1166" t="s">
        <v>145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2">
      <c r="A1167">
        <v>2023</v>
      </c>
      <c r="B1167">
        <v>7</v>
      </c>
      <c r="C1167" t="s">
        <v>139</v>
      </c>
      <c r="D1167" t="s">
        <v>145</v>
      </c>
      <c r="E1167" t="s">
        <v>0</v>
      </c>
      <c r="F1167" t="s">
        <v>67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2">
      <c r="A1168">
        <v>2023</v>
      </c>
      <c r="B1168">
        <v>7</v>
      </c>
      <c r="C1168" t="s">
        <v>139</v>
      </c>
      <c r="D1168" t="s">
        <v>145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2">
      <c r="A1169">
        <v>2023</v>
      </c>
      <c r="B1169">
        <v>7</v>
      </c>
      <c r="C1169" t="s">
        <v>139</v>
      </c>
      <c r="D1169" t="s">
        <v>145</v>
      </c>
      <c r="E1169" t="s">
        <v>0</v>
      </c>
      <c r="F1169" t="s">
        <v>29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2">
      <c r="A1170">
        <v>2023</v>
      </c>
      <c r="B1170">
        <v>7</v>
      </c>
      <c r="C1170" t="s">
        <v>136</v>
      </c>
      <c r="D1170" t="s">
        <v>137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2">
      <c r="A1171">
        <v>2023</v>
      </c>
      <c r="B1171">
        <v>7</v>
      </c>
      <c r="C1171" t="s">
        <v>136</v>
      </c>
      <c r="D1171" t="s">
        <v>137</v>
      </c>
      <c r="E1171" t="s">
        <v>0</v>
      </c>
      <c r="F1171" t="s">
        <v>24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2">
      <c r="A1172">
        <v>2023</v>
      </c>
      <c r="B1172">
        <v>7</v>
      </c>
      <c r="C1172" t="s">
        <v>136</v>
      </c>
      <c r="D1172" t="s">
        <v>137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2">
      <c r="A1173">
        <v>2023</v>
      </c>
      <c r="B1173">
        <v>7</v>
      </c>
      <c r="C1173" t="s">
        <v>136</v>
      </c>
      <c r="D1173" t="s">
        <v>137</v>
      </c>
      <c r="E1173" t="s">
        <v>0</v>
      </c>
      <c r="F1173" t="s">
        <v>25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2">
      <c r="A1174">
        <v>2023</v>
      </c>
      <c r="B1174">
        <v>7</v>
      </c>
      <c r="C1174" t="s">
        <v>136</v>
      </c>
      <c r="D1174" t="s">
        <v>137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2">
      <c r="A1175">
        <v>2023</v>
      </c>
      <c r="B1175">
        <v>7</v>
      </c>
      <c r="C1175" t="s">
        <v>136</v>
      </c>
      <c r="D1175" t="s">
        <v>137</v>
      </c>
      <c r="E1175" t="s">
        <v>0</v>
      </c>
      <c r="F1175" t="s">
        <v>28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2">
      <c r="A1176">
        <v>2023</v>
      </c>
      <c r="B1176">
        <v>7</v>
      </c>
      <c r="C1176" t="s">
        <v>136</v>
      </c>
      <c r="D1176" t="s">
        <v>137</v>
      </c>
      <c r="E1176" t="s">
        <v>0</v>
      </c>
      <c r="F1176" t="s">
        <v>32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2">
      <c r="A1177">
        <v>2023</v>
      </c>
      <c r="B1177">
        <v>7</v>
      </c>
      <c r="C1177" t="s">
        <v>136</v>
      </c>
      <c r="D1177" t="s">
        <v>137</v>
      </c>
      <c r="E1177" t="s">
        <v>0</v>
      </c>
      <c r="F1177" t="s">
        <v>70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2">
      <c r="A1178">
        <v>2023</v>
      </c>
      <c r="B1178">
        <v>7</v>
      </c>
      <c r="C1178" t="s">
        <v>136</v>
      </c>
      <c r="D1178" t="s">
        <v>137</v>
      </c>
      <c r="E1178" t="s">
        <v>0</v>
      </c>
      <c r="F1178" t="s">
        <v>38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2">
      <c r="A1179">
        <v>2023</v>
      </c>
      <c r="B1179">
        <v>7</v>
      </c>
      <c r="C1179" t="s">
        <v>136</v>
      </c>
      <c r="D1179" t="s">
        <v>137</v>
      </c>
      <c r="E1179" t="s">
        <v>0</v>
      </c>
      <c r="F1179" t="s">
        <v>31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2">
      <c r="A1180">
        <v>2023</v>
      </c>
      <c r="B1180">
        <v>7</v>
      </c>
      <c r="C1180" t="s">
        <v>136</v>
      </c>
      <c r="D1180" t="s">
        <v>137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2">
      <c r="A1181">
        <v>2023</v>
      </c>
      <c r="B1181">
        <v>7</v>
      </c>
      <c r="C1181" t="s">
        <v>136</v>
      </c>
      <c r="D1181" t="s">
        <v>137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2">
      <c r="A1182">
        <v>2023</v>
      </c>
      <c r="B1182">
        <v>7</v>
      </c>
      <c r="C1182" t="s">
        <v>136</v>
      </c>
      <c r="D1182" t="s">
        <v>137</v>
      </c>
      <c r="E1182" t="s">
        <v>0</v>
      </c>
      <c r="F1182" t="s">
        <v>27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2">
      <c r="A1183">
        <v>2023</v>
      </c>
      <c r="B1183">
        <v>7</v>
      </c>
      <c r="C1183" t="s">
        <v>136</v>
      </c>
      <c r="D1183" t="s">
        <v>137</v>
      </c>
      <c r="E1183" t="s">
        <v>0</v>
      </c>
      <c r="F1183" t="s">
        <v>37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2">
      <c r="A1184">
        <v>2023</v>
      </c>
      <c r="B1184">
        <v>7</v>
      </c>
      <c r="C1184" t="s">
        <v>136</v>
      </c>
      <c r="D1184" t="s">
        <v>137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2">
      <c r="A1185">
        <v>2023</v>
      </c>
      <c r="B1185">
        <v>7</v>
      </c>
      <c r="C1185" t="s">
        <v>136</v>
      </c>
      <c r="D1185" t="s">
        <v>137</v>
      </c>
      <c r="E1185" t="s">
        <v>0</v>
      </c>
      <c r="F1185" t="s">
        <v>26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2">
      <c r="A1186">
        <v>2023</v>
      </c>
      <c r="B1186">
        <v>7</v>
      </c>
      <c r="C1186" t="s">
        <v>136</v>
      </c>
      <c r="D1186" t="s">
        <v>137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2">
      <c r="A1187">
        <v>2023</v>
      </c>
      <c r="B1187">
        <v>7</v>
      </c>
      <c r="C1187" t="s">
        <v>136</v>
      </c>
      <c r="D1187" t="s">
        <v>137</v>
      </c>
      <c r="E1187" t="s">
        <v>0</v>
      </c>
      <c r="F1187" t="s">
        <v>67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2">
      <c r="A1188">
        <v>2023</v>
      </c>
      <c r="B1188">
        <v>7</v>
      </c>
      <c r="C1188" t="s">
        <v>136</v>
      </c>
      <c r="D1188" t="s">
        <v>137</v>
      </c>
      <c r="E1188" t="s">
        <v>0</v>
      </c>
      <c r="F1188" t="s">
        <v>23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2">
      <c r="A1189">
        <v>2023</v>
      </c>
      <c r="B1189">
        <v>7</v>
      </c>
      <c r="C1189" t="s">
        <v>134</v>
      </c>
      <c r="D1189" t="s">
        <v>144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2">
      <c r="A1190">
        <v>2023</v>
      </c>
      <c r="B1190">
        <v>7</v>
      </c>
      <c r="C1190" t="s">
        <v>134</v>
      </c>
      <c r="D1190" t="s">
        <v>144</v>
      </c>
      <c r="E1190" t="s">
        <v>3</v>
      </c>
      <c r="F1190" t="s">
        <v>24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2">
      <c r="A1191">
        <v>2023</v>
      </c>
      <c r="B1191">
        <v>7</v>
      </c>
      <c r="C1191" t="s">
        <v>134</v>
      </c>
      <c r="D1191" t="s">
        <v>144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2">
      <c r="A1192">
        <v>2023</v>
      </c>
      <c r="B1192">
        <v>7</v>
      </c>
      <c r="C1192" t="s">
        <v>134</v>
      </c>
      <c r="D1192" t="s">
        <v>144</v>
      </c>
      <c r="E1192" t="s">
        <v>3</v>
      </c>
      <c r="F1192" t="s">
        <v>25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2">
      <c r="A1193">
        <v>2023</v>
      </c>
      <c r="B1193">
        <v>7</v>
      </c>
      <c r="C1193" t="s">
        <v>134</v>
      </c>
      <c r="D1193" t="s">
        <v>144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2">
      <c r="A1194">
        <v>2023</v>
      </c>
      <c r="B1194">
        <v>7</v>
      </c>
      <c r="C1194" t="s">
        <v>134</v>
      </c>
      <c r="D1194" t="s">
        <v>144</v>
      </c>
      <c r="E1194" t="s">
        <v>3</v>
      </c>
      <c r="F1194" t="s">
        <v>28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2">
      <c r="A1195">
        <v>2023</v>
      </c>
      <c r="B1195">
        <v>7</v>
      </c>
      <c r="C1195" t="s">
        <v>134</v>
      </c>
      <c r="D1195" t="s">
        <v>144</v>
      </c>
      <c r="E1195" t="s">
        <v>3</v>
      </c>
      <c r="F1195" t="s">
        <v>68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2">
      <c r="A1196">
        <v>2023</v>
      </c>
      <c r="B1196">
        <v>7</v>
      </c>
      <c r="C1196" t="s">
        <v>134</v>
      </c>
      <c r="D1196" t="s">
        <v>144</v>
      </c>
      <c r="E1196" t="s">
        <v>3</v>
      </c>
      <c r="F1196" t="s">
        <v>32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2">
      <c r="A1197">
        <v>2023</v>
      </c>
      <c r="B1197">
        <v>7</v>
      </c>
      <c r="C1197" t="s">
        <v>134</v>
      </c>
      <c r="D1197" t="s">
        <v>144</v>
      </c>
      <c r="E1197" t="s">
        <v>3</v>
      </c>
      <c r="F1197" t="s">
        <v>70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2">
      <c r="A1198">
        <v>2023</v>
      </c>
      <c r="B1198">
        <v>7</v>
      </c>
      <c r="C1198" t="s">
        <v>134</v>
      </c>
      <c r="D1198" t="s">
        <v>144</v>
      </c>
      <c r="E1198" t="s">
        <v>3</v>
      </c>
      <c r="F1198" t="s">
        <v>38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2">
      <c r="A1199">
        <v>2023</v>
      </c>
      <c r="B1199">
        <v>7</v>
      </c>
      <c r="C1199" t="s">
        <v>134</v>
      </c>
      <c r="D1199" t="s">
        <v>144</v>
      </c>
      <c r="E1199" t="s">
        <v>3</v>
      </c>
      <c r="F1199" t="s">
        <v>31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2">
      <c r="A1200">
        <v>2023</v>
      </c>
      <c r="B1200">
        <v>7</v>
      </c>
      <c r="C1200" t="s">
        <v>134</v>
      </c>
      <c r="D1200" t="s">
        <v>144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2">
      <c r="A1201">
        <v>2023</v>
      </c>
      <c r="B1201">
        <v>7</v>
      </c>
      <c r="C1201" t="s">
        <v>134</v>
      </c>
      <c r="D1201" t="s">
        <v>144</v>
      </c>
      <c r="E1201" t="s">
        <v>3</v>
      </c>
      <c r="F1201" t="s">
        <v>27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2">
      <c r="A1202">
        <v>2023</v>
      </c>
      <c r="B1202">
        <v>7</v>
      </c>
      <c r="C1202" t="s">
        <v>134</v>
      </c>
      <c r="D1202" t="s">
        <v>144</v>
      </c>
      <c r="E1202" t="s">
        <v>3</v>
      </c>
      <c r="F1202" t="s">
        <v>37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2">
      <c r="A1203">
        <v>2023</v>
      </c>
      <c r="B1203">
        <v>7</v>
      </c>
      <c r="C1203" t="s">
        <v>134</v>
      </c>
      <c r="D1203" t="s">
        <v>144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2">
      <c r="A1204">
        <v>2023</v>
      </c>
      <c r="B1204">
        <v>7</v>
      </c>
      <c r="C1204" t="s">
        <v>134</v>
      </c>
      <c r="D1204" t="s">
        <v>144</v>
      </c>
      <c r="E1204" t="s">
        <v>3</v>
      </c>
      <c r="F1204" t="s">
        <v>39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2">
      <c r="A1205">
        <v>2023</v>
      </c>
      <c r="B1205">
        <v>7</v>
      </c>
      <c r="C1205" t="s">
        <v>134</v>
      </c>
      <c r="D1205" t="s">
        <v>144</v>
      </c>
      <c r="E1205" t="s">
        <v>3</v>
      </c>
      <c r="F1205" t="s">
        <v>26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2">
      <c r="A1206">
        <v>2023</v>
      </c>
      <c r="B1206">
        <v>7</v>
      </c>
      <c r="C1206" t="s">
        <v>134</v>
      </c>
      <c r="D1206" t="s">
        <v>144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2">
      <c r="A1207">
        <v>2023</v>
      </c>
      <c r="B1207">
        <v>7</v>
      </c>
      <c r="C1207" t="s">
        <v>134</v>
      </c>
      <c r="D1207" t="s">
        <v>144</v>
      </c>
      <c r="E1207" t="s">
        <v>3</v>
      </c>
      <c r="F1207" t="s">
        <v>67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2">
      <c r="A1208">
        <v>2023</v>
      </c>
      <c r="B1208">
        <v>7</v>
      </c>
      <c r="C1208" t="s">
        <v>134</v>
      </c>
      <c r="D1208" t="s">
        <v>144</v>
      </c>
      <c r="E1208" t="s">
        <v>3</v>
      </c>
      <c r="F1208" t="s">
        <v>23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2">
      <c r="A1209">
        <v>2023</v>
      </c>
      <c r="B1209">
        <v>7</v>
      </c>
      <c r="C1209" t="s">
        <v>57</v>
      </c>
      <c r="D1209" t="s">
        <v>137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2">
      <c r="A1210">
        <v>2023</v>
      </c>
      <c r="B1210">
        <v>7</v>
      </c>
      <c r="C1210" t="s">
        <v>57</v>
      </c>
      <c r="D1210" t="s">
        <v>137</v>
      </c>
      <c r="E1210" t="s">
        <v>3</v>
      </c>
      <c r="F1210" t="s">
        <v>24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2">
      <c r="A1211">
        <v>2023</v>
      </c>
      <c r="B1211">
        <v>7</v>
      </c>
      <c r="C1211" t="s">
        <v>57</v>
      </c>
      <c r="D1211" t="s">
        <v>137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2">
      <c r="A1212">
        <v>2023</v>
      </c>
      <c r="B1212">
        <v>7</v>
      </c>
      <c r="C1212" t="s">
        <v>57</v>
      </c>
      <c r="D1212" t="s">
        <v>137</v>
      </c>
      <c r="E1212" t="s">
        <v>3</v>
      </c>
      <c r="F1212" t="s">
        <v>25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2">
      <c r="A1213">
        <v>2023</v>
      </c>
      <c r="B1213">
        <v>7</v>
      </c>
      <c r="C1213" t="s">
        <v>57</v>
      </c>
      <c r="D1213" t="s">
        <v>137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2">
      <c r="A1214">
        <v>2023</v>
      </c>
      <c r="B1214">
        <v>7</v>
      </c>
      <c r="C1214" t="s">
        <v>57</v>
      </c>
      <c r="D1214" t="s">
        <v>137</v>
      </c>
      <c r="E1214" t="s">
        <v>3</v>
      </c>
      <c r="F1214" t="s">
        <v>68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2">
      <c r="A1215">
        <v>2023</v>
      </c>
      <c r="B1215">
        <v>7</v>
      </c>
      <c r="C1215" t="s">
        <v>57</v>
      </c>
      <c r="D1215" t="s">
        <v>137</v>
      </c>
      <c r="E1215" t="s">
        <v>3</v>
      </c>
      <c r="F1215" t="s">
        <v>32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2">
      <c r="A1216">
        <v>2023</v>
      </c>
      <c r="B1216">
        <v>7</v>
      </c>
      <c r="C1216" t="s">
        <v>57</v>
      </c>
      <c r="D1216" t="s">
        <v>137</v>
      </c>
      <c r="E1216" t="s">
        <v>3</v>
      </c>
      <c r="F1216" t="s">
        <v>70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2">
      <c r="A1217">
        <v>2023</v>
      </c>
      <c r="B1217">
        <v>7</v>
      </c>
      <c r="C1217" t="s">
        <v>57</v>
      </c>
      <c r="D1217" t="s">
        <v>137</v>
      </c>
      <c r="E1217" t="s">
        <v>3</v>
      </c>
      <c r="F1217" t="s">
        <v>38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2">
      <c r="A1218">
        <v>2023</v>
      </c>
      <c r="B1218">
        <v>7</v>
      </c>
      <c r="C1218" t="s">
        <v>57</v>
      </c>
      <c r="D1218" t="s">
        <v>137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2">
      <c r="A1219">
        <v>2023</v>
      </c>
      <c r="B1219">
        <v>7</v>
      </c>
      <c r="C1219" t="s">
        <v>57</v>
      </c>
      <c r="D1219" t="s">
        <v>137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2">
      <c r="A1220">
        <v>2023</v>
      </c>
      <c r="B1220">
        <v>7</v>
      </c>
      <c r="C1220" t="s">
        <v>57</v>
      </c>
      <c r="D1220" t="s">
        <v>137</v>
      </c>
      <c r="E1220" t="s">
        <v>3</v>
      </c>
      <c r="F1220" t="s">
        <v>27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2">
      <c r="A1221">
        <v>2023</v>
      </c>
      <c r="B1221">
        <v>7</v>
      </c>
      <c r="C1221" t="s">
        <v>57</v>
      </c>
      <c r="D1221" t="s">
        <v>137</v>
      </c>
      <c r="E1221" t="s">
        <v>3</v>
      </c>
      <c r="F1221" t="s">
        <v>37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2">
      <c r="A1222">
        <v>2023</v>
      </c>
      <c r="B1222">
        <v>7</v>
      </c>
      <c r="C1222" t="s">
        <v>57</v>
      </c>
      <c r="D1222" t="s">
        <v>137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2">
      <c r="A1223">
        <v>2023</v>
      </c>
      <c r="B1223">
        <v>7</v>
      </c>
      <c r="C1223" t="s">
        <v>57</v>
      </c>
      <c r="D1223" t="s">
        <v>137</v>
      </c>
      <c r="E1223" t="s">
        <v>3</v>
      </c>
      <c r="F1223" t="s">
        <v>39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2">
      <c r="A1224">
        <v>2023</v>
      </c>
      <c r="B1224">
        <v>7</v>
      </c>
      <c r="C1224" t="s">
        <v>57</v>
      </c>
      <c r="D1224" t="s">
        <v>137</v>
      </c>
      <c r="E1224" t="s">
        <v>3</v>
      </c>
      <c r="F1224" t="s">
        <v>26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2">
      <c r="A1225">
        <v>2023</v>
      </c>
      <c r="B1225">
        <v>7</v>
      </c>
      <c r="C1225" t="s">
        <v>57</v>
      </c>
      <c r="D1225" t="s">
        <v>137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2">
      <c r="A1226">
        <v>2023</v>
      </c>
      <c r="B1226">
        <v>7</v>
      </c>
      <c r="C1226" t="s">
        <v>57</v>
      </c>
      <c r="D1226" t="s">
        <v>137</v>
      </c>
      <c r="E1226" t="s">
        <v>3</v>
      </c>
      <c r="F1226" t="s">
        <v>67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2">
      <c r="A1227">
        <v>2023</v>
      </c>
      <c r="B1227">
        <v>7</v>
      </c>
      <c r="C1227" t="s">
        <v>57</v>
      </c>
      <c r="D1227" t="s">
        <v>137</v>
      </c>
      <c r="E1227" t="s">
        <v>3</v>
      </c>
      <c r="F1227" t="s">
        <v>23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2">
      <c r="A1228">
        <v>2023</v>
      </c>
      <c r="B1228">
        <v>7</v>
      </c>
      <c r="C1228" t="s">
        <v>133</v>
      </c>
      <c r="D1228" t="s">
        <v>145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2">
      <c r="A1229">
        <v>2023</v>
      </c>
      <c r="B1229">
        <v>7</v>
      </c>
      <c r="C1229" t="s">
        <v>133</v>
      </c>
      <c r="D1229" t="s">
        <v>145</v>
      </c>
      <c r="E1229" t="s">
        <v>3</v>
      </c>
      <c r="F1229" t="s">
        <v>24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2">
      <c r="A1230">
        <v>2023</v>
      </c>
      <c r="B1230">
        <v>7</v>
      </c>
      <c r="C1230" t="s">
        <v>133</v>
      </c>
      <c r="D1230" t="s">
        <v>145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2">
      <c r="A1231">
        <v>2023</v>
      </c>
      <c r="B1231">
        <v>7</v>
      </c>
      <c r="C1231" t="s">
        <v>133</v>
      </c>
      <c r="D1231" t="s">
        <v>145</v>
      </c>
      <c r="E1231" t="s">
        <v>3</v>
      </c>
      <c r="F1231" t="s">
        <v>25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2">
      <c r="A1232">
        <v>2023</v>
      </c>
      <c r="B1232">
        <v>7</v>
      </c>
      <c r="C1232" t="s">
        <v>133</v>
      </c>
      <c r="D1232" t="s">
        <v>145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2">
      <c r="A1233">
        <v>2023</v>
      </c>
      <c r="B1233">
        <v>7</v>
      </c>
      <c r="C1233" t="s">
        <v>133</v>
      </c>
      <c r="D1233" t="s">
        <v>145</v>
      </c>
      <c r="E1233" t="s">
        <v>3</v>
      </c>
      <c r="F1233" t="s">
        <v>28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2">
      <c r="A1234">
        <v>2023</v>
      </c>
      <c r="B1234">
        <v>7</v>
      </c>
      <c r="C1234" t="s">
        <v>133</v>
      </c>
      <c r="D1234" t="s">
        <v>145</v>
      </c>
      <c r="E1234" t="s">
        <v>3</v>
      </c>
      <c r="F1234" t="s">
        <v>32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2">
      <c r="A1235">
        <v>2023</v>
      </c>
      <c r="B1235">
        <v>7</v>
      </c>
      <c r="C1235" t="s">
        <v>133</v>
      </c>
      <c r="D1235" t="s">
        <v>145</v>
      </c>
      <c r="E1235" t="s">
        <v>3</v>
      </c>
      <c r="F1235" t="s">
        <v>70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2">
      <c r="A1236">
        <v>2023</v>
      </c>
      <c r="B1236">
        <v>7</v>
      </c>
      <c r="C1236" t="s">
        <v>133</v>
      </c>
      <c r="D1236" t="s">
        <v>145</v>
      </c>
      <c r="E1236" t="s">
        <v>3</v>
      </c>
      <c r="F1236" t="s">
        <v>31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2">
      <c r="A1237">
        <v>2023</v>
      </c>
      <c r="B1237">
        <v>7</v>
      </c>
      <c r="C1237" t="s">
        <v>133</v>
      </c>
      <c r="D1237" t="s">
        <v>145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2">
      <c r="A1238">
        <v>2023</v>
      </c>
      <c r="B1238">
        <v>7</v>
      </c>
      <c r="C1238" t="s">
        <v>133</v>
      </c>
      <c r="D1238" t="s">
        <v>145</v>
      </c>
      <c r="E1238" t="s">
        <v>3</v>
      </c>
      <c r="F1238" t="s">
        <v>66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2">
      <c r="A1239">
        <v>2023</v>
      </c>
      <c r="B1239">
        <v>7</v>
      </c>
      <c r="C1239" t="s">
        <v>133</v>
      </c>
      <c r="D1239" t="s">
        <v>145</v>
      </c>
      <c r="E1239" t="s">
        <v>3</v>
      </c>
      <c r="F1239" t="s">
        <v>27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2">
      <c r="A1240">
        <v>2023</v>
      </c>
      <c r="B1240">
        <v>7</v>
      </c>
      <c r="C1240" t="s">
        <v>133</v>
      </c>
      <c r="D1240" t="s">
        <v>145</v>
      </c>
      <c r="E1240" t="s">
        <v>3</v>
      </c>
      <c r="F1240" t="s">
        <v>37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2">
      <c r="A1241">
        <v>2023</v>
      </c>
      <c r="B1241">
        <v>7</v>
      </c>
      <c r="C1241" t="s">
        <v>133</v>
      </c>
      <c r="D1241" t="s">
        <v>145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2">
      <c r="A1242">
        <v>2023</v>
      </c>
      <c r="B1242">
        <v>7</v>
      </c>
      <c r="C1242" t="s">
        <v>133</v>
      </c>
      <c r="D1242" t="s">
        <v>145</v>
      </c>
      <c r="E1242" t="s">
        <v>3</v>
      </c>
      <c r="F1242" t="s">
        <v>39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2">
      <c r="A1243">
        <v>2023</v>
      </c>
      <c r="B1243">
        <v>7</v>
      </c>
      <c r="C1243" t="s">
        <v>133</v>
      </c>
      <c r="D1243" t="s">
        <v>145</v>
      </c>
      <c r="E1243" t="s">
        <v>3</v>
      </c>
      <c r="F1243" t="s">
        <v>26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2">
      <c r="A1244">
        <v>2023</v>
      </c>
      <c r="B1244">
        <v>7</v>
      </c>
      <c r="C1244" t="s">
        <v>133</v>
      </c>
      <c r="D1244" t="s">
        <v>145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2">
      <c r="A1245">
        <v>2023</v>
      </c>
      <c r="B1245">
        <v>7</v>
      </c>
      <c r="C1245" t="s">
        <v>133</v>
      </c>
      <c r="D1245" t="s">
        <v>145</v>
      </c>
      <c r="E1245" t="s">
        <v>3</v>
      </c>
      <c r="F1245" t="s">
        <v>67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2">
      <c r="A1246">
        <v>2023</v>
      </c>
      <c r="B1246">
        <v>7</v>
      </c>
      <c r="C1246" t="s">
        <v>133</v>
      </c>
      <c r="D1246" t="s">
        <v>145</v>
      </c>
      <c r="E1246" t="s">
        <v>3</v>
      </c>
      <c r="F1246" t="s">
        <v>23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2">
      <c r="A1247">
        <v>2023</v>
      </c>
      <c r="B1247">
        <v>7</v>
      </c>
      <c r="C1247" t="s">
        <v>138</v>
      </c>
      <c r="D1247" t="s">
        <v>137</v>
      </c>
      <c r="E1247" t="s">
        <v>146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2">
      <c r="A1248">
        <v>2023</v>
      </c>
      <c r="B1248">
        <v>7</v>
      </c>
      <c r="C1248" t="s">
        <v>138</v>
      </c>
      <c r="D1248" t="s">
        <v>137</v>
      </c>
      <c r="E1248" t="s">
        <v>146</v>
      </c>
      <c r="F1248" t="s">
        <v>24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2">
      <c r="A1249">
        <v>2023</v>
      </c>
      <c r="B1249">
        <v>7</v>
      </c>
      <c r="C1249" t="s">
        <v>138</v>
      </c>
      <c r="D1249" t="s">
        <v>137</v>
      </c>
      <c r="E1249" t="s">
        <v>146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2">
      <c r="A1250">
        <v>2023</v>
      </c>
      <c r="B1250">
        <v>7</v>
      </c>
      <c r="C1250" t="s">
        <v>138</v>
      </c>
      <c r="D1250" t="s">
        <v>137</v>
      </c>
      <c r="E1250" t="s">
        <v>146</v>
      </c>
      <c r="F1250" t="s">
        <v>30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2">
      <c r="A1251">
        <v>2023</v>
      </c>
      <c r="B1251">
        <v>7</v>
      </c>
      <c r="C1251" t="s">
        <v>138</v>
      </c>
      <c r="D1251" t="s">
        <v>137</v>
      </c>
      <c r="E1251" t="s">
        <v>146</v>
      </c>
      <c r="F1251" t="s">
        <v>25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2">
      <c r="A1252">
        <v>2023</v>
      </c>
      <c r="B1252">
        <v>7</v>
      </c>
      <c r="C1252" t="s">
        <v>138</v>
      </c>
      <c r="D1252" t="s">
        <v>137</v>
      </c>
      <c r="E1252" t="s">
        <v>146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2">
      <c r="A1253">
        <v>2023</v>
      </c>
      <c r="B1253">
        <v>7</v>
      </c>
      <c r="C1253" t="s">
        <v>138</v>
      </c>
      <c r="D1253" t="s">
        <v>137</v>
      </c>
      <c r="E1253" t="s">
        <v>146</v>
      </c>
      <c r="F1253" t="s">
        <v>28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2">
      <c r="A1254">
        <v>2023</v>
      </c>
      <c r="B1254">
        <v>7</v>
      </c>
      <c r="C1254" t="s">
        <v>138</v>
      </c>
      <c r="D1254" t="s">
        <v>137</v>
      </c>
      <c r="E1254" t="s">
        <v>146</v>
      </c>
      <c r="F1254" t="s">
        <v>32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2">
      <c r="A1255">
        <v>2023</v>
      </c>
      <c r="B1255">
        <v>7</v>
      </c>
      <c r="C1255" t="s">
        <v>138</v>
      </c>
      <c r="D1255" t="s">
        <v>137</v>
      </c>
      <c r="E1255" t="s">
        <v>146</v>
      </c>
      <c r="F1255" t="s">
        <v>70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2">
      <c r="A1256">
        <v>2023</v>
      </c>
      <c r="B1256">
        <v>7</v>
      </c>
      <c r="C1256" t="s">
        <v>138</v>
      </c>
      <c r="D1256" t="s">
        <v>137</v>
      </c>
      <c r="E1256" t="s">
        <v>146</v>
      </c>
      <c r="F1256" t="s">
        <v>38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2">
      <c r="A1257">
        <v>2023</v>
      </c>
      <c r="B1257">
        <v>7</v>
      </c>
      <c r="C1257" t="s">
        <v>138</v>
      </c>
      <c r="D1257" t="s">
        <v>137</v>
      </c>
      <c r="E1257" t="s">
        <v>146</v>
      </c>
      <c r="F1257" t="s">
        <v>31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2">
      <c r="A1258">
        <v>2023</v>
      </c>
      <c r="B1258">
        <v>7</v>
      </c>
      <c r="C1258" t="s">
        <v>138</v>
      </c>
      <c r="D1258" t="s">
        <v>137</v>
      </c>
      <c r="E1258" t="s">
        <v>146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2">
      <c r="A1259">
        <v>2023</v>
      </c>
      <c r="B1259">
        <v>7</v>
      </c>
      <c r="C1259" t="s">
        <v>138</v>
      </c>
      <c r="D1259" t="s">
        <v>137</v>
      </c>
      <c r="E1259" t="s">
        <v>146</v>
      </c>
      <c r="F1259" t="s">
        <v>66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2">
      <c r="A1260">
        <v>2023</v>
      </c>
      <c r="B1260">
        <v>7</v>
      </c>
      <c r="C1260" t="s">
        <v>138</v>
      </c>
      <c r="D1260" t="s">
        <v>137</v>
      </c>
      <c r="E1260" t="s">
        <v>146</v>
      </c>
      <c r="F1260" t="s">
        <v>71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2">
      <c r="A1261">
        <v>2023</v>
      </c>
      <c r="B1261">
        <v>7</v>
      </c>
      <c r="C1261" t="s">
        <v>138</v>
      </c>
      <c r="D1261" t="s">
        <v>137</v>
      </c>
      <c r="E1261" t="s">
        <v>146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2">
      <c r="A1262">
        <v>2023</v>
      </c>
      <c r="B1262">
        <v>7</v>
      </c>
      <c r="C1262" t="s">
        <v>138</v>
      </c>
      <c r="D1262" t="s">
        <v>137</v>
      </c>
      <c r="E1262" t="s">
        <v>146</v>
      </c>
      <c r="F1262" t="s">
        <v>27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2">
      <c r="A1263">
        <v>2023</v>
      </c>
      <c r="B1263">
        <v>7</v>
      </c>
      <c r="C1263" t="s">
        <v>138</v>
      </c>
      <c r="D1263" t="s">
        <v>137</v>
      </c>
      <c r="E1263" t="s">
        <v>146</v>
      </c>
      <c r="F1263" t="s">
        <v>37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2">
      <c r="A1264">
        <v>2023</v>
      </c>
      <c r="B1264">
        <v>7</v>
      </c>
      <c r="C1264" t="s">
        <v>138</v>
      </c>
      <c r="D1264" t="s">
        <v>137</v>
      </c>
      <c r="E1264" t="s">
        <v>146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2">
      <c r="A1265">
        <v>2023</v>
      </c>
      <c r="B1265">
        <v>7</v>
      </c>
      <c r="C1265" t="s">
        <v>138</v>
      </c>
      <c r="D1265" t="s">
        <v>137</v>
      </c>
      <c r="E1265" t="s">
        <v>146</v>
      </c>
      <c r="F1265" t="s">
        <v>39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2">
      <c r="A1266">
        <v>2023</v>
      </c>
      <c r="B1266">
        <v>7</v>
      </c>
      <c r="C1266" t="s">
        <v>138</v>
      </c>
      <c r="D1266" t="s">
        <v>137</v>
      </c>
      <c r="E1266" t="s">
        <v>146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2">
      <c r="A1267">
        <v>2023</v>
      </c>
      <c r="B1267">
        <v>7</v>
      </c>
      <c r="C1267" t="s">
        <v>138</v>
      </c>
      <c r="D1267" t="s">
        <v>137</v>
      </c>
      <c r="E1267" t="s">
        <v>146</v>
      </c>
      <c r="F1267" t="s">
        <v>67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2">
      <c r="A1268">
        <v>2023</v>
      </c>
      <c r="B1268">
        <v>7</v>
      </c>
      <c r="C1268" t="s">
        <v>138</v>
      </c>
      <c r="D1268" t="s">
        <v>137</v>
      </c>
      <c r="E1268" t="s">
        <v>146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2">
      <c r="A1269">
        <v>2023</v>
      </c>
      <c r="B1269">
        <v>7</v>
      </c>
      <c r="C1269" t="s">
        <v>138</v>
      </c>
      <c r="D1269" t="s">
        <v>137</v>
      </c>
      <c r="E1269" t="s">
        <v>146</v>
      </c>
      <c r="F1269" t="s">
        <v>29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2">
      <c r="A1270">
        <v>2023</v>
      </c>
      <c r="B1270">
        <v>7</v>
      </c>
      <c r="C1270" t="s">
        <v>143</v>
      </c>
      <c r="D1270" t="s">
        <v>137</v>
      </c>
      <c r="E1270" t="s">
        <v>147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2">
      <c r="A1271">
        <v>2023</v>
      </c>
      <c r="B1271">
        <v>7</v>
      </c>
      <c r="C1271" t="s">
        <v>143</v>
      </c>
      <c r="D1271" t="s">
        <v>137</v>
      </c>
      <c r="E1271" t="s">
        <v>147</v>
      </c>
      <c r="F1271" t="s">
        <v>24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2">
      <c r="A1272">
        <v>2023</v>
      </c>
      <c r="B1272">
        <v>7</v>
      </c>
      <c r="C1272" t="s">
        <v>143</v>
      </c>
      <c r="D1272" t="s">
        <v>137</v>
      </c>
      <c r="E1272" t="s">
        <v>147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2">
      <c r="A1273">
        <v>2023</v>
      </c>
      <c r="B1273">
        <v>7</v>
      </c>
      <c r="C1273" t="s">
        <v>143</v>
      </c>
      <c r="D1273" t="s">
        <v>137</v>
      </c>
      <c r="E1273" t="s">
        <v>147</v>
      </c>
      <c r="F1273" t="s">
        <v>25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2">
      <c r="A1274">
        <v>2023</v>
      </c>
      <c r="B1274">
        <v>7</v>
      </c>
      <c r="C1274" t="s">
        <v>143</v>
      </c>
      <c r="D1274" t="s">
        <v>137</v>
      </c>
      <c r="E1274" t="s">
        <v>147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2">
      <c r="A1275">
        <v>2023</v>
      </c>
      <c r="B1275">
        <v>7</v>
      </c>
      <c r="C1275" t="s">
        <v>143</v>
      </c>
      <c r="D1275" t="s">
        <v>137</v>
      </c>
      <c r="E1275" t="s">
        <v>147</v>
      </c>
      <c r="F1275" t="s">
        <v>28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2">
      <c r="A1276">
        <v>2023</v>
      </c>
      <c r="B1276">
        <v>7</v>
      </c>
      <c r="C1276" t="s">
        <v>143</v>
      </c>
      <c r="D1276" t="s">
        <v>137</v>
      </c>
      <c r="E1276" t="s">
        <v>147</v>
      </c>
      <c r="F1276" t="s">
        <v>68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2">
      <c r="A1277">
        <v>2023</v>
      </c>
      <c r="B1277">
        <v>7</v>
      </c>
      <c r="C1277" t="s">
        <v>143</v>
      </c>
      <c r="D1277" t="s">
        <v>137</v>
      </c>
      <c r="E1277" t="s">
        <v>147</v>
      </c>
      <c r="F1277" t="s">
        <v>32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2">
      <c r="A1278">
        <v>2023</v>
      </c>
      <c r="B1278">
        <v>7</v>
      </c>
      <c r="C1278" t="s">
        <v>143</v>
      </c>
      <c r="D1278" t="s">
        <v>137</v>
      </c>
      <c r="E1278" t="s">
        <v>147</v>
      </c>
      <c r="F1278" t="s">
        <v>70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2">
      <c r="A1279">
        <v>2023</v>
      </c>
      <c r="B1279">
        <v>7</v>
      </c>
      <c r="C1279" t="s">
        <v>143</v>
      </c>
      <c r="D1279" t="s">
        <v>137</v>
      </c>
      <c r="E1279" t="s">
        <v>147</v>
      </c>
      <c r="F1279" t="s">
        <v>38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2">
      <c r="A1280">
        <v>2023</v>
      </c>
      <c r="B1280">
        <v>7</v>
      </c>
      <c r="C1280" t="s">
        <v>143</v>
      </c>
      <c r="D1280" t="s">
        <v>137</v>
      </c>
      <c r="E1280" t="s">
        <v>147</v>
      </c>
      <c r="F1280" t="s">
        <v>31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2">
      <c r="A1281">
        <v>2023</v>
      </c>
      <c r="B1281">
        <v>7</v>
      </c>
      <c r="C1281" t="s">
        <v>143</v>
      </c>
      <c r="D1281" t="s">
        <v>137</v>
      </c>
      <c r="E1281" t="s">
        <v>147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2">
      <c r="A1282">
        <v>2023</v>
      </c>
      <c r="B1282">
        <v>7</v>
      </c>
      <c r="C1282" t="s">
        <v>143</v>
      </c>
      <c r="D1282" t="s">
        <v>137</v>
      </c>
      <c r="E1282" t="s">
        <v>147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2">
      <c r="A1283">
        <v>2023</v>
      </c>
      <c r="B1283">
        <v>7</v>
      </c>
      <c r="C1283" t="s">
        <v>143</v>
      </c>
      <c r="D1283" t="s">
        <v>137</v>
      </c>
      <c r="E1283" t="s">
        <v>147</v>
      </c>
      <c r="F1283" t="s">
        <v>27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2">
      <c r="A1284">
        <v>2023</v>
      </c>
      <c r="B1284">
        <v>7</v>
      </c>
      <c r="C1284" t="s">
        <v>143</v>
      </c>
      <c r="D1284" t="s">
        <v>137</v>
      </c>
      <c r="E1284" t="s">
        <v>147</v>
      </c>
      <c r="F1284" t="s">
        <v>37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2">
      <c r="A1285">
        <v>2023</v>
      </c>
      <c r="B1285">
        <v>7</v>
      </c>
      <c r="C1285" t="s">
        <v>143</v>
      </c>
      <c r="D1285" t="s">
        <v>137</v>
      </c>
      <c r="E1285" t="s">
        <v>147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2">
      <c r="A1286">
        <v>2023</v>
      </c>
      <c r="B1286">
        <v>7</v>
      </c>
      <c r="C1286" t="s">
        <v>143</v>
      </c>
      <c r="D1286" t="s">
        <v>137</v>
      </c>
      <c r="E1286" t="s">
        <v>147</v>
      </c>
      <c r="F1286" t="s">
        <v>39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2">
      <c r="A1287">
        <v>2023</v>
      </c>
      <c r="B1287">
        <v>7</v>
      </c>
      <c r="C1287" t="s">
        <v>143</v>
      </c>
      <c r="D1287" t="s">
        <v>137</v>
      </c>
      <c r="E1287" t="s">
        <v>147</v>
      </c>
      <c r="F1287" t="s">
        <v>26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2">
      <c r="A1288">
        <v>2023</v>
      </c>
      <c r="B1288">
        <v>7</v>
      </c>
      <c r="C1288" t="s">
        <v>143</v>
      </c>
      <c r="D1288" t="s">
        <v>137</v>
      </c>
      <c r="E1288" t="s">
        <v>147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2">
      <c r="A1289">
        <v>2023</v>
      </c>
      <c r="B1289">
        <v>7</v>
      </c>
      <c r="C1289" t="s">
        <v>143</v>
      </c>
      <c r="D1289" t="s">
        <v>137</v>
      </c>
      <c r="E1289" t="s">
        <v>147</v>
      </c>
      <c r="F1289" t="s">
        <v>67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2">
      <c r="A1290">
        <v>2023</v>
      </c>
      <c r="B1290">
        <v>7</v>
      </c>
      <c r="C1290" t="s">
        <v>142</v>
      </c>
      <c r="D1290" t="s">
        <v>145</v>
      </c>
      <c r="E1290" t="s">
        <v>147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2">
      <c r="A1291">
        <v>2023</v>
      </c>
      <c r="B1291">
        <v>7</v>
      </c>
      <c r="C1291" t="s">
        <v>142</v>
      </c>
      <c r="D1291" t="s">
        <v>145</v>
      </c>
      <c r="E1291" t="s">
        <v>147</v>
      </c>
      <c r="F1291" t="s">
        <v>24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2">
      <c r="A1292">
        <v>2023</v>
      </c>
      <c r="B1292">
        <v>7</v>
      </c>
      <c r="C1292" t="s">
        <v>142</v>
      </c>
      <c r="D1292" t="s">
        <v>145</v>
      </c>
      <c r="E1292" t="s">
        <v>147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2">
      <c r="A1293">
        <v>2023</v>
      </c>
      <c r="B1293">
        <v>7</v>
      </c>
      <c r="C1293" t="s">
        <v>142</v>
      </c>
      <c r="D1293" t="s">
        <v>145</v>
      </c>
      <c r="E1293" t="s">
        <v>147</v>
      </c>
      <c r="F1293" t="s">
        <v>25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2">
      <c r="A1294">
        <v>2023</v>
      </c>
      <c r="B1294">
        <v>7</v>
      </c>
      <c r="C1294" t="s">
        <v>142</v>
      </c>
      <c r="D1294" t="s">
        <v>145</v>
      </c>
      <c r="E1294" t="s">
        <v>147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2">
      <c r="A1295">
        <v>2023</v>
      </c>
      <c r="B1295">
        <v>7</v>
      </c>
      <c r="C1295" t="s">
        <v>142</v>
      </c>
      <c r="D1295" t="s">
        <v>145</v>
      </c>
      <c r="E1295" t="s">
        <v>147</v>
      </c>
      <c r="F1295" t="s">
        <v>28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2">
      <c r="A1296">
        <v>2023</v>
      </c>
      <c r="B1296">
        <v>7</v>
      </c>
      <c r="C1296" t="s">
        <v>142</v>
      </c>
      <c r="D1296" t="s">
        <v>145</v>
      </c>
      <c r="E1296" t="s">
        <v>147</v>
      </c>
      <c r="F1296" t="s">
        <v>32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2">
      <c r="A1297">
        <v>2023</v>
      </c>
      <c r="B1297">
        <v>7</v>
      </c>
      <c r="C1297" t="s">
        <v>142</v>
      </c>
      <c r="D1297" t="s">
        <v>145</v>
      </c>
      <c r="E1297" t="s">
        <v>147</v>
      </c>
      <c r="F1297" t="s">
        <v>70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2">
      <c r="A1298">
        <v>2023</v>
      </c>
      <c r="B1298">
        <v>7</v>
      </c>
      <c r="C1298" t="s">
        <v>142</v>
      </c>
      <c r="D1298" t="s">
        <v>145</v>
      </c>
      <c r="E1298" t="s">
        <v>147</v>
      </c>
      <c r="F1298" t="s">
        <v>38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2">
      <c r="A1299">
        <v>2023</v>
      </c>
      <c r="B1299">
        <v>7</v>
      </c>
      <c r="C1299" t="s">
        <v>142</v>
      </c>
      <c r="D1299" t="s">
        <v>145</v>
      </c>
      <c r="E1299" t="s">
        <v>147</v>
      </c>
      <c r="F1299" t="s">
        <v>31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2">
      <c r="A1300">
        <v>2023</v>
      </c>
      <c r="B1300">
        <v>7</v>
      </c>
      <c r="C1300" t="s">
        <v>142</v>
      </c>
      <c r="D1300" t="s">
        <v>145</v>
      </c>
      <c r="E1300" t="s">
        <v>147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2">
      <c r="A1301">
        <v>2023</v>
      </c>
      <c r="B1301">
        <v>7</v>
      </c>
      <c r="C1301" t="s">
        <v>142</v>
      </c>
      <c r="D1301" t="s">
        <v>145</v>
      </c>
      <c r="E1301" t="s">
        <v>147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2">
      <c r="A1302">
        <v>2023</v>
      </c>
      <c r="B1302">
        <v>7</v>
      </c>
      <c r="C1302" t="s">
        <v>142</v>
      </c>
      <c r="D1302" t="s">
        <v>145</v>
      </c>
      <c r="E1302" t="s">
        <v>147</v>
      </c>
      <c r="F1302" t="s">
        <v>27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2">
      <c r="A1303">
        <v>2023</v>
      </c>
      <c r="B1303">
        <v>7</v>
      </c>
      <c r="C1303" t="s">
        <v>142</v>
      </c>
      <c r="D1303" t="s">
        <v>145</v>
      </c>
      <c r="E1303" t="s">
        <v>147</v>
      </c>
      <c r="F1303" t="s">
        <v>37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2">
      <c r="A1304">
        <v>2023</v>
      </c>
      <c r="B1304">
        <v>7</v>
      </c>
      <c r="C1304" t="s">
        <v>142</v>
      </c>
      <c r="D1304" t="s">
        <v>145</v>
      </c>
      <c r="E1304" t="s">
        <v>147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2">
      <c r="A1305">
        <v>2023</v>
      </c>
      <c r="B1305">
        <v>7</v>
      </c>
      <c r="C1305" t="s">
        <v>142</v>
      </c>
      <c r="D1305" t="s">
        <v>145</v>
      </c>
      <c r="E1305" t="s">
        <v>147</v>
      </c>
      <c r="F1305" t="s">
        <v>39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2">
      <c r="A1306">
        <v>2023</v>
      </c>
      <c r="B1306">
        <v>7</v>
      </c>
      <c r="C1306" t="s">
        <v>142</v>
      </c>
      <c r="D1306" t="s">
        <v>145</v>
      </c>
      <c r="E1306" t="s">
        <v>147</v>
      </c>
      <c r="F1306" t="s">
        <v>26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2">
      <c r="A1307">
        <v>2023</v>
      </c>
      <c r="B1307">
        <v>7</v>
      </c>
      <c r="C1307" t="s">
        <v>142</v>
      </c>
      <c r="D1307" t="s">
        <v>145</v>
      </c>
      <c r="E1307" t="s">
        <v>147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2">
      <c r="A1308">
        <v>2023</v>
      </c>
      <c r="B1308">
        <v>7</v>
      </c>
      <c r="C1308" t="s">
        <v>142</v>
      </c>
      <c r="D1308" t="s">
        <v>145</v>
      </c>
      <c r="E1308" t="s">
        <v>147</v>
      </c>
      <c r="F1308" t="s">
        <v>67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2">
      <c r="A1309">
        <v>2023</v>
      </c>
      <c r="B1309">
        <v>7</v>
      </c>
      <c r="C1309" t="s">
        <v>142</v>
      </c>
      <c r="D1309" t="s">
        <v>145</v>
      </c>
      <c r="E1309" t="s">
        <v>147</v>
      </c>
      <c r="F1309" t="s">
        <v>23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2">
      <c r="A1310">
        <v>2023</v>
      </c>
      <c r="B1310">
        <v>8</v>
      </c>
      <c r="C1310" t="s">
        <v>141</v>
      </c>
      <c r="D1310" t="s">
        <v>144</v>
      </c>
      <c r="E1310" t="s">
        <v>146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2">
      <c r="A1311">
        <v>2023</v>
      </c>
      <c r="B1311">
        <v>8</v>
      </c>
      <c r="C1311" t="s">
        <v>141</v>
      </c>
      <c r="D1311" t="s">
        <v>144</v>
      </c>
      <c r="E1311" t="s">
        <v>146</v>
      </c>
      <c r="F1311" t="s">
        <v>24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2">
      <c r="A1312">
        <v>2023</v>
      </c>
      <c r="B1312">
        <v>8</v>
      </c>
      <c r="C1312" t="s">
        <v>141</v>
      </c>
      <c r="D1312" t="s">
        <v>144</v>
      </c>
      <c r="E1312" t="s">
        <v>146</v>
      </c>
      <c r="F1312" t="s">
        <v>34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2">
      <c r="A1313">
        <v>2023</v>
      </c>
      <c r="B1313">
        <v>8</v>
      </c>
      <c r="C1313" t="s">
        <v>141</v>
      </c>
      <c r="D1313" t="s">
        <v>144</v>
      </c>
      <c r="E1313" t="s">
        <v>146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2">
      <c r="A1314">
        <v>2023</v>
      </c>
      <c r="B1314">
        <v>8</v>
      </c>
      <c r="C1314" t="s">
        <v>141</v>
      </c>
      <c r="D1314" t="s">
        <v>144</v>
      </c>
      <c r="E1314" t="s">
        <v>146</v>
      </c>
      <c r="F1314" t="s">
        <v>30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2">
      <c r="A1315">
        <v>2023</v>
      </c>
      <c r="B1315">
        <v>8</v>
      </c>
      <c r="C1315" t="s">
        <v>141</v>
      </c>
      <c r="D1315" t="s">
        <v>144</v>
      </c>
      <c r="E1315" t="s">
        <v>146</v>
      </c>
      <c r="F1315" t="s">
        <v>25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2">
      <c r="A1316">
        <v>2023</v>
      </c>
      <c r="B1316">
        <v>8</v>
      </c>
      <c r="C1316" t="s">
        <v>141</v>
      </c>
      <c r="D1316" t="s">
        <v>144</v>
      </c>
      <c r="E1316" t="s">
        <v>146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2">
      <c r="A1317">
        <v>2023</v>
      </c>
      <c r="B1317">
        <v>8</v>
      </c>
      <c r="C1317" t="s">
        <v>141</v>
      </c>
      <c r="D1317" t="s">
        <v>144</v>
      </c>
      <c r="E1317" t="s">
        <v>146</v>
      </c>
      <c r="F1317" t="s">
        <v>28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2">
      <c r="A1318">
        <v>2023</v>
      </c>
      <c r="B1318">
        <v>8</v>
      </c>
      <c r="C1318" t="s">
        <v>141</v>
      </c>
      <c r="D1318" t="s">
        <v>144</v>
      </c>
      <c r="E1318" t="s">
        <v>146</v>
      </c>
      <c r="F1318" t="s">
        <v>68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2">
      <c r="A1319">
        <v>2023</v>
      </c>
      <c r="B1319">
        <v>8</v>
      </c>
      <c r="C1319" t="s">
        <v>141</v>
      </c>
      <c r="D1319" t="s">
        <v>144</v>
      </c>
      <c r="E1319" t="s">
        <v>146</v>
      </c>
      <c r="F1319" t="s">
        <v>70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2">
      <c r="A1320">
        <v>2023</v>
      </c>
      <c r="B1320">
        <v>8</v>
      </c>
      <c r="C1320" t="s">
        <v>141</v>
      </c>
      <c r="D1320" t="s">
        <v>144</v>
      </c>
      <c r="E1320" t="s">
        <v>146</v>
      </c>
      <c r="F1320" t="s">
        <v>38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2">
      <c r="A1321">
        <v>2023</v>
      </c>
      <c r="B1321">
        <v>8</v>
      </c>
      <c r="C1321" t="s">
        <v>141</v>
      </c>
      <c r="D1321" t="s">
        <v>144</v>
      </c>
      <c r="E1321" t="s">
        <v>146</v>
      </c>
      <c r="F1321" t="s">
        <v>31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2">
      <c r="A1322">
        <v>2023</v>
      </c>
      <c r="B1322">
        <v>8</v>
      </c>
      <c r="C1322" t="s">
        <v>141</v>
      </c>
      <c r="D1322" t="s">
        <v>144</v>
      </c>
      <c r="E1322" t="s">
        <v>146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2">
      <c r="A1323">
        <v>2023</v>
      </c>
      <c r="B1323">
        <v>8</v>
      </c>
      <c r="C1323" t="s">
        <v>141</v>
      </c>
      <c r="D1323" t="s">
        <v>144</v>
      </c>
      <c r="E1323" t="s">
        <v>146</v>
      </c>
      <c r="F1323" t="s">
        <v>66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2">
      <c r="A1324">
        <v>2023</v>
      </c>
      <c r="B1324">
        <v>8</v>
      </c>
      <c r="C1324" t="s">
        <v>141</v>
      </c>
      <c r="D1324" t="s">
        <v>144</v>
      </c>
      <c r="E1324" t="s">
        <v>146</v>
      </c>
      <c r="F1324" t="s">
        <v>71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2">
      <c r="A1325">
        <v>2023</v>
      </c>
      <c r="B1325">
        <v>8</v>
      </c>
      <c r="C1325" t="s">
        <v>141</v>
      </c>
      <c r="D1325" t="s">
        <v>144</v>
      </c>
      <c r="E1325" t="s">
        <v>146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2">
      <c r="A1326">
        <v>2023</v>
      </c>
      <c r="B1326">
        <v>8</v>
      </c>
      <c r="C1326" t="s">
        <v>141</v>
      </c>
      <c r="D1326" t="s">
        <v>144</v>
      </c>
      <c r="E1326" t="s">
        <v>146</v>
      </c>
      <c r="F1326" t="s">
        <v>27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2">
      <c r="A1327">
        <v>2023</v>
      </c>
      <c r="B1327">
        <v>8</v>
      </c>
      <c r="C1327" t="s">
        <v>141</v>
      </c>
      <c r="D1327" t="s">
        <v>144</v>
      </c>
      <c r="E1327" t="s">
        <v>146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2">
      <c r="A1328">
        <v>2023</v>
      </c>
      <c r="B1328">
        <v>8</v>
      </c>
      <c r="C1328" t="s">
        <v>141</v>
      </c>
      <c r="D1328" t="s">
        <v>144</v>
      </c>
      <c r="E1328" t="s">
        <v>146</v>
      </c>
      <c r="F1328" t="s">
        <v>39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2">
      <c r="A1329">
        <v>2023</v>
      </c>
      <c r="B1329">
        <v>8</v>
      </c>
      <c r="C1329" t="s">
        <v>141</v>
      </c>
      <c r="D1329" t="s">
        <v>144</v>
      </c>
      <c r="E1329" t="s">
        <v>146</v>
      </c>
      <c r="F1329" t="s">
        <v>26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2">
      <c r="A1330">
        <v>2023</v>
      </c>
      <c r="B1330">
        <v>8</v>
      </c>
      <c r="C1330" t="s">
        <v>141</v>
      </c>
      <c r="D1330" t="s">
        <v>144</v>
      </c>
      <c r="E1330" t="s">
        <v>146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2">
      <c r="A1331">
        <v>2023</v>
      </c>
      <c r="B1331">
        <v>8</v>
      </c>
      <c r="C1331" t="s">
        <v>141</v>
      </c>
      <c r="D1331" t="s">
        <v>144</v>
      </c>
      <c r="E1331" t="s">
        <v>146</v>
      </c>
      <c r="F1331" t="s">
        <v>67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2">
      <c r="A1332">
        <v>2023</v>
      </c>
      <c r="B1332">
        <v>8</v>
      </c>
      <c r="C1332" t="s">
        <v>141</v>
      </c>
      <c r="D1332" t="s">
        <v>144</v>
      </c>
      <c r="E1332" t="s">
        <v>146</v>
      </c>
      <c r="F1332" t="s">
        <v>23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2">
      <c r="A1333">
        <v>2023</v>
      </c>
      <c r="B1333">
        <v>8</v>
      </c>
      <c r="C1333" t="s">
        <v>140</v>
      </c>
      <c r="D1333" t="s">
        <v>144</v>
      </c>
      <c r="E1333" t="s">
        <v>147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2">
      <c r="A1334">
        <v>2023</v>
      </c>
      <c r="B1334">
        <v>8</v>
      </c>
      <c r="C1334" t="s">
        <v>140</v>
      </c>
      <c r="D1334" t="s">
        <v>144</v>
      </c>
      <c r="E1334" t="s">
        <v>147</v>
      </c>
      <c r="F1334" t="s">
        <v>24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2">
      <c r="A1335">
        <v>2023</v>
      </c>
      <c r="B1335">
        <v>8</v>
      </c>
      <c r="C1335" t="s">
        <v>140</v>
      </c>
      <c r="D1335" t="s">
        <v>144</v>
      </c>
      <c r="E1335" t="s">
        <v>147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2">
      <c r="A1336">
        <v>2023</v>
      </c>
      <c r="B1336">
        <v>8</v>
      </c>
      <c r="C1336" t="s">
        <v>140</v>
      </c>
      <c r="D1336" t="s">
        <v>144</v>
      </c>
      <c r="E1336" t="s">
        <v>147</v>
      </c>
      <c r="F1336" t="s">
        <v>25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2">
      <c r="A1337">
        <v>2023</v>
      </c>
      <c r="B1337">
        <v>8</v>
      </c>
      <c r="C1337" t="s">
        <v>140</v>
      </c>
      <c r="D1337" t="s">
        <v>144</v>
      </c>
      <c r="E1337" t="s">
        <v>147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2">
      <c r="A1338">
        <v>2023</v>
      </c>
      <c r="B1338">
        <v>8</v>
      </c>
      <c r="C1338" t="s">
        <v>140</v>
      </c>
      <c r="D1338" t="s">
        <v>144</v>
      </c>
      <c r="E1338" t="s">
        <v>147</v>
      </c>
      <c r="F1338" t="s">
        <v>28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2">
      <c r="A1339">
        <v>2023</v>
      </c>
      <c r="B1339">
        <v>8</v>
      </c>
      <c r="C1339" t="s">
        <v>140</v>
      </c>
      <c r="D1339" t="s">
        <v>144</v>
      </c>
      <c r="E1339" t="s">
        <v>147</v>
      </c>
      <c r="F1339" t="s">
        <v>32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2">
      <c r="A1340">
        <v>2023</v>
      </c>
      <c r="B1340">
        <v>8</v>
      </c>
      <c r="C1340" t="s">
        <v>140</v>
      </c>
      <c r="D1340" t="s">
        <v>144</v>
      </c>
      <c r="E1340" t="s">
        <v>147</v>
      </c>
      <c r="F1340" t="s">
        <v>70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2">
      <c r="A1341">
        <v>2023</v>
      </c>
      <c r="B1341">
        <v>8</v>
      </c>
      <c r="C1341" t="s">
        <v>140</v>
      </c>
      <c r="D1341" t="s">
        <v>144</v>
      </c>
      <c r="E1341" t="s">
        <v>147</v>
      </c>
      <c r="F1341" t="s">
        <v>38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2">
      <c r="A1342">
        <v>2023</v>
      </c>
      <c r="B1342">
        <v>8</v>
      </c>
      <c r="C1342" t="s">
        <v>140</v>
      </c>
      <c r="D1342" t="s">
        <v>144</v>
      </c>
      <c r="E1342" t="s">
        <v>147</v>
      </c>
      <c r="F1342" t="s">
        <v>31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2">
      <c r="A1343">
        <v>2023</v>
      </c>
      <c r="B1343">
        <v>8</v>
      </c>
      <c r="C1343" t="s">
        <v>140</v>
      </c>
      <c r="D1343" t="s">
        <v>144</v>
      </c>
      <c r="E1343" t="s">
        <v>147</v>
      </c>
      <c r="F1343" t="s">
        <v>27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2">
      <c r="A1344">
        <v>2023</v>
      </c>
      <c r="B1344">
        <v>8</v>
      </c>
      <c r="C1344" t="s">
        <v>140</v>
      </c>
      <c r="D1344" t="s">
        <v>144</v>
      </c>
      <c r="E1344" t="s">
        <v>147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2">
      <c r="A1345">
        <v>2023</v>
      </c>
      <c r="B1345">
        <v>8</v>
      </c>
      <c r="C1345" t="s">
        <v>140</v>
      </c>
      <c r="D1345" t="s">
        <v>144</v>
      </c>
      <c r="E1345" t="s">
        <v>147</v>
      </c>
      <c r="F1345" t="s">
        <v>26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2">
      <c r="A1346">
        <v>2023</v>
      </c>
      <c r="B1346">
        <v>8</v>
      </c>
      <c r="C1346" t="s">
        <v>140</v>
      </c>
      <c r="D1346" t="s">
        <v>144</v>
      </c>
      <c r="E1346" t="s">
        <v>147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2">
      <c r="A1347">
        <v>2023</v>
      </c>
      <c r="B1347">
        <v>8</v>
      </c>
      <c r="C1347" t="s">
        <v>139</v>
      </c>
      <c r="D1347" t="s">
        <v>145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2">
      <c r="A1348">
        <v>2023</v>
      </c>
      <c r="B1348">
        <v>8</v>
      </c>
      <c r="C1348" t="s">
        <v>139</v>
      </c>
      <c r="D1348" t="s">
        <v>145</v>
      </c>
      <c r="E1348" t="s">
        <v>0</v>
      </c>
      <c r="F1348" t="s">
        <v>24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2">
      <c r="A1349">
        <v>2023</v>
      </c>
      <c r="B1349">
        <v>8</v>
      </c>
      <c r="C1349" t="s">
        <v>139</v>
      </c>
      <c r="D1349" t="s">
        <v>145</v>
      </c>
      <c r="E1349" t="s">
        <v>0</v>
      </c>
      <c r="F1349" t="s">
        <v>34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2">
      <c r="A1350">
        <v>2023</v>
      </c>
      <c r="B1350">
        <v>8</v>
      </c>
      <c r="C1350" t="s">
        <v>139</v>
      </c>
      <c r="D1350" t="s">
        <v>145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2">
      <c r="A1351">
        <v>2023</v>
      </c>
      <c r="B1351">
        <v>8</v>
      </c>
      <c r="C1351" t="s">
        <v>139</v>
      </c>
      <c r="D1351" t="s">
        <v>145</v>
      </c>
      <c r="E1351" t="s">
        <v>0</v>
      </c>
      <c r="F1351" t="s">
        <v>30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2">
      <c r="A1352">
        <v>2023</v>
      </c>
      <c r="B1352">
        <v>8</v>
      </c>
      <c r="C1352" t="s">
        <v>139</v>
      </c>
      <c r="D1352" t="s">
        <v>145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2">
      <c r="A1353">
        <v>2023</v>
      </c>
      <c r="B1353">
        <v>8</v>
      </c>
      <c r="C1353" t="s">
        <v>139</v>
      </c>
      <c r="D1353" t="s">
        <v>145</v>
      </c>
      <c r="E1353" t="s">
        <v>0</v>
      </c>
      <c r="F1353" t="s">
        <v>25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2">
      <c r="A1354">
        <v>2023</v>
      </c>
      <c r="B1354">
        <v>8</v>
      </c>
      <c r="C1354" t="s">
        <v>139</v>
      </c>
      <c r="D1354" t="s">
        <v>145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2">
      <c r="A1355">
        <v>2023</v>
      </c>
      <c r="B1355">
        <v>8</v>
      </c>
      <c r="C1355" t="s">
        <v>139</v>
      </c>
      <c r="D1355" t="s">
        <v>145</v>
      </c>
      <c r="E1355" t="s">
        <v>0</v>
      </c>
      <c r="F1355" t="s">
        <v>28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2">
      <c r="A1356">
        <v>2023</v>
      </c>
      <c r="B1356">
        <v>8</v>
      </c>
      <c r="C1356" t="s">
        <v>139</v>
      </c>
      <c r="D1356" t="s">
        <v>145</v>
      </c>
      <c r="E1356" t="s">
        <v>0</v>
      </c>
      <c r="F1356" t="s">
        <v>68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2">
      <c r="A1357">
        <v>2023</v>
      </c>
      <c r="B1357">
        <v>8</v>
      </c>
      <c r="C1357" t="s">
        <v>139</v>
      </c>
      <c r="D1357" t="s">
        <v>145</v>
      </c>
      <c r="E1357" t="s">
        <v>0</v>
      </c>
      <c r="F1357" t="s">
        <v>32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2">
      <c r="A1358">
        <v>2023</v>
      </c>
      <c r="B1358">
        <v>8</v>
      </c>
      <c r="C1358" t="s">
        <v>139</v>
      </c>
      <c r="D1358" t="s">
        <v>145</v>
      </c>
      <c r="E1358" t="s">
        <v>0</v>
      </c>
      <c r="F1358" t="s">
        <v>70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2">
      <c r="A1359">
        <v>2023</v>
      </c>
      <c r="B1359">
        <v>8</v>
      </c>
      <c r="C1359" t="s">
        <v>139</v>
      </c>
      <c r="D1359" t="s">
        <v>145</v>
      </c>
      <c r="E1359" t="s">
        <v>0</v>
      </c>
      <c r="F1359" t="s">
        <v>31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2">
      <c r="A1360">
        <v>2023</v>
      </c>
      <c r="B1360">
        <v>8</v>
      </c>
      <c r="C1360" t="s">
        <v>139</v>
      </c>
      <c r="D1360" t="s">
        <v>145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2">
      <c r="A1361">
        <v>2023</v>
      </c>
      <c r="B1361">
        <v>8</v>
      </c>
      <c r="C1361" t="s">
        <v>139</v>
      </c>
      <c r="D1361" t="s">
        <v>145</v>
      </c>
      <c r="E1361" t="s">
        <v>0</v>
      </c>
      <c r="F1361" t="s">
        <v>66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2">
      <c r="A1362">
        <v>2023</v>
      </c>
      <c r="B1362">
        <v>8</v>
      </c>
      <c r="C1362" t="s">
        <v>139</v>
      </c>
      <c r="D1362" t="s">
        <v>145</v>
      </c>
      <c r="E1362" t="s">
        <v>0</v>
      </c>
      <c r="F1362" t="s">
        <v>71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2">
      <c r="A1363">
        <v>2023</v>
      </c>
      <c r="B1363">
        <v>8</v>
      </c>
      <c r="C1363" t="s">
        <v>139</v>
      </c>
      <c r="D1363" t="s">
        <v>145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2">
      <c r="A1364">
        <v>2023</v>
      </c>
      <c r="B1364">
        <v>8</v>
      </c>
      <c r="C1364" t="s">
        <v>139</v>
      </c>
      <c r="D1364" t="s">
        <v>145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2">
      <c r="A1365">
        <v>2023</v>
      </c>
      <c r="B1365">
        <v>8</v>
      </c>
      <c r="C1365" t="s">
        <v>139</v>
      </c>
      <c r="D1365" t="s">
        <v>145</v>
      </c>
      <c r="E1365" t="s">
        <v>0</v>
      </c>
      <c r="F1365" t="s">
        <v>27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2">
      <c r="A1366">
        <v>2023</v>
      </c>
      <c r="B1366">
        <v>8</v>
      </c>
      <c r="C1366" t="s">
        <v>139</v>
      </c>
      <c r="D1366" t="s">
        <v>145</v>
      </c>
      <c r="E1366" t="s">
        <v>0</v>
      </c>
      <c r="F1366" t="s">
        <v>37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2">
      <c r="A1367">
        <v>2023</v>
      </c>
      <c r="B1367">
        <v>8</v>
      </c>
      <c r="C1367" t="s">
        <v>139</v>
      </c>
      <c r="D1367" t="s">
        <v>145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2">
      <c r="A1368">
        <v>2023</v>
      </c>
      <c r="B1368">
        <v>8</v>
      </c>
      <c r="C1368" t="s">
        <v>139</v>
      </c>
      <c r="D1368" t="s">
        <v>145</v>
      </c>
      <c r="E1368" t="s">
        <v>0</v>
      </c>
      <c r="F1368" t="s">
        <v>39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2">
      <c r="A1369">
        <v>2023</v>
      </c>
      <c r="B1369">
        <v>8</v>
      </c>
      <c r="C1369" t="s">
        <v>139</v>
      </c>
      <c r="D1369" t="s">
        <v>145</v>
      </c>
      <c r="E1369" t="s">
        <v>0</v>
      </c>
      <c r="F1369" t="s">
        <v>26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2">
      <c r="A1370">
        <v>2023</v>
      </c>
      <c r="B1370">
        <v>8</v>
      </c>
      <c r="C1370" t="s">
        <v>139</v>
      </c>
      <c r="D1370" t="s">
        <v>145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2">
      <c r="A1371">
        <v>2023</v>
      </c>
      <c r="B1371">
        <v>8</v>
      </c>
      <c r="C1371" t="s">
        <v>139</v>
      </c>
      <c r="D1371" t="s">
        <v>145</v>
      </c>
      <c r="E1371" t="s">
        <v>0</v>
      </c>
      <c r="F1371" t="s">
        <v>67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2">
      <c r="A1372">
        <v>2023</v>
      </c>
      <c r="B1372">
        <v>8</v>
      </c>
      <c r="C1372" t="s">
        <v>139</v>
      </c>
      <c r="D1372" t="s">
        <v>145</v>
      </c>
      <c r="E1372" t="s">
        <v>0</v>
      </c>
      <c r="F1372" t="s">
        <v>23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2">
      <c r="A1373">
        <v>2023</v>
      </c>
      <c r="B1373">
        <v>8</v>
      </c>
      <c r="C1373" t="s">
        <v>136</v>
      </c>
      <c r="D1373" t="s">
        <v>137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2">
      <c r="A1374">
        <v>2023</v>
      </c>
      <c r="B1374">
        <v>8</v>
      </c>
      <c r="C1374" t="s">
        <v>136</v>
      </c>
      <c r="D1374" t="s">
        <v>137</v>
      </c>
      <c r="E1374" t="s">
        <v>0</v>
      </c>
      <c r="F1374" t="s">
        <v>24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2">
      <c r="A1375">
        <v>2023</v>
      </c>
      <c r="B1375">
        <v>8</v>
      </c>
      <c r="C1375" t="s">
        <v>136</v>
      </c>
      <c r="D1375" t="s">
        <v>137</v>
      </c>
      <c r="E1375" t="s">
        <v>0</v>
      </c>
      <c r="F1375" t="s">
        <v>34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2">
      <c r="A1376">
        <v>2023</v>
      </c>
      <c r="B1376">
        <v>8</v>
      </c>
      <c r="C1376" t="s">
        <v>136</v>
      </c>
      <c r="D1376" t="s">
        <v>137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2">
      <c r="A1377">
        <v>2023</v>
      </c>
      <c r="B1377">
        <v>8</v>
      </c>
      <c r="C1377" t="s">
        <v>136</v>
      </c>
      <c r="D1377" t="s">
        <v>137</v>
      </c>
      <c r="E1377" t="s">
        <v>0</v>
      </c>
      <c r="F1377" t="s">
        <v>25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2">
      <c r="A1378">
        <v>2023</v>
      </c>
      <c r="B1378">
        <v>8</v>
      </c>
      <c r="C1378" t="s">
        <v>136</v>
      </c>
      <c r="D1378" t="s">
        <v>137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2">
      <c r="A1379">
        <v>2023</v>
      </c>
      <c r="B1379">
        <v>8</v>
      </c>
      <c r="C1379" t="s">
        <v>136</v>
      </c>
      <c r="D1379" t="s">
        <v>137</v>
      </c>
      <c r="E1379" t="s">
        <v>0</v>
      </c>
      <c r="F1379" t="s">
        <v>70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2">
      <c r="A1380">
        <v>2023</v>
      </c>
      <c r="B1380">
        <v>8</v>
      </c>
      <c r="C1380" t="s">
        <v>136</v>
      </c>
      <c r="D1380" t="s">
        <v>137</v>
      </c>
      <c r="E1380" t="s">
        <v>0</v>
      </c>
      <c r="F1380" t="s">
        <v>38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2">
      <c r="A1381">
        <v>2023</v>
      </c>
      <c r="B1381">
        <v>8</v>
      </c>
      <c r="C1381" t="s">
        <v>136</v>
      </c>
      <c r="D1381" t="s">
        <v>137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2">
      <c r="A1382">
        <v>2023</v>
      </c>
      <c r="B1382">
        <v>8</v>
      </c>
      <c r="C1382" t="s">
        <v>136</v>
      </c>
      <c r="D1382" t="s">
        <v>137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2">
      <c r="A1383">
        <v>2023</v>
      </c>
      <c r="B1383">
        <v>8</v>
      </c>
      <c r="C1383" t="s">
        <v>136</v>
      </c>
      <c r="D1383" t="s">
        <v>137</v>
      </c>
      <c r="E1383" t="s">
        <v>0</v>
      </c>
      <c r="F1383" t="s">
        <v>27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2">
      <c r="A1384">
        <v>2023</v>
      </c>
      <c r="B1384">
        <v>8</v>
      </c>
      <c r="C1384" t="s">
        <v>136</v>
      </c>
      <c r="D1384" t="s">
        <v>137</v>
      </c>
      <c r="E1384" t="s">
        <v>0</v>
      </c>
      <c r="F1384" t="s">
        <v>37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2">
      <c r="A1385">
        <v>2023</v>
      </c>
      <c r="B1385">
        <v>8</v>
      </c>
      <c r="C1385" t="s">
        <v>136</v>
      </c>
      <c r="D1385" t="s">
        <v>137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2">
      <c r="A1386">
        <v>2023</v>
      </c>
      <c r="B1386">
        <v>8</v>
      </c>
      <c r="C1386" t="s">
        <v>136</v>
      </c>
      <c r="D1386" t="s">
        <v>137</v>
      </c>
      <c r="E1386" t="s">
        <v>0</v>
      </c>
      <c r="F1386" t="s">
        <v>39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2">
      <c r="A1387">
        <v>2023</v>
      </c>
      <c r="B1387">
        <v>8</v>
      </c>
      <c r="C1387" t="s">
        <v>136</v>
      </c>
      <c r="D1387" t="s">
        <v>137</v>
      </c>
      <c r="E1387" t="s">
        <v>0</v>
      </c>
      <c r="F1387" t="s">
        <v>26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2">
      <c r="A1388">
        <v>2023</v>
      </c>
      <c r="B1388">
        <v>8</v>
      </c>
      <c r="C1388" t="s">
        <v>136</v>
      </c>
      <c r="D1388" t="s">
        <v>137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2">
      <c r="A1389">
        <v>2023</v>
      </c>
      <c r="B1389">
        <v>8</v>
      </c>
      <c r="C1389" t="s">
        <v>136</v>
      </c>
      <c r="D1389" t="s">
        <v>137</v>
      </c>
      <c r="E1389" t="s">
        <v>0</v>
      </c>
      <c r="F1389" t="s">
        <v>67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2">
      <c r="A1390">
        <v>2023</v>
      </c>
      <c r="B1390">
        <v>8</v>
      </c>
      <c r="C1390" t="s">
        <v>134</v>
      </c>
      <c r="D1390" t="s">
        <v>144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2">
      <c r="A1391">
        <v>2023</v>
      </c>
      <c r="B1391">
        <v>8</v>
      </c>
      <c r="C1391" t="s">
        <v>134</v>
      </c>
      <c r="D1391" t="s">
        <v>144</v>
      </c>
      <c r="E1391" t="s">
        <v>3</v>
      </c>
      <c r="F1391" t="s">
        <v>24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2">
      <c r="A1392">
        <v>2023</v>
      </c>
      <c r="B1392">
        <v>8</v>
      </c>
      <c r="C1392" t="s">
        <v>134</v>
      </c>
      <c r="D1392" t="s">
        <v>144</v>
      </c>
      <c r="E1392" t="s">
        <v>3</v>
      </c>
      <c r="F1392" t="s">
        <v>34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2">
      <c r="A1393">
        <v>2023</v>
      </c>
      <c r="B1393">
        <v>8</v>
      </c>
      <c r="C1393" t="s">
        <v>134</v>
      </c>
      <c r="D1393" t="s">
        <v>144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2">
      <c r="A1394">
        <v>2023</v>
      </c>
      <c r="B1394">
        <v>8</v>
      </c>
      <c r="C1394" t="s">
        <v>134</v>
      </c>
      <c r="D1394" t="s">
        <v>144</v>
      </c>
      <c r="E1394" t="s">
        <v>3</v>
      </c>
      <c r="F1394" t="s">
        <v>25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2">
      <c r="A1395">
        <v>2023</v>
      </c>
      <c r="B1395">
        <v>8</v>
      </c>
      <c r="C1395" t="s">
        <v>134</v>
      </c>
      <c r="D1395" t="s">
        <v>144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2">
      <c r="A1396">
        <v>2023</v>
      </c>
      <c r="B1396">
        <v>8</v>
      </c>
      <c r="C1396" t="s">
        <v>134</v>
      </c>
      <c r="D1396" t="s">
        <v>144</v>
      </c>
      <c r="E1396" t="s">
        <v>3</v>
      </c>
      <c r="F1396" t="s">
        <v>28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2">
      <c r="A1397">
        <v>2023</v>
      </c>
      <c r="B1397">
        <v>8</v>
      </c>
      <c r="C1397" t="s">
        <v>134</v>
      </c>
      <c r="D1397" t="s">
        <v>144</v>
      </c>
      <c r="E1397" t="s">
        <v>3</v>
      </c>
      <c r="F1397" t="s">
        <v>68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2">
      <c r="A1398">
        <v>2023</v>
      </c>
      <c r="B1398">
        <v>8</v>
      </c>
      <c r="C1398" t="s">
        <v>134</v>
      </c>
      <c r="D1398" t="s">
        <v>144</v>
      </c>
      <c r="E1398" t="s">
        <v>3</v>
      </c>
      <c r="F1398" t="s">
        <v>32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2">
      <c r="A1399">
        <v>2023</v>
      </c>
      <c r="B1399">
        <v>8</v>
      </c>
      <c r="C1399" t="s">
        <v>134</v>
      </c>
      <c r="D1399" t="s">
        <v>144</v>
      </c>
      <c r="E1399" t="s">
        <v>3</v>
      </c>
      <c r="F1399" t="s">
        <v>70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2">
      <c r="A1400">
        <v>2023</v>
      </c>
      <c r="B1400">
        <v>8</v>
      </c>
      <c r="C1400" t="s">
        <v>134</v>
      </c>
      <c r="D1400" t="s">
        <v>144</v>
      </c>
      <c r="E1400" t="s">
        <v>3</v>
      </c>
      <c r="F1400" t="s">
        <v>38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2">
      <c r="A1401">
        <v>2023</v>
      </c>
      <c r="B1401">
        <v>8</v>
      </c>
      <c r="C1401" t="s">
        <v>134</v>
      </c>
      <c r="D1401" t="s">
        <v>144</v>
      </c>
      <c r="E1401" t="s">
        <v>3</v>
      </c>
      <c r="F1401" t="s">
        <v>31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2">
      <c r="A1402">
        <v>2023</v>
      </c>
      <c r="B1402">
        <v>8</v>
      </c>
      <c r="C1402" t="s">
        <v>134</v>
      </c>
      <c r="D1402" t="s">
        <v>144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2">
      <c r="A1403">
        <v>2023</v>
      </c>
      <c r="B1403">
        <v>8</v>
      </c>
      <c r="C1403" t="s">
        <v>134</v>
      </c>
      <c r="D1403" t="s">
        <v>144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2">
      <c r="A1404">
        <v>2023</v>
      </c>
      <c r="B1404">
        <v>8</v>
      </c>
      <c r="C1404" t="s">
        <v>134</v>
      </c>
      <c r="D1404" t="s">
        <v>144</v>
      </c>
      <c r="E1404" t="s">
        <v>3</v>
      </c>
      <c r="F1404" t="s">
        <v>27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2">
      <c r="A1405">
        <v>2023</v>
      </c>
      <c r="B1405">
        <v>8</v>
      </c>
      <c r="C1405" t="s">
        <v>134</v>
      </c>
      <c r="D1405" t="s">
        <v>144</v>
      </c>
      <c r="E1405" t="s">
        <v>3</v>
      </c>
      <c r="F1405" t="s">
        <v>37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2">
      <c r="A1406">
        <v>2023</v>
      </c>
      <c r="B1406">
        <v>8</v>
      </c>
      <c r="C1406" t="s">
        <v>134</v>
      </c>
      <c r="D1406" t="s">
        <v>144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2">
      <c r="A1407">
        <v>2023</v>
      </c>
      <c r="B1407">
        <v>8</v>
      </c>
      <c r="C1407" t="s">
        <v>134</v>
      </c>
      <c r="D1407" t="s">
        <v>144</v>
      </c>
      <c r="E1407" t="s">
        <v>3</v>
      </c>
      <c r="F1407" t="s">
        <v>39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2">
      <c r="A1408">
        <v>2023</v>
      </c>
      <c r="B1408">
        <v>8</v>
      </c>
      <c r="C1408" t="s">
        <v>134</v>
      </c>
      <c r="D1408" t="s">
        <v>144</v>
      </c>
      <c r="E1408" t="s">
        <v>3</v>
      </c>
      <c r="F1408" t="s">
        <v>26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2">
      <c r="A1409">
        <v>2023</v>
      </c>
      <c r="B1409">
        <v>8</v>
      </c>
      <c r="C1409" t="s">
        <v>134</v>
      </c>
      <c r="D1409" t="s">
        <v>144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2">
      <c r="A1410">
        <v>2023</v>
      </c>
      <c r="B1410">
        <v>8</v>
      </c>
      <c r="C1410" t="s">
        <v>134</v>
      </c>
      <c r="D1410" t="s">
        <v>144</v>
      </c>
      <c r="E1410" t="s">
        <v>3</v>
      </c>
      <c r="F1410" t="s">
        <v>67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2">
      <c r="A1411">
        <v>2023</v>
      </c>
      <c r="B1411">
        <v>8</v>
      </c>
      <c r="C1411" t="s">
        <v>134</v>
      </c>
      <c r="D1411" t="s">
        <v>144</v>
      </c>
      <c r="E1411" t="s">
        <v>3</v>
      </c>
      <c r="F1411" t="s">
        <v>23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2">
      <c r="A1412">
        <v>2023</v>
      </c>
      <c r="B1412">
        <v>8</v>
      </c>
      <c r="C1412" t="s">
        <v>57</v>
      </c>
      <c r="D1412" t="s">
        <v>137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2">
      <c r="A1413">
        <v>2023</v>
      </c>
      <c r="B1413">
        <v>8</v>
      </c>
      <c r="C1413" t="s">
        <v>57</v>
      </c>
      <c r="D1413" t="s">
        <v>137</v>
      </c>
      <c r="E1413" t="s">
        <v>3</v>
      </c>
      <c r="F1413" t="s">
        <v>24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2">
      <c r="A1414">
        <v>2023</v>
      </c>
      <c r="B1414">
        <v>8</v>
      </c>
      <c r="C1414" t="s">
        <v>57</v>
      </c>
      <c r="D1414" t="s">
        <v>137</v>
      </c>
      <c r="E1414" t="s">
        <v>3</v>
      </c>
      <c r="F1414" t="s">
        <v>34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2">
      <c r="A1415">
        <v>2023</v>
      </c>
      <c r="B1415">
        <v>8</v>
      </c>
      <c r="C1415" t="s">
        <v>57</v>
      </c>
      <c r="D1415" t="s">
        <v>137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2">
      <c r="A1416">
        <v>2023</v>
      </c>
      <c r="B1416">
        <v>8</v>
      </c>
      <c r="C1416" t="s">
        <v>57</v>
      </c>
      <c r="D1416" t="s">
        <v>137</v>
      </c>
      <c r="E1416" t="s">
        <v>3</v>
      </c>
      <c r="F1416" t="s">
        <v>25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2">
      <c r="A1417">
        <v>2023</v>
      </c>
      <c r="B1417">
        <v>8</v>
      </c>
      <c r="C1417" t="s">
        <v>57</v>
      </c>
      <c r="D1417" t="s">
        <v>137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2">
      <c r="A1418">
        <v>2023</v>
      </c>
      <c r="B1418">
        <v>8</v>
      </c>
      <c r="C1418" t="s">
        <v>57</v>
      </c>
      <c r="D1418" t="s">
        <v>137</v>
      </c>
      <c r="E1418" t="s">
        <v>3</v>
      </c>
      <c r="F1418" t="s">
        <v>68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2">
      <c r="A1419">
        <v>2023</v>
      </c>
      <c r="B1419">
        <v>8</v>
      </c>
      <c r="C1419" t="s">
        <v>57</v>
      </c>
      <c r="D1419" t="s">
        <v>137</v>
      </c>
      <c r="E1419" t="s">
        <v>3</v>
      </c>
      <c r="F1419" t="s">
        <v>32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2">
      <c r="A1420">
        <v>2023</v>
      </c>
      <c r="B1420">
        <v>8</v>
      </c>
      <c r="C1420" t="s">
        <v>57</v>
      </c>
      <c r="D1420" t="s">
        <v>137</v>
      </c>
      <c r="E1420" t="s">
        <v>3</v>
      </c>
      <c r="F1420" t="s">
        <v>70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2">
      <c r="A1421">
        <v>2023</v>
      </c>
      <c r="B1421">
        <v>8</v>
      </c>
      <c r="C1421" t="s">
        <v>57</v>
      </c>
      <c r="D1421" t="s">
        <v>137</v>
      </c>
      <c r="E1421" t="s">
        <v>3</v>
      </c>
      <c r="F1421" t="s">
        <v>38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2">
      <c r="A1422">
        <v>2023</v>
      </c>
      <c r="B1422">
        <v>8</v>
      </c>
      <c r="C1422" t="s">
        <v>57</v>
      </c>
      <c r="D1422" t="s">
        <v>137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2">
      <c r="A1423">
        <v>2023</v>
      </c>
      <c r="B1423">
        <v>8</v>
      </c>
      <c r="C1423" t="s">
        <v>57</v>
      </c>
      <c r="D1423" t="s">
        <v>137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2">
      <c r="A1424">
        <v>2023</v>
      </c>
      <c r="B1424">
        <v>8</v>
      </c>
      <c r="C1424" t="s">
        <v>57</v>
      </c>
      <c r="D1424" t="s">
        <v>137</v>
      </c>
      <c r="E1424" t="s">
        <v>3</v>
      </c>
      <c r="F1424" t="s">
        <v>27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2">
      <c r="A1425">
        <v>2023</v>
      </c>
      <c r="B1425">
        <v>8</v>
      </c>
      <c r="C1425" t="s">
        <v>57</v>
      </c>
      <c r="D1425" t="s">
        <v>137</v>
      </c>
      <c r="E1425" t="s">
        <v>3</v>
      </c>
      <c r="F1425" t="s">
        <v>37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2">
      <c r="A1426">
        <v>2023</v>
      </c>
      <c r="B1426">
        <v>8</v>
      </c>
      <c r="C1426" t="s">
        <v>57</v>
      </c>
      <c r="D1426" t="s">
        <v>137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2">
      <c r="A1427">
        <v>2023</v>
      </c>
      <c r="B1427">
        <v>8</v>
      </c>
      <c r="C1427" t="s">
        <v>57</v>
      </c>
      <c r="D1427" t="s">
        <v>137</v>
      </c>
      <c r="E1427" t="s">
        <v>3</v>
      </c>
      <c r="F1427" t="s">
        <v>39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2">
      <c r="A1428">
        <v>2023</v>
      </c>
      <c r="B1428">
        <v>8</v>
      </c>
      <c r="C1428" t="s">
        <v>57</v>
      </c>
      <c r="D1428" t="s">
        <v>137</v>
      </c>
      <c r="E1428" t="s">
        <v>3</v>
      </c>
      <c r="F1428" t="s">
        <v>26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2">
      <c r="A1429">
        <v>2023</v>
      </c>
      <c r="B1429">
        <v>8</v>
      </c>
      <c r="C1429" t="s">
        <v>57</v>
      </c>
      <c r="D1429" t="s">
        <v>137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2">
      <c r="A1430">
        <v>2023</v>
      </c>
      <c r="B1430">
        <v>8</v>
      </c>
      <c r="C1430" t="s">
        <v>57</v>
      </c>
      <c r="D1430" t="s">
        <v>137</v>
      </c>
      <c r="E1430" t="s">
        <v>3</v>
      </c>
      <c r="F1430" t="s">
        <v>67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2">
      <c r="A1431">
        <v>2023</v>
      </c>
      <c r="B1431">
        <v>8</v>
      </c>
      <c r="C1431" t="s">
        <v>133</v>
      </c>
      <c r="D1431" t="s">
        <v>145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2">
      <c r="A1432">
        <v>2023</v>
      </c>
      <c r="B1432">
        <v>8</v>
      </c>
      <c r="C1432" t="s">
        <v>133</v>
      </c>
      <c r="D1432" t="s">
        <v>145</v>
      </c>
      <c r="E1432" t="s">
        <v>3</v>
      </c>
      <c r="F1432" t="s">
        <v>24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2">
      <c r="A1433">
        <v>2023</v>
      </c>
      <c r="B1433">
        <v>8</v>
      </c>
      <c r="C1433" t="s">
        <v>133</v>
      </c>
      <c r="D1433" t="s">
        <v>145</v>
      </c>
      <c r="E1433" t="s">
        <v>3</v>
      </c>
      <c r="F1433" t="s">
        <v>34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2">
      <c r="A1434">
        <v>2023</v>
      </c>
      <c r="B1434">
        <v>8</v>
      </c>
      <c r="C1434" t="s">
        <v>133</v>
      </c>
      <c r="D1434" t="s">
        <v>145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2">
      <c r="A1435">
        <v>2023</v>
      </c>
      <c r="B1435">
        <v>8</v>
      </c>
      <c r="C1435" t="s">
        <v>133</v>
      </c>
      <c r="D1435" t="s">
        <v>145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2">
      <c r="A1436">
        <v>2023</v>
      </c>
      <c r="B1436">
        <v>8</v>
      </c>
      <c r="C1436" t="s">
        <v>133</v>
      </c>
      <c r="D1436" t="s">
        <v>145</v>
      </c>
      <c r="E1436" t="s">
        <v>3</v>
      </c>
      <c r="F1436" t="s">
        <v>25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2">
      <c r="A1437">
        <v>2023</v>
      </c>
      <c r="B1437">
        <v>8</v>
      </c>
      <c r="C1437" t="s">
        <v>133</v>
      </c>
      <c r="D1437" t="s">
        <v>145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2">
      <c r="A1438">
        <v>2023</v>
      </c>
      <c r="B1438">
        <v>8</v>
      </c>
      <c r="C1438" t="s">
        <v>133</v>
      </c>
      <c r="D1438" t="s">
        <v>145</v>
      </c>
      <c r="E1438" t="s">
        <v>3</v>
      </c>
      <c r="F1438" t="s">
        <v>28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2">
      <c r="A1439">
        <v>2023</v>
      </c>
      <c r="B1439">
        <v>8</v>
      </c>
      <c r="C1439" t="s">
        <v>133</v>
      </c>
      <c r="D1439" t="s">
        <v>145</v>
      </c>
      <c r="E1439" t="s">
        <v>3</v>
      </c>
      <c r="F1439" t="s">
        <v>32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2">
      <c r="A1440">
        <v>2023</v>
      </c>
      <c r="B1440">
        <v>8</v>
      </c>
      <c r="C1440" t="s">
        <v>133</v>
      </c>
      <c r="D1440" t="s">
        <v>145</v>
      </c>
      <c r="E1440" t="s">
        <v>3</v>
      </c>
      <c r="F1440" t="s">
        <v>70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2">
      <c r="A1441">
        <v>2023</v>
      </c>
      <c r="B1441">
        <v>8</v>
      </c>
      <c r="C1441" t="s">
        <v>133</v>
      </c>
      <c r="D1441" t="s">
        <v>145</v>
      </c>
      <c r="E1441" t="s">
        <v>3</v>
      </c>
      <c r="F1441" t="s">
        <v>38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2">
      <c r="A1442">
        <v>2023</v>
      </c>
      <c r="B1442">
        <v>8</v>
      </c>
      <c r="C1442" t="s">
        <v>133</v>
      </c>
      <c r="D1442" t="s">
        <v>145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2">
      <c r="A1443">
        <v>2023</v>
      </c>
      <c r="B1443">
        <v>8</v>
      </c>
      <c r="C1443" t="s">
        <v>133</v>
      </c>
      <c r="D1443" t="s">
        <v>145</v>
      </c>
      <c r="E1443" t="s">
        <v>3</v>
      </c>
      <c r="F1443" t="s">
        <v>27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2">
      <c r="A1444">
        <v>2023</v>
      </c>
      <c r="B1444">
        <v>8</v>
      </c>
      <c r="C1444" t="s">
        <v>133</v>
      </c>
      <c r="D1444" t="s">
        <v>145</v>
      </c>
      <c r="E1444" t="s">
        <v>3</v>
      </c>
      <c r="F1444" t="s">
        <v>37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2">
      <c r="A1445">
        <v>2023</v>
      </c>
      <c r="B1445">
        <v>8</v>
      </c>
      <c r="C1445" t="s">
        <v>133</v>
      </c>
      <c r="D1445" t="s">
        <v>145</v>
      </c>
      <c r="E1445" t="s">
        <v>3</v>
      </c>
      <c r="F1445" t="s">
        <v>39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2">
      <c r="A1446">
        <v>2023</v>
      </c>
      <c r="B1446">
        <v>8</v>
      </c>
      <c r="C1446" t="s">
        <v>133</v>
      </c>
      <c r="D1446" t="s">
        <v>145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2">
      <c r="A1447">
        <v>2023</v>
      </c>
      <c r="B1447">
        <v>8</v>
      </c>
      <c r="C1447" t="s">
        <v>133</v>
      </c>
      <c r="D1447" t="s">
        <v>145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2">
      <c r="A1448">
        <v>2023</v>
      </c>
      <c r="B1448">
        <v>8</v>
      </c>
      <c r="C1448" t="s">
        <v>133</v>
      </c>
      <c r="D1448" t="s">
        <v>145</v>
      </c>
      <c r="E1448" t="s">
        <v>3</v>
      </c>
      <c r="F1448" t="s">
        <v>29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2">
      <c r="A1449">
        <v>2023</v>
      </c>
      <c r="B1449">
        <v>8</v>
      </c>
      <c r="C1449" t="s">
        <v>138</v>
      </c>
      <c r="D1449" t="s">
        <v>137</v>
      </c>
      <c r="E1449" t="s">
        <v>146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2">
      <c r="A1450">
        <v>2023</v>
      </c>
      <c r="B1450">
        <v>8</v>
      </c>
      <c r="C1450" t="s">
        <v>138</v>
      </c>
      <c r="D1450" t="s">
        <v>137</v>
      </c>
      <c r="E1450" t="s">
        <v>146</v>
      </c>
      <c r="F1450" t="s">
        <v>24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2">
      <c r="A1451">
        <v>2023</v>
      </c>
      <c r="B1451">
        <v>8</v>
      </c>
      <c r="C1451" t="s">
        <v>138</v>
      </c>
      <c r="D1451" t="s">
        <v>137</v>
      </c>
      <c r="E1451" t="s">
        <v>146</v>
      </c>
      <c r="F1451" t="s">
        <v>34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2">
      <c r="A1452">
        <v>2023</v>
      </c>
      <c r="B1452">
        <v>8</v>
      </c>
      <c r="C1452" t="s">
        <v>138</v>
      </c>
      <c r="D1452" t="s">
        <v>137</v>
      </c>
      <c r="E1452" t="s">
        <v>146</v>
      </c>
      <c r="F1452" t="s">
        <v>30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2">
      <c r="A1453">
        <v>2023</v>
      </c>
      <c r="B1453">
        <v>8</v>
      </c>
      <c r="C1453" t="s">
        <v>138</v>
      </c>
      <c r="D1453" t="s">
        <v>137</v>
      </c>
      <c r="E1453" t="s">
        <v>146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2">
      <c r="A1454">
        <v>2023</v>
      </c>
      <c r="B1454">
        <v>8</v>
      </c>
      <c r="C1454" t="s">
        <v>138</v>
      </c>
      <c r="D1454" t="s">
        <v>137</v>
      </c>
      <c r="E1454" t="s">
        <v>146</v>
      </c>
      <c r="F1454" t="s">
        <v>25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2">
      <c r="A1455">
        <v>2023</v>
      </c>
      <c r="B1455">
        <v>8</v>
      </c>
      <c r="C1455" t="s">
        <v>138</v>
      </c>
      <c r="D1455" t="s">
        <v>137</v>
      </c>
      <c r="E1455" t="s">
        <v>146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2">
      <c r="A1456">
        <v>2023</v>
      </c>
      <c r="B1456">
        <v>8</v>
      </c>
      <c r="C1456" t="s">
        <v>138</v>
      </c>
      <c r="D1456" t="s">
        <v>137</v>
      </c>
      <c r="E1456" t="s">
        <v>146</v>
      </c>
      <c r="F1456" t="s">
        <v>28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2">
      <c r="A1457">
        <v>2023</v>
      </c>
      <c r="B1457">
        <v>8</v>
      </c>
      <c r="C1457" t="s">
        <v>138</v>
      </c>
      <c r="D1457" t="s">
        <v>137</v>
      </c>
      <c r="E1457" t="s">
        <v>146</v>
      </c>
      <c r="F1457" t="s">
        <v>68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2">
      <c r="A1458">
        <v>2023</v>
      </c>
      <c r="B1458">
        <v>8</v>
      </c>
      <c r="C1458" t="s">
        <v>138</v>
      </c>
      <c r="D1458" t="s">
        <v>137</v>
      </c>
      <c r="E1458" t="s">
        <v>146</v>
      </c>
      <c r="F1458" t="s">
        <v>32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2">
      <c r="A1459">
        <v>2023</v>
      </c>
      <c r="B1459">
        <v>8</v>
      </c>
      <c r="C1459" t="s">
        <v>138</v>
      </c>
      <c r="D1459" t="s">
        <v>137</v>
      </c>
      <c r="E1459" t="s">
        <v>146</v>
      </c>
      <c r="F1459" t="s">
        <v>70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2">
      <c r="A1460">
        <v>2023</v>
      </c>
      <c r="B1460">
        <v>8</v>
      </c>
      <c r="C1460" t="s">
        <v>138</v>
      </c>
      <c r="D1460" t="s">
        <v>137</v>
      </c>
      <c r="E1460" t="s">
        <v>146</v>
      </c>
      <c r="F1460" t="s">
        <v>38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2">
      <c r="A1461">
        <v>2023</v>
      </c>
      <c r="B1461">
        <v>8</v>
      </c>
      <c r="C1461" t="s">
        <v>138</v>
      </c>
      <c r="D1461" t="s">
        <v>137</v>
      </c>
      <c r="E1461" t="s">
        <v>146</v>
      </c>
      <c r="F1461" t="s">
        <v>31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2">
      <c r="A1462">
        <v>2023</v>
      </c>
      <c r="B1462">
        <v>8</v>
      </c>
      <c r="C1462" t="s">
        <v>138</v>
      </c>
      <c r="D1462" t="s">
        <v>137</v>
      </c>
      <c r="E1462" t="s">
        <v>146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2">
      <c r="A1463">
        <v>2023</v>
      </c>
      <c r="B1463">
        <v>8</v>
      </c>
      <c r="C1463" t="s">
        <v>138</v>
      </c>
      <c r="D1463" t="s">
        <v>137</v>
      </c>
      <c r="E1463" t="s">
        <v>146</v>
      </c>
      <c r="F1463" t="s">
        <v>66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2">
      <c r="A1464">
        <v>2023</v>
      </c>
      <c r="B1464">
        <v>8</v>
      </c>
      <c r="C1464" t="s">
        <v>138</v>
      </c>
      <c r="D1464" t="s">
        <v>137</v>
      </c>
      <c r="E1464" t="s">
        <v>146</v>
      </c>
      <c r="F1464" t="s">
        <v>71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2">
      <c r="A1465">
        <v>2023</v>
      </c>
      <c r="B1465">
        <v>8</v>
      </c>
      <c r="C1465" t="s">
        <v>138</v>
      </c>
      <c r="D1465" t="s">
        <v>137</v>
      </c>
      <c r="E1465" t="s">
        <v>146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2">
      <c r="A1466">
        <v>2023</v>
      </c>
      <c r="B1466">
        <v>8</v>
      </c>
      <c r="C1466" t="s">
        <v>138</v>
      </c>
      <c r="D1466" t="s">
        <v>137</v>
      </c>
      <c r="E1466" t="s">
        <v>146</v>
      </c>
      <c r="F1466" t="s">
        <v>27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2">
      <c r="A1467">
        <v>2023</v>
      </c>
      <c r="B1467">
        <v>8</v>
      </c>
      <c r="C1467" t="s">
        <v>138</v>
      </c>
      <c r="D1467" t="s">
        <v>137</v>
      </c>
      <c r="E1467" t="s">
        <v>146</v>
      </c>
      <c r="F1467" t="s">
        <v>37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2">
      <c r="A1468">
        <v>2023</v>
      </c>
      <c r="B1468">
        <v>8</v>
      </c>
      <c r="C1468" t="s">
        <v>138</v>
      </c>
      <c r="D1468" t="s">
        <v>137</v>
      </c>
      <c r="E1468" t="s">
        <v>146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2">
      <c r="A1469">
        <v>2023</v>
      </c>
      <c r="B1469">
        <v>8</v>
      </c>
      <c r="C1469" t="s">
        <v>138</v>
      </c>
      <c r="D1469" t="s">
        <v>137</v>
      </c>
      <c r="E1469" t="s">
        <v>146</v>
      </c>
      <c r="F1469" t="s">
        <v>39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2">
      <c r="A1470">
        <v>2023</v>
      </c>
      <c r="B1470">
        <v>8</v>
      </c>
      <c r="C1470" t="s">
        <v>138</v>
      </c>
      <c r="D1470" t="s">
        <v>137</v>
      </c>
      <c r="E1470" t="s">
        <v>146</v>
      </c>
      <c r="F1470" t="s">
        <v>26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2">
      <c r="A1471">
        <v>2023</v>
      </c>
      <c r="B1471">
        <v>8</v>
      </c>
      <c r="C1471" t="s">
        <v>138</v>
      </c>
      <c r="D1471" t="s">
        <v>137</v>
      </c>
      <c r="E1471" t="s">
        <v>146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2">
      <c r="A1472">
        <v>2023</v>
      </c>
      <c r="B1472">
        <v>8</v>
      </c>
      <c r="C1472" t="s">
        <v>138</v>
      </c>
      <c r="D1472" t="s">
        <v>137</v>
      </c>
      <c r="E1472" t="s">
        <v>146</v>
      </c>
      <c r="F1472" t="s">
        <v>23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2">
      <c r="A1473">
        <v>2023</v>
      </c>
      <c r="B1473">
        <v>8</v>
      </c>
      <c r="C1473" t="s">
        <v>138</v>
      </c>
      <c r="D1473" t="s">
        <v>137</v>
      </c>
      <c r="E1473" t="s">
        <v>146</v>
      </c>
      <c r="F1473" t="s">
        <v>29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2">
      <c r="A1474">
        <v>2023</v>
      </c>
      <c r="B1474">
        <v>8</v>
      </c>
      <c r="C1474" t="s">
        <v>143</v>
      </c>
      <c r="D1474" t="s">
        <v>137</v>
      </c>
      <c r="E1474" t="s">
        <v>147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2">
      <c r="A1475">
        <v>2023</v>
      </c>
      <c r="B1475">
        <v>8</v>
      </c>
      <c r="C1475" t="s">
        <v>143</v>
      </c>
      <c r="D1475" t="s">
        <v>137</v>
      </c>
      <c r="E1475" t="s">
        <v>147</v>
      </c>
      <c r="F1475" t="s">
        <v>24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2">
      <c r="A1476">
        <v>2023</v>
      </c>
      <c r="B1476">
        <v>8</v>
      </c>
      <c r="C1476" t="s">
        <v>143</v>
      </c>
      <c r="D1476" t="s">
        <v>137</v>
      </c>
      <c r="E1476" t="s">
        <v>147</v>
      </c>
      <c r="F1476" t="s">
        <v>34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2">
      <c r="A1477">
        <v>2023</v>
      </c>
      <c r="B1477">
        <v>8</v>
      </c>
      <c r="C1477" t="s">
        <v>143</v>
      </c>
      <c r="D1477" t="s">
        <v>137</v>
      </c>
      <c r="E1477" t="s">
        <v>147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2">
      <c r="A1478">
        <v>2023</v>
      </c>
      <c r="B1478">
        <v>8</v>
      </c>
      <c r="C1478" t="s">
        <v>143</v>
      </c>
      <c r="D1478" t="s">
        <v>137</v>
      </c>
      <c r="E1478" t="s">
        <v>147</v>
      </c>
      <c r="F1478" t="s">
        <v>25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2">
      <c r="A1479">
        <v>2023</v>
      </c>
      <c r="B1479">
        <v>8</v>
      </c>
      <c r="C1479" t="s">
        <v>143</v>
      </c>
      <c r="D1479" t="s">
        <v>137</v>
      </c>
      <c r="E1479" t="s">
        <v>147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2">
      <c r="A1480">
        <v>2023</v>
      </c>
      <c r="B1480">
        <v>8</v>
      </c>
      <c r="C1480" t="s">
        <v>143</v>
      </c>
      <c r="D1480" t="s">
        <v>137</v>
      </c>
      <c r="E1480" t="s">
        <v>147</v>
      </c>
      <c r="F1480" t="s">
        <v>28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2">
      <c r="A1481">
        <v>2023</v>
      </c>
      <c r="B1481">
        <v>8</v>
      </c>
      <c r="C1481" t="s">
        <v>143</v>
      </c>
      <c r="D1481" t="s">
        <v>137</v>
      </c>
      <c r="E1481" t="s">
        <v>147</v>
      </c>
      <c r="F1481" t="s">
        <v>68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2">
      <c r="A1482">
        <v>2023</v>
      </c>
      <c r="B1482">
        <v>8</v>
      </c>
      <c r="C1482" t="s">
        <v>143</v>
      </c>
      <c r="D1482" t="s">
        <v>137</v>
      </c>
      <c r="E1482" t="s">
        <v>147</v>
      </c>
      <c r="F1482" t="s">
        <v>32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2">
      <c r="A1483">
        <v>2023</v>
      </c>
      <c r="B1483">
        <v>8</v>
      </c>
      <c r="C1483" t="s">
        <v>143</v>
      </c>
      <c r="D1483" t="s">
        <v>137</v>
      </c>
      <c r="E1483" t="s">
        <v>147</v>
      </c>
      <c r="F1483" t="s">
        <v>70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2">
      <c r="A1484">
        <v>2023</v>
      </c>
      <c r="B1484">
        <v>8</v>
      </c>
      <c r="C1484" t="s">
        <v>143</v>
      </c>
      <c r="D1484" t="s">
        <v>137</v>
      </c>
      <c r="E1484" t="s">
        <v>147</v>
      </c>
      <c r="F1484" t="s">
        <v>38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2">
      <c r="A1485">
        <v>2023</v>
      </c>
      <c r="B1485">
        <v>8</v>
      </c>
      <c r="C1485" t="s">
        <v>143</v>
      </c>
      <c r="D1485" t="s">
        <v>137</v>
      </c>
      <c r="E1485" t="s">
        <v>147</v>
      </c>
      <c r="F1485" t="s">
        <v>31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2">
      <c r="A1486">
        <v>2023</v>
      </c>
      <c r="B1486">
        <v>8</v>
      </c>
      <c r="C1486" t="s">
        <v>143</v>
      </c>
      <c r="D1486" t="s">
        <v>137</v>
      </c>
      <c r="E1486" t="s">
        <v>147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2">
      <c r="A1487">
        <v>2023</v>
      </c>
      <c r="B1487">
        <v>8</v>
      </c>
      <c r="C1487" t="s">
        <v>143</v>
      </c>
      <c r="D1487" t="s">
        <v>137</v>
      </c>
      <c r="E1487" t="s">
        <v>147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2">
      <c r="A1488">
        <v>2023</v>
      </c>
      <c r="B1488">
        <v>8</v>
      </c>
      <c r="C1488" t="s">
        <v>143</v>
      </c>
      <c r="D1488" t="s">
        <v>137</v>
      </c>
      <c r="E1488" t="s">
        <v>147</v>
      </c>
      <c r="F1488" t="s">
        <v>27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2">
      <c r="A1489">
        <v>2023</v>
      </c>
      <c r="B1489">
        <v>8</v>
      </c>
      <c r="C1489" t="s">
        <v>143</v>
      </c>
      <c r="D1489" t="s">
        <v>137</v>
      </c>
      <c r="E1489" t="s">
        <v>147</v>
      </c>
      <c r="F1489" t="s">
        <v>37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2">
      <c r="A1490">
        <v>2023</v>
      </c>
      <c r="B1490">
        <v>8</v>
      </c>
      <c r="C1490" t="s">
        <v>143</v>
      </c>
      <c r="D1490" t="s">
        <v>137</v>
      </c>
      <c r="E1490" t="s">
        <v>147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2">
      <c r="A1491">
        <v>2023</v>
      </c>
      <c r="B1491">
        <v>8</v>
      </c>
      <c r="C1491" t="s">
        <v>143</v>
      </c>
      <c r="D1491" t="s">
        <v>137</v>
      </c>
      <c r="E1491" t="s">
        <v>147</v>
      </c>
      <c r="F1491" t="s">
        <v>39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2">
      <c r="A1492">
        <v>2023</v>
      </c>
      <c r="B1492">
        <v>8</v>
      </c>
      <c r="C1492" t="s">
        <v>143</v>
      </c>
      <c r="D1492" t="s">
        <v>137</v>
      </c>
      <c r="E1492" t="s">
        <v>147</v>
      </c>
      <c r="F1492" t="s">
        <v>26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2">
      <c r="A1493">
        <v>2023</v>
      </c>
      <c r="B1493">
        <v>8</v>
      </c>
      <c r="C1493" t="s">
        <v>143</v>
      </c>
      <c r="D1493" t="s">
        <v>137</v>
      </c>
      <c r="E1493" t="s">
        <v>147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2">
      <c r="A1494">
        <v>2023</v>
      </c>
      <c r="B1494">
        <v>8</v>
      </c>
      <c r="C1494" t="s">
        <v>143</v>
      </c>
      <c r="D1494" t="s">
        <v>137</v>
      </c>
      <c r="E1494" t="s">
        <v>147</v>
      </c>
      <c r="F1494" t="s">
        <v>67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2">
      <c r="A1495">
        <v>2023</v>
      </c>
      <c r="B1495">
        <v>8</v>
      </c>
      <c r="C1495" t="s">
        <v>142</v>
      </c>
      <c r="D1495" t="s">
        <v>145</v>
      </c>
      <c r="E1495" t="s">
        <v>147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2">
      <c r="A1496">
        <v>2023</v>
      </c>
      <c r="B1496">
        <v>8</v>
      </c>
      <c r="C1496" t="s">
        <v>142</v>
      </c>
      <c r="D1496" t="s">
        <v>145</v>
      </c>
      <c r="E1496" t="s">
        <v>147</v>
      </c>
      <c r="F1496" t="s">
        <v>24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2">
      <c r="A1497">
        <v>2023</v>
      </c>
      <c r="B1497">
        <v>8</v>
      </c>
      <c r="C1497" t="s">
        <v>142</v>
      </c>
      <c r="D1497" t="s">
        <v>145</v>
      </c>
      <c r="E1497" t="s">
        <v>147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2">
      <c r="A1498">
        <v>2023</v>
      </c>
      <c r="B1498">
        <v>8</v>
      </c>
      <c r="C1498" t="s">
        <v>142</v>
      </c>
      <c r="D1498" t="s">
        <v>145</v>
      </c>
      <c r="E1498" t="s">
        <v>147</v>
      </c>
      <c r="F1498" t="s">
        <v>25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2">
      <c r="A1499">
        <v>2023</v>
      </c>
      <c r="B1499">
        <v>8</v>
      </c>
      <c r="C1499" t="s">
        <v>142</v>
      </c>
      <c r="D1499" t="s">
        <v>145</v>
      </c>
      <c r="E1499" t="s">
        <v>147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2">
      <c r="A1500">
        <v>2023</v>
      </c>
      <c r="B1500">
        <v>8</v>
      </c>
      <c r="C1500" t="s">
        <v>142</v>
      </c>
      <c r="D1500" t="s">
        <v>145</v>
      </c>
      <c r="E1500" t="s">
        <v>147</v>
      </c>
      <c r="F1500" t="s">
        <v>28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2">
      <c r="A1501">
        <v>2023</v>
      </c>
      <c r="B1501">
        <v>8</v>
      </c>
      <c r="C1501" t="s">
        <v>142</v>
      </c>
      <c r="D1501" t="s">
        <v>145</v>
      </c>
      <c r="E1501" t="s">
        <v>147</v>
      </c>
      <c r="F1501" t="s">
        <v>68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2">
      <c r="A1502">
        <v>2023</v>
      </c>
      <c r="B1502">
        <v>8</v>
      </c>
      <c r="C1502" t="s">
        <v>142</v>
      </c>
      <c r="D1502" t="s">
        <v>145</v>
      </c>
      <c r="E1502" t="s">
        <v>147</v>
      </c>
      <c r="F1502" t="s">
        <v>32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2">
      <c r="A1503">
        <v>2023</v>
      </c>
      <c r="B1503">
        <v>8</v>
      </c>
      <c r="C1503" t="s">
        <v>142</v>
      </c>
      <c r="D1503" t="s">
        <v>145</v>
      </c>
      <c r="E1503" t="s">
        <v>147</v>
      </c>
      <c r="F1503" t="s">
        <v>70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2">
      <c r="A1504">
        <v>2023</v>
      </c>
      <c r="B1504">
        <v>8</v>
      </c>
      <c r="C1504" t="s">
        <v>142</v>
      </c>
      <c r="D1504" t="s">
        <v>145</v>
      </c>
      <c r="E1504" t="s">
        <v>147</v>
      </c>
      <c r="F1504" t="s">
        <v>38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2">
      <c r="A1505">
        <v>2023</v>
      </c>
      <c r="B1505">
        <v>8</v>
      </c>
      <c r="C1505" t="s">
        <v>142</v>
      </c>
      <c r="D1505" t="s">
        <v>145</v>
      </c>
      <c r="E1505" t="s">
        <v>147</v>
      </c>
      <c r="F1505" t="s">
        <v>31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2">
      <c r="A1506">
        <v>2023</v>
      </c>
      <c r="B1506">
        <v>8</v>
      </c>
      <c r="C1506" t="s">
        <v>142</v>
      </c>
      <c r="D1506" t="s">
        <v>145</v>
      </c>
      <c r="E1506" t="s">
        <v>147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2">
      <c r="A1507">
        <v>2023</v>
      </c>
      <c r="B1507">
        <v>8</v>
      </c>
      <c r="C1507" t="s">
        <v>142</v>
      </c>
      <c r="D1507" t="s">
        <v>145</v>
      </c>
      <c r="E1507" t="s">
        <v>147</v>
      </c>
      <c r="F1507" t="s">
        <v>42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2">
      <c r="A1508">
        <v>2023</v>
      </c>
      <c r="B1508">
        <v>8</v>
      </c>
      <c r="C1508" t="s">
        <v>142</v>
      </c>
      <c r="D1508" t="s">
        <v>145</v>
      </c>
      <c r="E1508" t="s">
        <v>147</v>
      </c>
      <c r="F1508" t="s">
        <v>41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2">
      <c r="A1509">
        <v>2023</v>
      </c>
      <c r="B1509">
        <v>8</v>
      </c>
      <c r="C1509" t="s">
        <v>142</v>
      </c>
      <c r="D1509" t="s">
        <v>145</v>
      </c>
      <c r="E1509" t="s">
        <v>147</v>
      </c>
      <c r="F1509" t="s">
        <v>27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2">
      <c r="A1510">
        <v>2023</v>
      </c>
      <c r="B1510">
        <v>8</v>
      </c>
      <c r="C1510" t="s">
        <v>142</v>
      </c>
      <c r="D1510" t="s">
        <v>145</v>
      </c>
      <c r="E1510" t="s">
        <v>147</v>
      </c>
      <c r="F1510" t="s">
        <v>37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2">
      <c r="A1511">
        <v>2023</v>
      </c>
      <c r="B1511">
        <v>8</v>
      </c>
      <c r="C1511" t="s">
        <v>142</v>
      </c>
      <c r="D1511" t="s">
        <v>145</v>
      </c>
      <c r="E1511" t="s">
        <v>147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2">
      <c r="A1512">
        <v>2023</v>
      </c>
      <c r="B1512">
        <v>8</v>
      </c>
      <c r="C1512" t="s">
        <v>142</v>
      </c>
      <c r="D1512" t="s">
        <v>145</v>
      </c>
      <c r="E1512" t="s">
        <v>147</v>
      </c>
      <c r="F1512" t="s">
        <v>39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2">
      <c r="A1513">
        <v>2023</v>
      </c>
      <c r="B1513">
        <v>8</v>
      </c>
      <c r="C1513" t="s">
        <v>142</v>
      </c>
      <c r="D1513" t="s">
        <v>145</v>
      </c>
      <c r="E1513" t="s">
        <v>147</v>
      </c>
      <c r="F1513" t="s">
        <v>26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2">
      <c r="A1514">
        <v>2023</v>
      </c>
      <c r="B1514">
        <v>8</v>
      </c>
      <c r="C1514" t="s">
        <v>142</v>
      </c>
      <c r="D1514" t="s">
        <v>145</v>
      </c>
      <c r="E1514" t="s">
        <v>147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2">
      <c r="A1515">
        <v>2023</v>
      </c>
      <c r="B1515">
        <v>8</v>
      </c>
      <c r="C1515" t="s">
        <v>142</v>
      </c>
      <c r="D1515" t="s">
        <v>145</v>
      </c>
      <c r="E1515" t="s">
        <v>147</v>
      </c>
      <c r="F1515" t="s">
        <v>67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2">
      <c r="A1516">
        <v>2023</v>
      </c>
      <c r="B1516">
        <v>9</v>
      </c>
      <c r="C1516" t="s">
        <v>141</v>
      </c>
      <c r="D1516" t="s">
        <v>144</v>
      </c>
      <c r="E1516" t="s">
        <v>146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2">
      <c r="A1517">
        <v>2023</v>
      </c>
      <c r="B1517">
        <v>9</v>
      </c>
      <c r="C1517" t="s">
        <v>141</v>
      </c>
      <c r="D1517" t="s">
        <v>144</v>
      </c>
      <c r="E1517" t="s">
        <v>146</v>
      </c>
      <c r="F1517" t="s">
        <v>24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2">
      <c r="A1518">
        <v>2023</v>
      </c>
      <c r="B1518">
        <v>9</v>
      </c>
      <c r="C1518" t="s">
        <v>141</v>
      </c>
      <c r="D1518" t="s">
        <v>144</v>
      </c>
      <c r="E1518" t="s">
        <v>146</v>
      </c>
      <c r="F1518" t="s">
        <v>34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2">
      <c r="A1519">
        <v>2023</v>
      </c>
      <c r="B1519">
        <v>9</v>
      </c>
      <c r="C1519" t="s">
        <v>141</v>
      </c>
      <c r="D1519" t="s">
        <v>144</v>
      </c>
      <c r="E1519" t="s">
        <v>146</v>
      </c>
      <c r="F1519" t="s">
        <v>25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2">
      <c r="A1520">
        <v>2023</v>
      </c>
      <c r="B1520">
        <v>9</v>
      </c>
      <c r="C1520" t="s">
        <v>141</v>
      </c>
      <c r="D1520" t="s">
        <v>144</v>
      </c>
      <c r="E1520" t="s">
        <v>146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2">
      <c r="A1521">
        <v>2023</v>
      </c>
      <c r="B1521">
        <v>9</v>
      </c>
      <c r="C1521" t="s">
        <v>141</v>
      </c>
      <c r="D1521" t="s">
        <v>144</v>
      </c>
      <c r="E1521" t="s">
        <v>146</v>
      </c>
      <c r="F1521" t="s">
        <v>28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2">
      <c r="A1522">
        <v>2023</v>
      </c>
      <c r="B1522">
        <v>9</v>
      </c>
      <c r="C1522" t="s">
        <v>141</v>
      </c>
      <c r="D1522" t="s">
        <v>144</v>
      </c>
      <c r="E1522" t="s">
        <v>146</v>
      </c>
      <c r="F1522" t="s">
        <v>68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2">
      <c r="A1523">
        <v>2023</v>
      </c>
      <c r="B1523">
        <v>9</v>
      </c>
      <c r="C1523" t="s">
        <v>141</v>
      </c>
      <c r="D1523" t="s">
        <v>144</v>
      </c>
      <c r="E1523" t="s">
        <v>146</v>
      </c>
      <c r="F1523" t="s">
        <v>32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2">
      <c r="A1524">
        <v>2023</v>
      </c>
      <c r="B1524">
        <v>9</v>
      </c>
      <c r="C1524" t="s">
        <v>141</v>
      </c>
      <c r="D1524" t="s">
        <v>144</v>
      </c>
      <c r="E1524" t="s">
        <v>146</v>
      </c>
      <c r="F1524" t="s">
        <v>70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2">
      <c r="A1525">
        <v>2023</v>
      </c>
      <c r="B1525">
        <v>9</v>
      </c>
      <c r="C1525" t="s">
        <v>141</v>
      </c>
      <c r="D1525" t="s">
        <v>144</v>
      </c>
      <c r="E1525" t="s">
        <v>146</v>
      </c>
      <c r="F1525" t="s">
        <v>38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2">
      <c r="A1526">
        <v>2023</v>
      </c>
      <c r="B1526">
        <v>9</v>
      </c>
      <c r="C1526" t="s">
        <v>141</v>
      </c>
      <c r="D1526" t="s">
        <v>144</v>
      </c>
      <c r="E1526" t="s">
        <v>146</v>
      </c>
      <c r="F1526" t="s">
        <v>31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2">
      <c r="A1527">
        <v>2023</v>
      </c>
      <c r="B1527">
        <v>9</v>
      </c>
      <c r="C1527" t="s">
        <v>141</v>
      </c>
      <c r="D1527" t="s">
        <v>144</v>
      </c>
      <c r="E1527" t="s">
        <v>146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2">
      <c r="A1528">
        <v>2023</v>
      </c>
      <c r="B1528">
        <v>9</v>
      </c>
      <c r="C1528" t="s">
        <v>141</v>
      </c>
      <c r="D1528" t="s">
        <v>144</v>
      </c>
      <c r="E1528" t="s">
        <v>146</v>
      </c>
      <c r="F1528" t="s">
        <v>66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2">
      <c r="A1529">
        <v>2023</v>
      </c>
      <c r="B1529">
        <v>9</v>
      </c>
      <c r="C1529" t="s">
        <v>141</v>
      </c>
      <c r="D1529" t="s">
        <v>144</v>
      </c>
      <c r="E1529" t="s">
        <v>146</v>
      </c>
      <c r="F1529" t="s">
        <v>71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2">
      <c r="A1530">
        <v>2023</v>
      </c>
      <c r="B1530">
        <v>9</v>
      </c>
      <c r="C1530" t="s">
        <v>141</v>
      </c>
      <c r="D1530" t="s">
        <v>144</v>
      </c>
      <c r="E1530" t="s">
        <v>146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2">
      <c r="A1531">
        <v>2023</v>
      </c>
      <c r="B1531">
        <v>9</v>
      </c>
      <c r="C1531" t="s">
        <v>141</v>
      </c>
      <c r="D1531" t="s">
        <v>144</v>
      </c>
      <c r="E1531" t="s">
        <v>146</v>
      </c>
      <c r="F1531" t="s">
        <v>27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2">
      <c r="A1532">
        <v>2023</v>
      </c>
      <c r="B1532">
        <v>9</v>
      </c>
      <c r="C1532" t="s">
        <v>141</v>
      </c>
      <c r="D1532" t="s">
        <v>144</v>
      </c>
      <c r="E1532" t="s">
        <v>146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2">
      <c r="A1533">
        <v>2023</v>
      </c>
      <c r="B1533">
        <v>9</v>
      </c>
      <c r="C1533" t="s">
        <v>141</v>
      </c>
      <c r="D1533" t="s">
        <v>144</v>
      </c>
      <c r="E1533" t="s">
        <v>146</v>
      </c>
      <c r="F1533" t="s">
        <v>39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2">
      <c r="A1534">
        <v>2023</v>
      </c>
      <c r="B1534">
        <v>9</v>
      </c>
      <c r="C1534" t="s">
        <v>141</v>
      </c>
      <c r="D1534" t="s">
        <v>144</v>
      </c>
      <c r="E1534" t="s">
        <v>146</v>
      </c>
      <c r="F1534" t="s">
        <v>26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2">
      <c r="A1535">
        <v>2023</v>
      </c>
      <c r="B1535">
        <v>9</v>
      </c>
      <c r="C1535" t="s">
        <v>141</v>
      </c>
      <c r="D1535" t="s">
        <v>144</v>
      </c>
      <c r="E1535" t="s">
        <v>146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2">
      <c r="A1536">
        <v>2023</v>
      </c>
      <c r="B1536">
        <v>9</v>
      </c>
      <c r="C1536" t="s">
        <v>141</v>
      </c>
      <c r="D1536" t="s">
        <v>144</v>
      </c>
      <c r="E1536" t="s">
        <v>146</v>
      </c>
      <c r="F1536" t="s">
        <v>67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2">
      <c r="A1537">
        <v>2023</v>
      </c>
      <c r="B1537">
        <v>9</v>
      </c>
      <c r="C1537" t="s">
        <v>141</v>
      </c>
      <c r="D1537" t="s">
        <v>144</v>
      </c>
      <c r="E1537" t="s">
        <v>146</v>
      </c>
      <c r="F1537" t="s">
        <v>29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2">
      <c r="A1538">
        <v>2023</v>
      </c>
      <c r="B1538">
        <v>9</v>
      </c>
      <c r="C1538" t="s">
        <v>140</v>
      </c>
      <c r="D1538" t="s">
        <v>144</v>
      </c>
      <c r="E1538" t="s">
        <v>147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2">
      <c r="A1539">
        <v>2023</v>
      </c>
      <c r="B1539">
        <v>9</v>
      </c>
      <c r="C1539" t="s">
        <v>140</v>
      </c>
      <c r="D1539" t="s">
        <v>144</v>
      </c>
      <c r="E1539" t="s">
        <v>147</v>
      </c>
      <c r="F1539" t="s">
        <v>34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2">
      <c r="A1540">
        <v>2023</v>
      </c>
      <c r="B1540">
        <v>9</v>
      </c>
      <c r="C1540" t="s">
        <v>140</v>
      </c>
      <c r="D1540" t="s">
        <v>144</v>
      </c>
      <c r="E1540" t="s">
        <v>147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2">
      <c r="A1541">
        <v>2023</v>
      </c>
      <c r="B1541">
        <v>9</v>
      </c>
      <c r="C1541" t="s">
        <v>140</v>
      </c>
      <c r="D1541" t="s">
        <v>144</v>
      </c>
      <c r="E1541" t="s">
        <v>147</v>
      </c>
      <c r="F1541" t="s">
        <v>25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2">
      <c r="A1542">
        <v>2023</v>
      </c>
      <c r="B1542">
        <v>9</v>
      </c>
      <c r="C1542" t="s">
        <v>140</v>
      </c>
      <c r="D1542" t="s">
        <v>144</v>
      </c>
      <c r="E1542" t="s">
        <v>147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2">
      <c r="A1543">
        <v>2023</v>
      </c>
      <c r="B1543">
        <v>9</v>
      </c>
      <c r="C1543" t="s">
        <v>140</v>
      </c>
      <c r="D1543" t="s">
        <v>144</v>
      </c>
      <c r="E1543" t="s">
        <v>147</v>
      </c>
      <c r="F1543" t="s">
        <v>28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2">
      <c r="A1544">
        <v>2023</v>
      </c>
      <c r="B1544">
        <v>9</v>
      </c>
      <c r="C1544" t="s">
        <v>140</v>
      </c>
      <c r="D1544" t="s">
        <v>144</v>
      </c>
      <c r="E1544" t="s">
        <v>147</v>
      </c>
      <c r="F1544" t="s">
        <v>68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2">
      <c r="A1545">
        <v>2023</v>
      </c>
      <c r="B1545">
        <v>9</v>
      </c>
      <c r="C1545" t="s">
        <v>140</v>
      </c>
      <c r="D1545" t="s">
        <v>144</v>
      </c>
      <c r="E1545" t="s">
        <v>147</v>
      </c>
      <c r="F1545" t="s">
        <v>32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2">
      <c r="A1546">
        <v>2023</v>
      </c>
      <c r="B1546">
        <v>9</v>
      </c>
      <c r="C1546" t="s">
        <v>140</v>
      </c>
      <c r="D1546" t="s">
        <v>144</v>
      </c>
      <c r="E1546" t="s">
        <v>147</v>
      </c>
      <c r="F1546" t="s">
        <v>70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2">
      <c r="A1547">
        <v>2023</v>
      </c>
      <c r="B1547">
        <v>9</v>
      </c>
      <c r="C1547" t="s">
        <v>140</v>
      </c>
      <c r="D1547" t="s">
        <v>144</v>
      </c>
      <c r="E1547" t="s">
        <v>147</v>
      </c>
      <c r="F1547" t="s">
        <v>38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2">
      <c r="A1548">
        <v>2023</v>
      </c>
      <c r="B1548">
        <v>9</v>
      </c>
      <c r="C1548" t="s">
        <v>140</v>
      </c>
      <c r="D1548" t="s">
        <v>144</v>
      </c>
      <c r="E1548" t="s">
        <v>147</v>
      </c>
      <c r="F1548" t="s">
        <v>31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2">
      <c r="A1549">
        <v>2023</v>
      </c>
      <c r="B1549">
        <v>9</v>
      </c>
      <c r="C1549" t="s">
        <v>140</v>
      </c>
      <c r="D1549" t="s">
        <v>144</v>
      </c>
      <c r="E1549" t="s">
        <v>147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2">
      <c r="A1550">
        <v>2023</v>
      </c>
      <c r="B1550">
        <v>9</v>
      </c>
      <c r="C1550" t="s">
        <v>140</v>
      </c>
      <c r="D1550" t="s">
        <v>144</v>
      </c>
      <c r="E1550" t="s">
        <v>147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2">
      <c r="A1551">
        <v>2023</v>
      </c>
      <c r="B1551">
        <v>9</v>
      </c>
      <c r="C1551" t="s">
        <v>140</v>
      </c>
      <c r="D1551" t="s">
        <v>144</v>
      </c>
      <c r="E1551" t="s">
        <v>147</v>
      </c>
      <c r="F1551" t="s">
        <v>27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2">
      <c r="A1552">
        <v>2023</v>
      </c>
      <c r="B1552">
        <v>9</v>
      </c>
      <c r="C1552" t="s">
        <v>140</v>
      </c>
      <c r="D1552" t="s">
        <v>144</v>
      </c>
      <c r="E1552" t="s">
        <v>147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2">
      <c r="A1553">
        <v>2023</v>
      </c>
      <c r="B1553">
        <v>9</v>
      </c>
      <c r="C1553" t="s">
        <v>140</v>
      </c>
      <c r="D1553" t="s">
        <v>144</v>
      </c>
      <c r="E1553" t="s">
        <v>147</v>
      </c>
      <c r="F1553" t="s">
        <v>26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2">
      <c r="A1554">
        <v>2023</v>
      </c>
      <c r="B1554">
        <v>9</v>
      </c>
      <c r="C1554" t="s">
        <v>140</v>
      </c>
      <c r="D1554" t="s">
        <v>144</v>
      </c>
      <c r="E1554" t="s">
        <v>147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2">
      <c r="A1555">
        <v>2023</v>
      </c>
      <c r="B1555">
        <v>9</v>
      </c>
      <c r="C1555" t="s">
        <v>140</v>
      </c>
      <c r="D1555" t="s">
        <v>144</v>
      </c>
      <c r="E1555" t="s">
        <v>147</v>
      </c>
      <c r="F1555" t="s">
        <v>67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2">
      <c r="A1556">
        <v>2023</v>
      </c>
      <c r="B1556">
        <v>9</v>
      </c>
      <c r="C1556" t="s">
        <v>140</v>
      </c>
      <c r="D1556" t="s">
        <v>144</v>
      </c>
      <c r="E1556" t="s">
        <v>147</v>
      </c>
      <c r="F1556" t="s">
        <v>23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2">
      <c r="A1557">
        <v>2023</v>
      </c>
      <c r="B1557">
        <v>9</v>
      </c>
      <c r="C1557" t="s">
        <v>139</v>
      </c>
      <c r="D1557" t="s">
        <v>145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2">
      <c r="A1558">
        <v>2023</v>
      </c>
      <c r="B1558">
        <v>9</v>
      </c>
      <c r="C1558" t="s">
        <v>139</v>
      </c>
      <c r="D1558" t="s">
        <v>145</v>
      </c>
      <c r="E1558" t="s">
        <v>0</v>
      </c>
      <c r="F1558" t="s">
        <v>24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2">
      <c r="A1559">
        <v>2023</v>
      </c>
      <c r="B1559">
        <v>9</v>
      </c>
      <c r="C1559" t="s">
        <v>139</v>
      </c>
      <c r="D1559" t="s">
        <v>145</v>
      </c>
      <c r="E1559" t="s">
        <v>0</v>
      </c>
      <c r="F1559" t="s">
        <v>34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2">
      <c r="A1560">
        <v>2023</v>
      </c>
      <c r="B1560">
        <v>9</v>
      </c>
      <c r="C1560" t="s">
        <v>139</v>
      </c>
      <c r="D1560" t="s">
        <v>145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2">
      <c r="A1561">
        <v>2023</v>
      </c>
      <c r="B1561">
        <v>9</v>
      </c>
      <c r="C1561" t="s">
        <v>139</v>
      </c>
      <c r="D1561" t="s">
        <v>145</v>
      </c>
      <c r="E1561" t="s">
        <v>0</v>
      </c>
      <c r="F1561" t="s">
        <v>30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2">
      <c r="A1562">
        <v>2023</v>
      </c>
      <c r="B1562">
        <v>9</v>
      </c>
      <c r="C1562" t="s">
        <v>139</v>
      </c>
      <c r="D1562" t="s">
        <v>145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2">
      <c r="A1563">
        <v>2023</v>
      </c>
      <c r="B1563">
        <v>9</v>
      </c>
      <c r="C1563" t="s">
        <v>139</v>
      </c>
      <c r="D1563" t="s">
        <v>145</v>
      </c>
      <c r="E1563" t="s">
        <v>0</v>
      </c>
      <c r="F1563" t="s">
        <v>25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2">
      <c r="A1564">
        <v>2023</v>
      </c>
      <c r="B1564">
        <v>9</v>
      </c>
      <c r="C1564" t="s">
        <v>139</v>
      </c>
      <c r="D1564" t="s">
        <v>145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2">
      <c r="A1565">
        <v>2023</v>
      </c>
      <c r="B1565">
        <v>9</v>
      </c>
      <c r="C1565" t="s">
        <v>139</v>
      </c>
      <c r="D1565" t="s">
        <v>145</v>
      </c>
      <c r="E1565" t="s">
        <v>0</v>
      </c>
      <c r="F1565" t="s">
        <v>28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2">
      <c r="A1566">
        <v>2023</v>
      </c>
      <c r="B1566">
        <v>9</v>
      </c>
      <c r="C1566" t="s">
        <v>139</v>
      </c>
      <c r="D1566" t="s">
        <v>145</v>
      </c>
      <c r="E1566" t="s">
        <v>0</v>
      </c>
      <c r="F1566" t="s">
        <v>68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2">
      <c r="A1567">
        <v>2023</v>
      </c>
      <c r="B1567">
        <v>9</v>
      </c>
      <c r="C1567" t="s">
        <v>139</v>
      </c>
      <c r="D1567" t="s">
        <v>145</v>
      </c>
      <c r="E1567" t="s">
        <v>0</v>
      </c>
      <c r="F1567" t="s">
        <v>32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2">
      <c r="A1568">
        <v>2023</v>
      </c>
      <c r="B1568">
        <v>9</v>
      </c>
      <c r="C1568" t="s">
        <v>139</v>
      </c>
      <c r="D1568" t="s">
        <v>145</v>
      </c>
      <c r="E1568" t="s">
        <v>0</v>
      </c>
      <c r="F1568" t="s">
        <v>70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2">
      <c r="A1569">
        <v>2023</v>
      </c>
      <c r="B1569">
        <v>9</v>
      </c>
      <c r="C1569" t="s">
        <v>139</v>
      </c>
      <c r="D1569" t="s">
        <v>145</v>
      </c>
      <c r="E1569" t="s">
        <v>0</v>
      </c>
      <c r="F1569" t="s">
        <v>38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2">
      <c r="A1570">
        <v>2023</v>
      </c>
      <c r="B1570">
        <v>9</v>
      </c>
      <c r="C1570" t="s">
        <v>139</v>
      </c>
      <c r="D1570" t="s">
        <v>145</v>
      </c>
      <c r="E1570" t="s">
        <v>0</v>
      </c>
      <c r="F1570" t="s">
        <v>31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2">
      <c r="A1571">
        <v>2023</v>
      </c>
      <c r="B1571">
        <v>9</v>
      </c>
      <c r="C1571" t="s">
        <v>139</v>
      </c>
      <c r="D1571" t="s">
        <v>145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2">
      <c r="A1572">
        <v>2023</v>
      </c>
      <c r="B1572">
        <v>9</v>
      </c>
      <c r="C1572" t="s">
        <v>139</v>
      </c>
      <c r="D1572" t="s">
        <v>145</v>
      </c>
      <c r="E1572" t="s">
        <v>0</v>
      </c>
      <c r="F1572" t="s">
        <v>71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2">
      <c r="A1573">
        <v>2023</v>
      </c>
      <c r="B1573">
        <v>9</v>
      </c>
      <c r="C1573" t="s">
        <v>139</v>
      </c>
      <c r="D1573" t="s">
        <v>145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2">
      <c r="A1574">
        <v>2023</v>
      </c>
      <c r="B1574">
        <v>9</v>
      </c>
      <c r="C1574" t="s">
        <v>139</v>
      </c>
      <c r="D1574" t="s">
        <v>145</v>
      </c>
      <c r="E1574" t="s">
        <v>0</v>
      </c>
      <c r="F1574" t="s">
        <v>27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2">
      <c r="A1575">
        <v>2023</v>
      </c>
      <c r="B1575">
        <v>9</v>
      </c>
      <c r="C1575" t="s">
        <v>139</v>
      </c>
      <c r="D1575" t="s">
        <v>145</v>
      </c>
      <c r="E1575" t="s">
        <v>0</v>
      </c>
      <c r="F1575" t="s">
        <v>37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2">
      <c r="A1576">
        <v>2023</v>
      </c>
      <c r="B1576">
        <v>9</v>
      </c>
      <c r="C1576" t="s">
        <v>139</v>
      </c>
      <c r="D1576" t="s">
        <v>145</v>
      </c>
      <c r="E1576" t="s">
        <v>0</v>
      </c>
      <c r="F1576" t="s">
        <v>26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2">
      <c r="A1577">
        <v>2023</v>
      </c>
      <c r="B1577">
        <v>9</v>
      </c>
      <c r="C1577" t="s">
        <v>139</v>
      </c>
      <c r="D1577" t="s">
        <v>145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2">
      <c r="A1578">
        <v>2023</v>
      </c>
      <c r="B1578">
        <v>9</v>
      </c>
      <c r="C1578" t="s">
        <v>139</v>
      </c>
      <c r="D1578" t="s">
        <v>145</v>
      </c>
      <c r="E1578" t="s">
        <v>0</v>
      </c>
      <c r="F1578" t="s">
        <v>67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2">
      <c r="A1579">
        <v>2023</v>
      </c>
      <c r="B1579">
        <v>9</v>
      </c>
      <c r="C1579" t="s">
        <v>139</v>
      </c>
      <c r="D1579" t="s">
        <v>145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2">
      <c r="A1580">
        <v>2023</v>
      </c>
      <c r="B1580">
        <v>9</v>
      </c>
      <c r="C1580" t="s">
        <v>139</v>
      </c>
      <c r="D1580" t="s">
        <v>145</v>
      </c>
      <c r="E1580" t="s">
        <v>0</v>
      </c>
      <c r="F1580" t="s">
        <v>23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2">
      <c r="A1581">
        <v>2023</v>
      </c>
      <c r="B1581">
        <v>9</v>
      </c>
      <c r="C1581" t="s">
        <v>139</v>
      </c>
      <c r="D1581" t="s">
        <v>145</v>
      </c>
      <c r="E1581" t="s">
        <v>0</v>
      </c>
      <c r="F1581" t="s">
        <v>29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2">
      <c r="A1582">
        <v>2023</v>
      </c>
      <c r="B1582">
        <v>9</v>
      </c>
      <c r="C1582" t="s">
        <v>136</v>
      </c>
      <c r="D1582" t="s">
        <v>137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2">
      <c r="A1583">
        <v>2023</v>
      </c>
      <c r="B1583">
        <v>9</v>
      </c>
      <c r="C1583" t="s">
        <v>136</v>
      </c>
      <c r="D1583" t="s">
        <v>137</v>
      </c>
      <c r="E1583" t="s">
        <v>0</v>
      </c>
      <c r="F1583" t="s">
        <v>24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2">
      <c r="A1584">
        <v>2023</v>
      </c>
      <c r="B1584">
        <v>9</v>
      </c>
      <c r="C1584" t="s">
        <v>136</v>
      </c>
      <c r="D1584" t="s">
        <v>137</v>
      </c>
      <c r="E1584" t="s">
        <v>0</v>
      </c>
      <c r="F1584" t="s">
        <v>34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2">
      <c r="A1585">
        <v>2023</v>
      </c>
      <c r="B1585">
        <v>9</v>
      </c>
      <c r="C1585" t="s">
        <v>136</v>
      </c>
      <c r="D1585" t="s">
        <v>137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2">
      <c r="A1586">
        <v>2023</v>
      </c>
      <c r="B1586">
        <v>9</v>
      </c>
      <c r="C1586" t="s">
        <v>136</v>
      </c>
      <c r="D1586" t="s">
        <v>137</v>
      </c>
      <c r="E1586" t="s">
        <v>0</v>
      </c>
      <c r="F1586" t="s">
        <v>25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2">
      <c r="A1587">
        <v>2023</v>
      </c>
      <c r="B1587">
        <v>9</v>
      </c>
      <c r="C1587" t="s">
        <v>136</v>
      </c>
      <c r="D1587" t="s">
        <v>137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2">
      <c r="A1588">
        <v>2023</v>
      </c>
      <c r="B1588">
        <v>9</v>
      </c>
      <c r="C1588" t="s">
        <v>136</v>
      </c>
      <c r="D1588" t="s">
        <v>137</v>
      </c>
      <c r="E1588" t="s">
        <v>0</v>
      </c>
      <c r="F1588" t="s">
        <v>28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2">
      <c r="A1589">
        <v>2023</v>
      </c>
      <c r="B1589">
        <v>9</v>
      </c>
      <c r="C1589" t="s">
        <v>136</v>
      </c>
      <c r="D1589" t="s">
        <v>137</v>
      </c>
      <c r="E1589" t="s">
        <v>0</v>
      </c>
      <c r="F1589" t="s">
        <v>68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2">
      <c r="A1590">
        <v>2023</v>
      </c>
      <c r="B1590">
        <v>9</v>
      </c>
      <c r="C1590" t="s">
        <v>136</v>
      </c>
      <c r="D1590" t="s">
        <v>137</v>
      </c>
      <c r="E1590" t="s">
        <v>0</v>
      </c>
      <c r="F1590" t="s">
        <v>32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2">
      <c r="A1591">
        <v>2023</v>
      </c>
      <c r="B1591">
        <v>9</v>
      </c>
      <c r="C1591" t="s">
        <v>136</v>
      </c>
      <c r="D1591" t="s">
        <v>137</v>
      </c>
      <c r="E1591" t="s">
        <v>0</v>
      </c>
      <c r="F1591" t="s">
        <v>70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2">
      <c r="A1592">
        <v>2023</v>
      </c>
      <c r="B1592">
        <v>9</v>
      </c>
      <c r="C1592" t="s">
        <v>136</v>
      </c>
      <c r="D1592" t="s">
        <v>137</v>
      </c>
      <c r="E1592" t="s">
        <v>0</v>
      </c>
      <c r="F1592" t="s">
        <v>38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2">
      <c r="A1593">
        <v>2023</v>
      </c>
      <c r="B1593">
        <v>9</v>
      </c>
      <c r="C1593" t="s">
        <v>136</v>
      </c>
      <c r="D1593" t="s">
        <v>137</v>
      </c>
      <c r="E1593" t="s">
        <v>0</v>
      </c>
      <c r="F1593" t="s">
        <v>31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2">
      <c r="A1594">
        <v>2023</v>
      </c>
      <c r="B1594">
        <v>9</v>
      </c>
      <c r="C1594" t="s">
        <v>136</v>
      </c>
      <c r="D1594" t="s">
        <v>137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2">
      <c r="A1595">
        <v>2023</v>
      </c>
      <c r="B1595">
        <v>9</v>
      </c>
      <c r="C1595" t="s">
        <v>136</v>
      </c>
      <c r="D1595" t="s">
        <v>137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2">
      <c r="A1596">
        <v>2023</v>
      </c>
      <c r="B1596">
        <v>9</v>
      </c>
      <c r="C1596" t="s">
        <v>136</v>
      </c>
      <c r="D1596" t="s">
        <v>137</v>
      </c>
      <c r="E1596" t="s">
        <v>0</v>
      </c>
      <c r="F1596" t="s">
        <v>27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2">
      <c r="A1597">
        <v>2023</v>
      </c>
      <c r="B1597">
        <v>9</v>
      </c>
      <c r="C1597" t="s">
        <v>136</v>
      </c>
      <c r="D1597" t="s">
        <v>137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2">
      <c r="A1598">
        <v>2023</v>
      </c>
      <c r="B1598">
        <v>9</v>
      </c>
      <c r="C1598" t="s">
        <v>136</v>
      </c>
      <c r="D1598" t="s">
        <v>137</v>
      </c>
      <c r="E1598" t="s">
        <v>0</v>
      </c>
      <c r="F1598" t="s">
        <v>39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2">
      <c r="A1599">
        <v>2023</v>
      </c>
      <c r="B1599">
        <v>9</v>
      </c>
      <c r="C1599" t="s">
        <v>136</v>
      </c>
      <c r="D1599" t="s">
        <v>137</v>
      </c>
      <c r="E1599" t="s">
        <v>0</v>
      </c>
      <c r="F1599" t="s">
        <v>26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2">
      <c r="A1600">
        <v>2023</v>
      </c>
      <c r="B1600">
        <v>9</v>
      </c>
      <c r="C1600" t="s">
        <v>136</v>
      </c>
      <c r="D1600" t="s">
        <v>137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2">
      <c r="A1601">
        <v>2023</v>
      </c>
      <c r="B1601">
        <v>9</v>
      </c>
      <c r="C1601" t="s">
        <v>136</v>
      </c>
      <c r="D1601" t="s">
        <v>137</v>
      </c>
      <c r="E1601" t="s">
        <v>0</v>
      </c>
      <c r="F1601" t="s">
        <v>67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2">
      <c r="A1602">
        <v>2023</v>
      </c>
      <c r="B1602">
        <v>9</v>
      </c>
      <c r="C1602" t="s">
        <v>136</v>
      </c>
      <c r="D1602" t="s">
        <v>137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2">
      <c r="A1603">
        <v>2023</v>
      </c>
      <c r="B1603">
        <v>9</v>
      </c>
      <c r="C1603" t="s">
        <v>136</v>
      </c>
      <c r="D1603" t="s">
        <v>137</v>
      </c>
      <c r="E1603" t="s">
        <v>0</v>
      </c>
      <c r="F1603" t="s">
        <v>23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2">
      <c r="A1604">
        <v>2023</v>
      </c>
      <c r="B1604">
        <v>9</v>
      </c>
      <c r="C1604" t="s">
        <v>134</v>
      </c>
      <c r="D1604" t="s">
        <v>144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2">
      <c r="A1605">
        <v>2023</v>
      </c>
      <c r="B1605">
        <v>9</v>
      </c>
      <c r="C1605" t="s">
        <v>134</v>
      </c>
      <c r="D1605" t="s">
        <v>144</v>
      </c>
      <c r="E1605" t="s">
        <v>3</v>
      </c>
      <c r="F1605" t="s">
        <v>24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2">
      <c r="A1606">
        <v>2023</v>
      </c>
      <c r="B1606">
        <v>9</v>
      </c>
      <c r="C1606" t="s">
        <v>134</v>
      </c>
      <c r="D1606" t="s">
        <v>144</v>
      </c>
      <c r="E1606" t="s">
        <v>3</v>
      </c>
      <c r="F1606" t="s">
        <v>34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2">
      <c r="A1607">
        <v>2023</v>
      </c>
      <c r="B1607">
        <v>9</v>
      </c>
      <c r="C1607" t="s">
        <v>134</v>
      </c>
      <c r="D1607" t="s">
        <v>144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2">
      <c r="A1608">
        <v>2023</v>
      </c>
      <c r="B1608">
        <v>9</v>
      </c>
      <c r="C1608" t="s">
        <v>134</v>
      </c>
      <c r="D1608" t="s">
        <v>144</v>
      </c>
      <c r="E1608" t="s">
        <v>3</v>
      </c>
      <c r="F1608" t="s">
        <v>25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2">
      <c r="A1609">
        <v>2023</v>
      </c>
      <c r="B1609">
        <v>9</v>
      </c>
      <c r="C1609" t="s">
        <v>134</v>
      </c>
      <c r="D1609" t="s">
        <v>144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2">
      <c r="A1610">
        <v>2023</v>
      </c>
      <c r="B1610">
        <v>9</v>
      </c>
      <c r="C1610" t="s">
        <v>134</v>
      </c>
      <c r="D1610" t="s">
        <v>144</v>
      </c>
      <c r="E1610" t="s">
        <v>3</v>
      </c>
      <c r="F1610" t="s">
        <v>28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2">
      <c r="A1611">
        <v>2023</v>
      </c>
      <c r="B1611">
        <v>9</v>
      </c>
      <c r="C1611" t="s">
        <v>134</v>
      </c>
      <c r="D1611" t="s">
        <v>144</v>
      </c>
      <c r="E1611" t="s">
        <v>3</v>
      </c>
      <c r="F1611" t="s">
        <v>68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2">
      <c r="A1612">
        <v>2023</v>
      </c>
      <c r="B1612">
        <v>9</v>
      </c>
      <c r="C1612" t="s">
        <v>134</v>
      </c>
      <c r="D1612" t="s">
        <v>144</v>
      </c>
      <c r="E1612" t="s">
        <v>3</v>
      </c>
      <c r="F1612" t="s">
        <v>32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2">
      <c r="A1613">
        <v>2023</v>
      </c>
      <c r="B1613">
        <v>9</v>
      </c>
      <c r="C1613" t="s">
        <v>134</v>
      </c>
      <c r="D1613" t="s">
        <v>144</v>
      </c>
      <c r="E1613" t="s">
        <v>3</v>
      </c>
      <c r="F1613" t="s">
        <v>70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2">
      <c r="A1614">
        <v>2023</v>
      </c>
      <c r="B1614">
        <v>9</v>
      </c>
      <c r="C1614" t="s">
        <v>134</v>
      </c>
      <c r="D1614" t="s">
        <v>144</v>
      </c>
      <c r="E1614" t="s">
        <v>3</v>
      </c>
      <c r="F1614" t="s">
        <v>38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2">
      <c r="A1615">
        <v>2023</v>
      </c>
      <c r="B1615">
        <v>9</v>
      </c>
      <c r="C1615" t="s">
        <v>134</v>
      </c>
      <c r="D1615" t="s">
        <v>144</v>
      </c>
      <c r="E1615" t="s">
        <v>3</v>
      </c>
      <c r="F1615" t="s">
        <v>31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2">
      <c r="A1616">
        <v>2023</v>
      </c>
      <c r="B1616">
        <v>9</v>
      </c>
      <c r="C1616" t="s">
        <v>134</v>
      </c>
      <c r="D1616" t="s">
        <v>144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2">
      <c r="A1617">
        <v>2023</v>
      </c>
      <c r="B1617">
        <v>9</v>
      </c>
      <c r="C1617" t="s">
        <v>134</v>
      </c>
      <c r="D1617" t="s">
        <v>144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2">
      <c r="A1618">
        <v>2023</v>
      </c>
      <c r="B1618">
        <v>9</v>
      </c>
      <c r="C1618" t="s">
        <v>134</v>
      </c>
      <c r="D1618" t="s">
        <v>144</v>
      </c>
      <c r="E1618" t="s">
        <v>3</v>
      </c>
      <c r="F1618" t="s">
        <v>27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2">
      <c r="A1619">
        <v>2023</v>
      </c>
      <c r="B1619">
        <v>9</v>
      </c>
      <c r="C1619" t="s">
        <v>134</v>
      </c>
      <c r="D1619" t="s">
        <v>144</v>
      </c>
      <c r="E1619" t="s">
        <v>3</v>
      </c>
      <c r="F1619" t="s">
        <v>37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2">
      <c r="A1620">
        <v>2023</v>
      </c>
      <c r="B1620">
        <v>9</v>
      </c>
      <c r="C1620" t="s">
        <v>134</v>
      </c>
      <c r="D1620" t="s">
        <v>144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2">
      <c r="A1621">
        <v>2023</v>
      </c>
      <c r="B1621">
        <v>9</v>
      </c>
      <c r="C1621" t="s">
        <v>134</v>
      </c>
      <c r="D1621" t="s">
        <v>144</v>
      </c>
      <c r="E1621" t="s">
        <v>3</v>
      </c>
      <c r="F1621" t="s">
        <v>39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2">
      <c r="A1622">
        <v>2023</v>
      </c>
      <c r="B1622">
        <v>9</v>
      </c>
      <c r="C1622" t="s">
        <v>134</v>
      </c>
      <c r="D1622" t="s">
        <v>144</v>
      </c>
      <c r="E1622" t="s">
        <v>3</v>
      </c>
      <c r="F1622" t="s">
        <v>26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2">
      <c r="A1623">
        <v>2023</v>
      </c>
      <c r="B1623">
        <v>9</v>
      </c>
      <c r="C1623" t="s">
        <v>134</v>
      </c>
      <c r="D1623" t="s">
        <v>144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2">
      <c r="A1624">
        <v>2023</v>
      </c>
      <c r="B1624">
        <v>9</v>
      </c>
      <c r="C1624" t="s">
        <v>134</v>
      </c>
      <c r="D1624" t="s">
        <v>144</v>
      </c>
      <c r="E1624" t="s">
        <v>3</v>
      </c>
      <c r="F1624" t="s">
        <v>67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2">
      <c r="A1625">
        <v>2023</v>
      </c>
      <c r="B1625">
        <v>9</v>
      </c>
      <c r="C1625" t="s">
        <v>57</v>
      </c>
      <c r="D1625" t="s">
        <v>137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2">
      <c r="A1626">
        <v>2023</v>
      </c>
      <c r="B1626">
        <v>9</v>
      </c>
      <c r="C1626" t="s">
        <v>57</v>
      </c>
      <c r="D1626" t="s">
        <v>137</v>
      </c>
      <c r="E1626" t="s">
        <v>3</v>
      </c>
      <c r="F1626" t="s">
        <v>24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2">
      <c r="A1627">
        <v>2023</v>
      </c>
      <c r="B1627">
        <v>9</v>
      </c>
      <c r="C1627" t="s">
        <v>57</v>
      </c>
      <c r="D1627" t="s">
        <v>137</v>
      </c>
      <c r="E1627" t="s">
        <v>3</v>
      </c>
      <c r="F1627" t="s">
        <v>34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2">
      <c r="A1628">
        <v>2023</v>
      </c>
      <c r="B1628">
        <v>9</v>
      </c>
      <c r="C1628" t="s">
        <v>57</v>
      </c>
      <c r="D1628" t="s">
        <v>137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2">
      <c r="A1629">
        <v>2023</v>
      </c>
      <c r="B1629">
        <v>9</v>
      </c>
      <c r="C1629" t="s">
        <v>57</v>
      </c>
      <c r="D1629" t="s">
        <v>137</v>
      </c>
      <c r="E1629" t="s">
        <v>3</v>
      </c>
      <c r="F1629" t="s">
        <v>25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2">
      <c r="A1630">
        <v>2023</v>
      </c>
      <c r="B1630">
        <v>9</v>
      </c>
      <c r="C1630" t="s">
        <v>57</v>
      </c>
      <c r="D1630" t="s">
        <v>137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2">
      <c r="A1631">
        <v>2023</v>
      </c>
      <c r="B1631">
        <v>9</v>
      </c>
      <c r="C1631" t="s">
        <v>57</v>
      </c>
      <c r="D1631" t="s">
        <v>137</v>
      </c>
      <c r="E1631" t="s">
        <v>3</v>
      </c>
      <c r="F1631" t="s">
        <v>68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2">
      <c r="A1632">
        <v>2023</v>
      </c>
      <c r="B1632">
        <v>9</v>
      </c>
      <c r="C1632" t="s">
        <v>57</v>
      </c>
      <c r="D1632" t="s">
        <v>137</v>
      </c>
      <c r="E1632" t="s">
        <v>3</v>
      </c>
      <c r="F1632" t="s">
        <v>32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2">
      <c r="A1633">
        <v>2023</v>
      </c>
      <c r="B1633">
        <v>9</v>
      </c>
      <c r="C1633" t="s">
        <v>57</v>
      </c>
      <c r="D1633" t="s">
        <v>137</v>
      </c>
      <c r="E1633" t="s">
        <v>3</v>
      </c>
      <c r="F1633" t="s">
        <v>70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2">
      <c r="A1634">
        <v>2023</v>
      </c>
      <c r="B1634">
        <v>9</v>
      </c>
      <c r="C1634" t="s">
        <v>57</v>
      </c>
      <c r="D1634" t="s">
        <v>137</v>
      </c>
      <c r="E1634" t="s">
        <v>3</v>
      </c>
      <c r="F1634" t="s">
        <v>38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2">
      <c r="A1635">
        <v>2023</v>
      </c>
      <c r="B1635">
        <v>9</v>
      </c>
      <c r="C1635" t="s">
        <v>57</v>
      </c>
      <c r="D1635" t="s">
        <v>137</v>
      </c>
      <c r="E1635" t="s">
        <v>3</v>
      </c>
      <c r="F1635" t="s">
        <v>31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2">
      <c r="A1636">
        <v>2023</v>
      </c>
      <c r="B1636">
        <v>9</v>
      </c>
      <c r="C1636" t="s">
        <v>57</v>
      </c>
      <c r="D1636" t="s">
        <v>137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2">
      <c r="A1637">
        <v>2023</v>
      </c>
      <c r="B1637">
        <v>9</v>
      </c>
      <c r="C1637" t="s">
        <v>57</v>
      </c>
      <c r="D1637" t="s">
        <v>137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2">
      <c r="A1638">
        <v>2023</v>
      </c>
      <c r="B1638">
        <v>9</v>
      </c>
      <c r="C1638" t="s">
        <v>57</v>
      </c>
      <c r="D1638" t="s">
        <v>137</v>
      </c>
      <c r="E1638" t="s">
        <v>3</v>
      </c>
      <c r="F1638" t="s">
        <v>27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2">
      <c r="A1639">
        <v>2023</v>
      </c>
      <c r="B1639">
        <v>9</v>
      </c>
      <c r="C1639" t="s">
        <v>57</v>
      </c>
      <c r="D1639" t="s">
        <v>137</v>
      </c>
      <c r="E1639" t="s">
        <v>3</v>
      </c>
      <c r="F1639" t="s">
        <v>37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2">
      <c r="A1640">
        <v>2023</v>
      </c>
      <c r="B1640">
        <v>9</v>
      </c>
      <c r="C1640" t="s">
        <v>57</v>
      </c>
      <c r="D1640" t="s">
        <v>137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2">
      <c r="A1641">
        <v>2023</v>
      </c>
      <c r="B1641">
        <v>9</v>
      </c>
      <c r="C1641" t="s">
        <v>57</v>
      </c>
      <c r="D1641" t="s">
        <v>137</v>
      </c>
      <c r="E1641" t="s">
        <v>3</v>
      </c>
      <c r="F1641" t="s">
        <v>39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2">
      <c r="A1642">
        <v>2023</v>
      </c>
      <c r="B1642">
        <v>9</v>
      </c>
      <c r="C1642" t="s">
        <v>57</v>
      </c>
      <c r="D1642" t="s">
        <v>137</v>
      </c>
      <c r="E1642" t="s">
        <v>3</v>
      </c>
      <c r="F1642" t="s">
        <v>26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2">
      <c r="A1643">
        <v>2023</v>
      </c>
      <c r="B1643">
        <v>9</v>
      </c>
      <c r="C1643" t="s">
        <v>57</v>
      </c>
      <c r="D1643" t="s">
        <v>137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2">
      <c r="A1644">
        <v>2023</v>
      </c>
      <c r="B1644">
        <v>9</v>
      </c>
      <c r="C1644" t="s">
        <v>57</v>
      </c>
      <c r="D1644" t="s">
        <v>137</v>
      </c>
      <c r="E1644" t="s">
        <v>3</v>
      </c>
      <c r="F1644" t="s">
        <v>67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2">
      <c r="A1645">
        <v>2023</v>
      </c>
      <c r="B1645">
        <v>9</v>
      </c>
      <c r="C1645" t="s">
        <v>57</v>
      </c>
      <c r="D1645" t="s">
        <v>137</v>
      </c>
      <c r="E1645" t="s">
        <v>3</v>
      </c>
      <c r="F1645" t="s">
        <v>23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2">
      <c r="A1646">
        <v>2023</v>
      </c>
      <c r="B1646">
        <v>9</v>
      </c>
      <c r="C1646" t="s">
        <v>133</v>
      </c>
      <c r="D1646" t="s">
        <v>145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2">
      <c r="A1647">
        <v>2023</v>
      </c>
      <c r="B1647">
        <v>9</v>
      </c>
      <c r="C1647" t="s">
        <v>133</v>
      </c>
      <c r="D1647" t="s">
        <v>145</v>
      </c>
      <c r="E1647" t="s">
        <v>3</v>
      </c>
      <c r="F1647" t="s">
        <v>24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2">
      <c r="A1648">
        <v>2023</v>
      </c>
      <c r="B1648">
        <v>9</v>
      </c>
      <c r="C1648" t="s">
        <v>133</v>
      </c>
      <c r="D1648" t="s">
        <v>145</v>
      </c>
      <c r="E1648" t="s">
        <v>3</v>
      </c>
      <c r="F1648" t="s">
        <v>34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2">
      <c r="A1649">
        <v>2023</v>
      </c>
      <c r="B1649">
        <v>9</v>
      </c>
      <c r="C1649" t="s">
        <v>133</v>
      </c>
      <c r="D1649" t="s">
        <v>145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2">
      <c r="A1650">
        <v>2023</v>
      </c>
      <c r="B1650">
        <v>9</v>
      </c>
      <c r="C1650" t="s">
        <v>133</v>
      </c>
      <c r="D1650" t="s">
        <v>145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2">
      <c r="A1651">
        <v>2023</v>
      </c>
      <c r="B1651">
        <v>9</v>
      </c>
      <c r="C1651" t="s">
        <v>133</v>
      </c>
      <c r="D1651" t="s">
        <v>145</v>
      </c>
      <c r="E1651" t="s">
        <v>3</v>
      </c>
      <c r="F1651" t="s">
        <v>25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2">
      <c r="A1652">
        <v>2023</v>
      </c>
      <c r="B1652">
        <v>9</v>
      </c>
      <c r="C1652" t="s">
        <v>133</v>
      </c>
      <c r="D1652" t="s">
        <v>145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2">
      <c r="A1653">
        <v>2023</v>
      </c>
      <c r="B1653">
        <v>9</v>
      </c>
      <c r="C1653" t="s">
        <v>133</v>
      </c>
      <c r="D1653" t="s">
        <v>145</v>
      </c>
      <c r="E1653" t="s">
        <v>3</v>
      </c>
      <c r="F1653" t="s">
        <v>28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2">
      <c r="A1654">
        <v>2023</v>
      </c>
      <c r="B1654">
        <v>9</v>
      </c>
      <c r="C1654" t="s">
        <v>133</v>
      </c>
      <c r="D1654" t="s">
        <v>145</v>
      </c>
      <c r="E1654" t="s">
        <v>3</v>
      </c>
      <c r="F1654" t="s">
        <v>68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2">
      <c r="A1655">
        <v>2023</v>
      </c>
      <c r="B1655">
        <v>9</v>
      </c>
      <c r="C1655" t="s">
        <v>133</v>
      </c>
      <c r="D1655" t="s">
        <v>145</v>
      </c>
      <c r="E1655" t="s">
        <v>3</v>
      </c>
      <c r="F1655" t="s">
        <v>32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2">
      <c r="A1656">
        <v>2023</v>
      </c>
      <c r="B1656">
        <v>9</v>
      </c>
      <c r="C1656" t="s">
        <v>133</v>
      </c>
      <c r="D1656" t="s">
        <v>145</v>
      </c>
      <c r="E1656" t="s">
        <v>3</v>
      </c>
      <c r="F1656" t="s">
        <v>70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2">
      <c r="A1657">
        <v>2023</v>
      </c>
      <c r="B1657">
        <v>9</v>
      </c>
      <c r="C1657" t="s">
        <v>133</v>
      </c>
      <c r="D1657" t="s">
        <v>145</v>
      </c>
      <c r="E1657" t="s">
        <v>3</v>
      </c>
      <c r="F1657" t="s">
        <v>38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2">
      <c r="A1658">
        <v>2023</v>
      </c>
      <c r="B1658">
        <v>9</v>
      </c>
      <c r="C1658" t="s">
        <v>133</v>
      </c>
      <c r="D1658" t="s">
        <v>145</v>
      </c>
      <c r="E1658" t="s">
        <v>3</v>
      </c>
      <c r="F1658" t="s">
        <v>31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2">
      <c r="A1659">
        <v>2023</v>
      </c>
      <c r="B1659">
        <v>9</v>
      </c>
      <c r="C1659" t="s">
        <v>133</v>
      </c>
      <c r="D1659" t="s">
        <v>145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2">
      <c r="A1660">
        <v>2023</v>
      </c>
      <c r="B1660">
        <v>9</v>
      </c>
      <c r="C1660" t="s">
        <v>133</v>
      </c>
      <c r="D1660" t="s">
        <v>145</v>
      </c>
      <c r="E1660" t="s">
        <v>3</v>
      </c>
      <c r="F1660" t="s">
        <v>71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2">
      <c r="A1661">
        <v>2023</v>
      </c>
      <c r="B1661">
        <v>9</v>
      </c>
      <c r="C1661" t="s">
        <v>133</v>
      </c>
      <c r="D1661" t="s">
        <v>145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2">
      <c r="A1662">
        <v>2023</v>
      </c>
      <c r="B1662">
        <v>9</v>
      </c>
      <c r="C1662" t="s">
        <v>133</v>
      </c>
      <c r="D1662" t="s">
        <v>145</v>
      </c>
      <c r="E1662" t="s">
        <v>3</v>
      </c>
      <c r="F1662" t="s">
        <v>27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2">
      <c r="A1663">
        <v>2023</v>
      </c>
      <c r="B1663">
        <v>9</v>
      </c>
      <c r="C1663" t="s">
        <v>133</v>
      </c>
      <c r="D1663" t="s">
        <v>145</v>
      </c>
      <c r="E1663" t="s">
        <v>3</v>
      </c>
      <c r="F1663" t="s">
        <v>37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2">
      <c r="A1664">
        <v>2023</v>
      </c>
      <c r="B1664">
        <v>9</v>
      </c>
      <c r="C1664" t="s">
        <v>133</v>
      </c>
      <c r="D1664" t="s">
        <v>145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2">
      <c r="A1665">
        <v>2023</v>
      </c>
      <c r="B1665">
        <v>9</v>
      </c>
      <c r="C1665" t="s">
        <v>133</v>
      </c>
      <c r="D1665" t="s">
        <v>145</v>
      </c>
      <c r="E1665" t="s">
        <v>3</v>
      </c>
      <c r="F1665" t="s">
        <v>39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2">
      <c r="A1666">
        <v>2023</v>
      </c>
      <c r="B1666">
        <v>9</v>
      </c>
      <c r="C1666" t="s">
        <v>133</v>
      </c>
      <c r="D1666" t="s">
        <v>145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2">
      <c r="A1667">
        <v>2023</v>
      </c>
      <c r="B1667">
        <v>9</v>
      </c>
      <c r="C1667" t="s">
        <v>133</v>
      </c>
      <c r="D1667" t="s">
        <v>145</v>
      </c>
      <c r="E1667" t="s">
        <v>3</v>
      </c>
      <c r="F1667" t="s">
        <v>67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2">
      <c r="A1668">
        <v>2023</v>
      </c>
      <c r="B1668">
        <v>9</v>
      </c>
      <c r="C1668" t="s">
        <v>133</v>
      </c>
      <c r="D1668" t="s">
        <v>145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2">
      <c r="A1669">
        <v>2023</v>
      </c>
      <c r="B1669">
        <v>9</v>
      </c>
      <c r="C1669" t="s">
        <v>133</v>
      </c>
      <c r="D1669" t="s">
        <v>145</v>
      </c>
      <c r="E1669" t="s">
        <v>3</v>
      </c>
      <c r="F1669" t="s">
        <v>23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2">
      <c r="A1670">
        <v>2023</v>
      </c>
      <c r="B1670">
        <v>9</v>
      </c>
      <c r="C1670" t="s">
        <v>138</v>
      </c>
      <c r="D1670" t="s">
        <v>137</v>
      </c>
      <c r="E1670" t="s">
        <v>146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2">
      <c r="A1671">
        <v>2023</v>
      </c>
      <c r="B1671">
        <v>9</v>
      </c>
      <c r="C1671" t="s">
        <v>138</v>
      </c>
      <c r="D1671" t="s">
        <v>137</v>
      </c>
      <c r="E1671" t="s">
        <v>146</v>
      </c>
      <c r="F1671" t="s">
        <v>24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2">
      <c r="A1672">
        <v>2023</v>
      </c>
      <c r="B1672">
        <v>9</v>
      </c>
      <c r="C1672" t="s">
        <v>138</v>
      </c>
      <c r="D1672" t="s">
        <v>137</v>
      </c>
      <c r="E1672" t="s">
        <v>146</v>
      </c>
      <c r="F1672" t="s">
        <v>34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2">
      <c r="A1673">
        <v>2023</v>
      </c>
      <c r="B1673">
        <v>9</v>
      </c>
      <c r="C1673" t="s">
        <v>138</v>
      </c>
      <c r="D1673" t="s">
        <v>137</v>
      </c>
      <c r="E1673" t="s">
        <v>146</v>
      </c>
      <c r="F1673" t="s">
        <v>30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2">
      <c r="A1674">
        <v>2023</v>
      </c>
      <c r="B1674">
        <v>9</v>
      </c>
      <c r="C1674" t="s">
        <v>138</v>
      </c>
      <c r="D1674" t="s">
        <v>137</v>
      </c>
      <c r="E1674" t="s">
        <v>146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2">
      <c r="A1675">
        <v>2023</v>
      </c>
      <c r="B1675">
        <v>9</v>
      </c>
      <c r="C1675" t="s">
        <v>138</v>
      </c>
      <c r="D1675" t="s">
        <v>137</v>
      </c>
      <c r="E1675" t="s">
        <v>146</v>
      </c>
      <c r="F1675" t="s">
        <v>25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2">
      <c r="A1676">
        <v>2023</v>
      </c>
      <c r="B1676">
        <v>9</v>
      </c>
      <c r="C1676" t="s">
        <v>138</v>
      </c>
      <c r="D1676" t="s">
        <v>137</v>
      </c>
      <c r="E1676" t="s">
        <v>146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2">
      <c r="A1677">
        <v>2023</v>
      </c>
      <c r="B1677">
        <v>9</v>
      </c>
      <c r="C1677" t="s">
        <v>138</v>
      </c>
      <c r="D1677" t="s">
        <v>137</v>
      </c>
      <c r="E1677" t="s">
        <v>146</v>
      </c>
      <c r="F1677" t="s">
        <v>28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2">
      <c r="A1678">
        <v>2023</v>
      </c>
      <c r="B1678">
        <v>9</v>
      </c>
      <c r="C1678" t="s">
        <v>138</v>
      </c>
      <c r="D1678" t="s">
        <v>137</v>
      </c>
      <c r="E1678" t="s">
        <v>146</v>
      </c>
      <c r="F1678" t="s">
        <v>68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2">
      <c r="A1679">
        <v>2023</v>
      </c>
      <c r="B1679">
        <v>9</v>
      </c>
      <c r="C1679" t="s">
        <v>138</v>
      </c>
      <c r="D1679" t="s">
        <v>137</v>
      </c>
      <c r="E1679" t="s">
        <v>146</v>
      </c>
      <c r="F1679" t="s">
        <v>32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2">
      <c r="A1680">
        <v>2023</v>
      </c>
      <c r="B1680">
        <v>9</v>
      </c>
      <c r="C1680" t="s">
        <v>138</v>
      </c>
      <c r="D1680" t="s">
        <v>137</v>
      </c>
      <c r="E1680" t="s">
        <v>146</v>
      </c>
      <c r="F1680" t="s">
        <v>70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2">
      <c r="A1681">
        <v>2023</v>
      </c>
      <c r="B1681">
        <v>9</v>
      </c>
      <c r="C1681" t="s">
        <v>138</v>
      </c>
      <c r="D1681" t="s">
        <v>137</v>
      </c>
      <c r="E1681" t="s">
        <v>146</v>
      </c>
      <c r="F1681" t="s">
        <v>38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2">
      <c r="A1682">
        <v>2023</v>
      </c>
      <c r="B1682">
        <v>9</v>
      </c>
      <c r="C1682" t="s">
        <v>138</v>
      </c>
      <c r="D1682" t="s">
        <v>137</v>
      </c>
      <c r="E1682" t="s">
        <v>146</v>
      </c>
      <c r="F1682" t="s">
        <v>31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2">
      <c r="A1683">
        <v>2023</v>
      </c>
      <c r="B1683">
        <v>9</v>
      </c>
      <c r="C1683" t="s">
        <v>138</v>
      </c>
      <c r="D1683" t="s">
        <v>137</v>
      </c>
      <c r="E1683" t="s">
        <v>146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2">
      <c r="A1684">
        <v>2023</v>
      </c>
      <c r="B1684">
        <v>9</v>
      </c>
      <c r="C1684" t="s">
        <v>138</v>
      </c>
      <c r="D1684" t="s">
        <v>137</v>
      </c>
      <c r="E1684" t="s">
        <v>146</v>
      </c>
      <c r="F1684" t="s">
        <v>66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2">
      <c r="A1685">
        <v>2023</v>
      </c>
      <c r="B1685">
        <v>9</v>
      </c>
      <c r="C1685" t="s">
        <v>138</v>
      </c>
      <c r="D1685" t="s">
        <v>137</v>
      </c>
      <c r="E1685" t="s">
        <v>146</v>
      </c>
      <c r="F1685" t="s">
        <v>71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2">
      <c r="A1686">
        <v>2023</v>
      </c>
      <c r="B1686">
        <v>9</v>
      </c>
      <c r="C1686" t="s">
        <v>138</v>
      </c>
      <c r="D1686" t="s">
        <v>137</v>
      </c>
      <c r="E1686" t="s">
        <v>146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2">
      <c r="A1687">
        <v>2023</v>
      </c>
      <c r="B1687">
        <v>9</v>
      </c>
      <c r="C1687" t="s">
        <v>138</v>
      </c>
      <c r="D1687" t="s">
        <v>137</v>
      </c>
      <c r="E1687" t="s">
        <v>146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2">
      <c r="A1688">
        <v>2023</v>
      </c>
      <c r="B1688">
        <v>9</v>
      </c>
      <c r="C1688" t="s">
        <v>138</v>
      </c>
      <c r="D1688" t="s">
        <v>137</v>
      </c>
      <c r="E1688" t="s">
        <v>146</v>
      </c>
      <c r="F1688" t="s">
        <v>27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2">
      <c r="A1689">
        <v>2023</v>
      </c>
      <c r="B1689">
        <v>9</v>
      </c>
      <c r="C1689" t="s">
        <v>138</v>
      </c>
      <c r="D1689" t="s">
        <v>137</v>
      </c>
      <c r="E1689" t="s">
        <v>146</v>
      </c>
      <c r="F1689" t="s">
        <v>37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2">
      <c r="A1690">
        <v>2023</v>
      </c>
      <c r="B1690">
        <v>9</v>
      </c>
      <c r="C1690" t="s">
        <v>138</v>
      </c>
      <c r="D1690" t="s">
        <v>137</v>
      </c>
      <c r="E1690" t="s">
        <v>146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2">
      <c r="A1691">
        <v>2023</v>
      </c>
      <c r="B1691">
        <v>9</v>
      </c>
      <c r="C1691" t="s">
        <v>138</v>
      </c>
      <c r="D1691" t="s">
        <v>137</v>
      </c>
      <c r="E1691" t="s">
        <v>146</v>
      </c>
      <c r="F1691" t="s">
        <v>39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2">
      <c r="A1692">
        <v>2023</v>
      </c>
      <c r="B1692">
        <v>9</v>
      </c>
      <c r="C1692" t="s">
        <v>138</v>
      </c>
      <c r="D1692" t="s">
        <v>137</v>
      </c>
      <c r="E1692" t="s">
        <v>146</v>
      </c>
      <c r="F1692" t="s">
        <v>26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2">
      <c r="A1693">
        <v>2023</v>
      </c>
      <c r="B1693">
        <v>9</v>
      </c>
      <c r="C1693" t="s">
        <v>138</v>
      </c>
      <c r="D1693" t="s">
        <v>137</v>
      </c>
      <c r="E1693" t="s">
        <v>146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2">
      <c r="A1694">
        <v>2023</v>
      </c>
      <c r="B1694">
        <v>9</v>
      </c>
      <c r="C1694" t="s">
        <v>138</v>
      </c>
      <c r="D1694" t="s">
        <v>137</v>
      </c>
      <c r="E1694" t="s">
        <v>146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2">
      <c r="A1695">
        <v>2023</v>
      </c>
      <c r="B1695">
        <v>9</v>
      </c>
      <c r="C1695" t="s">
        <v>143</v>
      </c>
      <c r="D1695" t="s">
        <v>137</v>
      </c>
      <c r="E1695" t="s">
        <v>147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2">
      <c r="A1696">
        <v>2023</v>
      </c>
      <c r="B1696">
        <v>9</v>
      </c>
      <c r="C1696" t="s">
        <v>143</v>
      </c>
      <c r="D1696" t="s">
        <v>137</v>
      </c>
      <c r="E1696" t="s">
        <v>147</v>
      </c>
      <c r="F1696" t="s">
        <v>24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2">
      <c r="A1697">
        <v>2023</v>
      </c>
      <c r="B1697">
        <v>9</v>
      </c>
      <c r="C1697" t="s">
        <v>143</v>
      </c>
      <c r="D1697" t="s">
        <v>137</v>
      </c>
      <c r="E1697" t="s">
        <v>147</v>
      </c>
      <c r="F1697" t="s">
        <v>34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2">
      <c r="A1698">
        <v>2023</v>
      </c>
      <c r="B1698">
        <v>9</v>
      </c>
      <c r="C1698" t="s">
        <v>143</v>
      </c>
      <c r="D1698" t="s">
        <v>137</v>
      </c>
      <c r="E1698" t="s">
        <v>147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2">
      <c r="A1699">
        <v>2023</v>
      </c>
      <c r="B1699">
        <v>9</v>
      </c>
      <c r="C1699" t="s">
        <v>143</v>
      </c>
      <c r="D1699" t="s">
        <v>137</v>
      </c>
      <c r="E1699" t="s">
        <v>147</v>
      </c>
      <c r="F1699" t="s">
        <v>25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2">
      <c r="A1700">
        <v>2023</v>
      </c>
      <c r="B1700">
        <v>9</v>
      </c>
      <c r="C1700" t="s">
        <v>143</v>
      </c>
      <c r="D1700" t="s">
        <v>137</v>
      </c>
      <c r="E1700" t="s">
        <v>147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2">
      <c r="A1701">
        <v>2023</v>
      </c>
      <c r="B1701">
        <v>9</v>
      </c>
      <c r="C1701" t="s">
        <v>143</v>
      </c>
      <c r="D1701" t="s">
        <v>137</v>
      </c>
      <c r="E1701" t="s">
        <v>147</v>
      </c>
      <c r="F1701" t="s">
        <v>28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2">
      <c r="A1702">
        <v>2023</v>
      </c>
      <c r="B1702">
        <v>9</v>
      </c>
      <c r="C1702" t="s">
        <v>143</v>
      </c>
      <c r="D1702" t="s">
        <v>137</v>
      </c>
      <c r="E1702" t="s">
        <v>147</v>
      </c>
      <c r="F1702" t="s">
        <v>32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2">
      <c r="A1703">
        <v>2023</v>
      </c>
      <c r="B1703">
        <v>9</v>
      </c>
      <c r="C1703" t="s">
        <v>143</v>
      </c>
      <c r="D1703" t="s">
        <v>137</v>
      </c>
      <c r="E1703" t="s">
        <v>147</v>
      </c>
      <c r="F1703" t="s">
        <v>38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2">
      <c r="A1704">
        <v>2023</v>
      </c>
      <c r="B1704">
        <v>9</v>
      </c>
      <c r="C1704" t="s">
        <v>143</v>
      </c>
      <c r="D1704" t="s">
        <v>137</v>
      </c>
      <c r="E1704" t="s">
        <v>147</v>
      </c>
      <c r="F1704" t="s">
        <v>31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2">
      <c r="A1705">
        <v>2023</v>
      </c>
      <c r="B1705">
        <v>9</v>
      </c>
      <c r="C1705" t="s">
        <v>143</v>
      </c>
      <c r="D1705" t="s">
        <v>137</v>
      </c>
      <c r="E1705" t="s">
        <v>147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2">
      <c r="A1706">
        <v>2023</v>
      </c>
      <c r="B1706">
        <v>9</v>
      </c>
      <c r="C1706" t="s">
        <v>143</v>
      </c>
      <c r="D1706" t="s">
        <v>137</v>
      </c>
      <c r="E1706" t="s">
        <v>147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2">
      <c r="A1707">
        <v>2023</v>
      </c>
      <c r="B1707">
        <v>9</v>
      </c>
      <c r="C1707" t="s">
        <v>143</v>
      </c>
      <c r="D1707" t="s">
        <v>137</v>
      </c>
      <c r="E1707" t="s">
        <v>147</v>
      </c>
      <c r="F1707" t="s">
        <v>27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2">
      <c r="A1708">
        <v>2023</v>
      </c>
      <c r="B1708">
        <v>9</v>
      </c>
      <c r="C1708" t="s">
        <v>143</v>
      </c>
      <c r="D1708" t="s">
        <v>137</v>
      </c>
      <c r="E1708" t="s">
        <v>147</v>
      </c>
      <c r="F1708" t="s">
        <v>37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2">
      <c r="A1709">
        <v>2023</v>
      </c>
      <c r="B1709">
        <v>9</v>
      </c>
      <c r="C1709" t="s">
        <v>143</v>
      </c>
      <c r="D1709" t="s">
        <v>137</v>
      </c>
      <c r="E1709" t="s">
        <v>147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2">
      <c r="A1710">
        <v>2023</v>
      </c>
      <c r="B1710">
        <v>9</v>
      </c>
      <c r="C1710" t="s">
        <v>143</v>
      </c>
      <c r="D1710" t="s">
        <v>137</v>
      </c>
      <c r="E1710" t="s">
        <v>147</v>
      </c>
      <c r="F1710" t="s">
        <v>39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2">
      <c r="A1711">
        <v>2023</v>
      </c>
      <c r="B1711">
        <v>9</v>
      </c>
      <c r="C1711" t="s">
        <v>143</v>
      </c>
      <c r="D1711" t="s">
        <v>137</v>
      </c>
      <c r="E1711" t="s">
        <v>147</v>
      </c>
      <c r="F1711" t="s">
        <v>26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2">
      <c r="A1712">
        <v>2023</v>
      </c>
      <c r="B1712">
        <v>9</v>
      </c>
      <c r="C1712" t="s">
        <v>143</v>
      </c>
      <c r="D1712" t="s">
        <v>137</v>
      </c>
      <c r="E1712" t="s">
        <v>147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2">
      <c r="A1713">
        <v>2023</v>
      </c>
      <c r="B1713">
        <v>9</v>
      </c>
      <c r="C1713" t="s">
        <v>143</v>
      </c>
      <c r="D1713" t="s">
        <v>137</v>
      </c>
      <c r="E1713" t="s">
        <v>147</v>
      </c>
      <c r="F1713" t="s">
        <v>67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2">
      <c r="A1714">
        <v>2023</v>
      </c>
      <c r="B1714">
        <v>9</v>
      </c>
      <c r="C1714" t="s">
        <v>142</v>
      </c>
      <c r="D1714" t="s">
        <v>145</v>
      </c>
      <c r="E1714" t="s">
        <v>147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2">
      <c r="A1715">
        <v>2023</v>
      </c>
      <c r="B1715">
        <v>9</v>
      </c>
      <c r="C1715" t="s">
        <v>142</v>
      </c>
      <c r="D1715" t="s">
        <v>145</v>
      </c>
      <c r="E1715" t="s">
        <v>147</v>
      </c>
      <c r="F1715" t="s">
        <v>24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2">
      <c r="A1716">
        <v>2023</v>
      </c>
      <c r="B1716">
        <v>9</v>
      </c>
      <c r="C1716" t="s">
        <v>142</v>
      </c>
      <c r="D1716" t="s">
        <v>145</v>
      </c>
      <c r="E1716" t="s">
        <v>147</v>
      </c>
      <c r="F1716" t="s">
        <v>34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2">
      <c r="A1717">
        <v>2023</v>
      </c>
      <c r="B1717">
        <v>9</v>
      </c>
      <c r="C1717" t="s">
        <v>142</v>
      </c>
      <c r="D1717" t="s">
        <v>145</v>
      </c>
      <c r="E1717" t="s">
        <v>147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2">
      <c r="A1718">
        <v>2023</v>
      </c>
      <c r="B1718">
        <v>9</v>
      </c>
      <c r="C1718" t="s">
        <v>142</v>
      </c>
      <c r="D1718" t="s">
        <v>145</v>
      </c>
      <c r="E1718" t="s">
        <v>147</v>
      </c>
      <c r="F1718" t="s">
        <v>25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2">
      <c r="A1719">
        <v>2023</v>
      </c>
      <c r="B1719">
        <v>9</v>
      </c>
      <c r="C1719" t="s">
        <v>142</v>
      </c>
      <c r="D1719" t="s">
        <v>145</v>
      </c>
      <c r="E1719" t="s">
        <v>147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2">
      <c r="A1720">
        <v>2023</v>
      </c>
      <c r="B1720">
        <v>9</v>
      </c>
      <c r="C1720" t="s">
        <v>142</v>
      </c>
      <c r="D1720" t="s">
        <v>145</v>
      </c>
      <c r="E1720" t="s">
        <v>147</v>
      </c>
      <c r="F1720" t="s">
        <v>28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2">
      <c r="A1721">
        <v>2023</v>
      </c>
      <c r="B1721">
        <v>9</v>
      </c>
      <c r="C1721" t="s">
        <v>142</v>
      </c>
      <c r="D1721" t="s">
        <v>145</v>
      </c>
      <c r="E1721" t="s">
        <v>147</v>
      </c>
      <c r="F1721" t="s">
        <v>68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2">
      <c r="A1722">
        <v>2023</v>
      </c>
      <c r="B1722">
        <v>9</v>
      </c>
      <c r="C1722" t="s">
        <v>142</v>
      </c>
      <c r="D1722" t="s">
        <v>145</v>
      </c>
      <c r="E1722" t="s">
        <v>147</v>
      </c>
      <c r="F1722" t="s">
        <v>32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2">
      <c r="A1723">
        <v>2023</v>
      </c>
      <c r="B1723">
        <v>9</v>
      </c>
      <c r="C1723" t="s">
        <v>142</v>
      </c>
      <c r="D1723" t="s">
        <v>145</v>
      </c>
      <c r="E1723" t="s">
        <v>147</v>
      </c>
      <c r="F1723" t="s">
        <v>70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2">
      <c r="A1724">
        <v>2023</v>
      </c>
      <c r="B1724">
        <v>9</v>
      </c>
      <c r="C1724" t="s">
        <v>142</v>
      </c>
      <c r="D1724" t="s">
        <v>145</v>
      </c>
      <c r="E1724" t="s">
        <v>147</v>
      </c>
      <c r="F1724" t="s">
        <v>38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2">
      <c r="A1725">
        <v>2023</v>
      </c>
      <c r="B1725">
        <v>9</v>
      </c>
      <c r="C1725" t="s">
        <v>142</v>
      </c>
      <c r="D1725" t="s">
        <v>145</v>
      </c>
      <c r="E1725" t="s">
        <v>147</v>
      </c>
      <c r="F1725" t="s">
        <v>31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2">
      <c r="A1726">
        <v>2023</v>
      </c>
      <c r="B1726">
        <v>9</v>
      </c>
      <c r="C1726" t="s">
        <v>142</v>
      </c>
      <c r="D1726" t="s">
        <v>145</v>
      </c>
      <c r="E1726" t="s">
        <v>147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2">
      <c r="A1727">
        <v>2023</v>
      </c>
      <c r="B1727">
        <v>9</v>
      </c>
      <c r="C1727" t="s">
        <v>142</v>
      </c>
      <c r="D1727" t="s">
        <v>145</v>
      </c>
      <c r="E1727" t="s">
        <v>147</v>
      </c>
      <c r="F1727" t="s">
        <v>42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2">
      <c r="A1728">
        <v>2023</v>
      </c>
      <c r="B1728">
        <v>9</v>
      </c>
      <c r="C1728" t="s">
        <v>142</v>
      </c>
      <c r="D1728" t="s">
        <v>145</v>
      </c>
      <c r="E1728" t="s">
        <v>147</v>
      </c>
      <c r="F1728" t="s">
        <v>41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2">
      <c r="A1729">
        <v>2023</v>
      </c>
      <c r="B1729">
        <v>9</v>
      </c>
      <c r="C1729" t="s">
        <v>142</v>
      </c>
      <c r="D1729" t="s">
        <v>145</v>
      </c>
      <c r="E1729" t="s">
        <v>147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2">
      <c r="A1730">
        <v>2023</v>
      </c>
      <c r="B1730">
        <v>9</v>
      </c>
      <c r="C1730" t="s">
        <v>142</v>
      </c>
      <c r="D1730" t="s">
        <v>145</v>
      </c>
      <c r="E1730" t="s">
        <v>147</v>
      </c>
      <c r="F1730" t="s">
        <v>27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2">
      <c r="A1731">
        <v>2023</v>
      </c>
      <c r="B1731">
        <v>9</v>
      </c>
      <c r="C1731" t="s">
        <v>142</v>
      </c>
      <c r="D1731" t="s">
        <v>145</v>
      </c>
      <c r="E1731" t="s">
        <v>147</v>
      </c>
      <c r="F1731" t="s">
        <v>37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2">
      <c r="A1732">
        <v>2023</v>
      </c>
      <c r="B1732">
        <v>9</v>
      </c>
      <c r="C1732" t="s">
        <v>142</v>
      </c>
      <c r="D1732" t="s">
        <v>145</v>
      </c>
      <c r="E1732" t="s">
        <v>147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2">
      <c r="A1733">
        <v>2023</v>
      </c>
      <c r="B1733">
        <v>9</v>
      </c>
      <c r="C1733" t="s">
        <v>142</v>
      </c>
      <c r="D1733" t="s">
        <v>145</v>
      </c>
      <c r="E1733" t="s">
        <v>147</v>
      </c>
      <c r="F1733" t="s">
        <v>26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2">
      <c r="A1734">
        <v>2023</v>
      </c>
      <c r="B1734">
        <v>9</v>
      </c>
      <c r="C1734" t="s">
        <v>142</v>
      </c>
      <c r="D1734" t="s">
        <v>145</v>
      </c>
      <c r="E1734" t="s">
        <v>147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2">
      <c r="A1735">
        <v>2023</v>
      </c>
      <c r="B1735">
        <v>9</v>
      </c>
      <c r="C1735" t="s">
        <v>142</v>
      </c>
      <c r="D1735" t="s">
        <v>145</v>
      </c>
      <c r="E1735" t="s">
        <v>147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2">
      <c r="A1736">
        <v>2023</v>
      </c>
      <c r="B1736">
        <v>9</v>
      </c>
      <c r="C1736" t="s">
        <v>142</v>
      </c>
      <c r="D1736" t="s">
        <v>145</v>
      </c>
      <c r="E1736" t="s">
        <v>147</v>
      </c>
      <c r="F1736" t="s">
        <v>23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2">
      <c r="A1737">
        <v>2023</v>
      </c>
      <c r="B1737">
        <v>10</v>
      </c>
      <c r="C1737" t="s">
        <v>141</v>
      </c>
      <c r="D1737" t="s">
        <v>144</v>
      </c>
      <c r="E1737" t="s">
        <v>146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2">
      <c r="A1738">
        <v>2023</v>
      </c>
      <c r="B1738">
        <v>10</v>
      </c>
      <c r="C1738" t="s">
        <v>141</v>
      </c>
      <c r="D1738" t="s">
        <v>144</v>
      </c>
      <c r="E1738" t="s">
        <v>146</v>
      </c>
      <c r="F1738" t="s">
        <v>24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2">
      <c r="A1739">
        <v>2023</v>
      </c>
      <c r="B1739">
        <v>10</v>
      </c>
      <c r="C1739" t="s">
        <v>141</v>
      </c>
      <c r="D1739" t="s">
        <v>144</v>
      </c>
      <c r="E1739" t="s">
        <v>146</v>
      </c>
      <c r="F1739" t="s">
        <v>34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2">
      <c r="A1740">
        <v>2023</v>
      </c>
      <c r="B1740">
        <v>10</v>
      </c>
      <c r="C1740" t="s">
        <v>141</v>
      </c>
      <c r="D1740" t="s">
        <v>144</v>
      </c>
      <c r="E1740" t="s">
        <v>146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2">
      <c r="A1741">
        <v>2023</v>
      </c>
      <c r="B1741">
        <v>10</v>
      </c>
      <c r="C1741" t="s">
        <v>141</v>
      </c>
      <c r="D1741" t="s">
        <v>144</v>
      </c>
      <c r="E1741" t="s">
        <v>146</v>
      </c>
      <c r="F1741" t="s">
        <v>30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2">
      <c r="A1742">
        <v>2023</v>
      </c>
      <c r="B1742">
        <v>10</v>
      </c>
      <c r="C1742" t="s">
        <v>141</v>
      </c>
      <c r="D1742" t="s">
        <v>144</v>
      </c>
      <c r="E1742" t="s">
        <v>146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2">
      <c r="A1743">
        <v>2023</v>
      </c>
      <c r="B1743">
        <v>10</v>
      </c>
      <c r="C1743" t="s">
        <v>141</v>
      </c>
      <c r="D1743" t="s">
        <v>144</v>
      </c>
      <c r="E1743" t="s">
        <v>146</v>
      </c>
      <c r="F1743" t="s">
        <v>25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2">
      <c r="A1744">
        <v>2023</v>
      </c>
      <c r="B1744">
        <v>10</v>
      </c>
      <c r="C1744" t="s">
        <v>141</v>
      </c>
      <c r="D1744" t="s">
        <v>144</v>
      </c>
      <c r="E1744" t="s">
        <v>146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2">
      <c r="A1745">
        <v>2023</v>
      </c>
      <c r="B1745">
        <v>10</v>
      </c>
      <c r="C1745" t="s">
        <v>141</v>
      </c>
      <c r="D1745" t="s">
        <v>144</v>
      </c>
      <c r="E1745" t="s">
        <v>146</v>
      </c>
      <c r="F1745" t="s">
        <v>28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2">
      <c r="A1746">
        <v>2023</v>
      </c>
      <c r="B1746">
        <v>10</v>
      </c>
      <c r="C1746" t="s">
        <v>141</v>
      </c>
      <c r="D1746" t="s">
        <v>144</v>
      </c>
      <c r="E1746" t="s">
        <v>146</v>
      </c>
      <c r="F1746" t="s">
        <v>68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2">
      <c r="A1747">
        <v>2023</v>
      </c>
      <c r="B1747">
        <v>10</v>
      </c>
      <c r="C1747" t="s">
        <v>141</v>
      </c>
      <c r="D1747" t="s">
        <v>144</v>
      </c>
      <c r="E1747" t="s">
        <v>146</v>
      </c>
      <c r="F1747" t="s">
        <v>32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2">
      <c r="A1748">
        <v>2023</v>
      </c>
      <c r="B1748">
        <v>10</v>
      </c>
      <c r="C1748" t="s">
        <v>141</v>
      </c>
      <c r="D1748" t="s">
        <v>144</v>
      </c>
      <c r="E1748" t="s">
        <v>146</v>
      </c>
      <c r="F1748" t="s">
        <v>70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2">
      <c r="A1749">
        <v>2023</v>
      </c>
      <c r="B1749">
        <v>10</v>
      </c>
      <c r="C1749" t="s">
        <v>141</v>
      </c>
      <c r="D1749" t="s">
        <v>144</v>
      </c>
      <c r="E1749" t="s">
        <v>146</v>
      </c>
      <c r="F1749" t="s">
        <v>38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2">
      <c r="A1750">
        <v>2023</v>
      </c>
      <c r="B1750">
        <v>10</v>
      </c>
      <c r="C1750" t="s">
        <v>141</v>
      </c>
      <c r="D1750" t="s">
        <v>144</v>
      </c>
      <c r="E1750" t="s">
        <v>146</v>
      </c>
      <c r="F1750" t="s">
        <v>31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2">
      <c r="A1751">
        <v>2023</v>
      </c>
      <c r="B1751">
        <v>10</v>
      </c>
      <c r="C1751" t="s">
        <v>141</v>
      </c>
      <c r="D1751" t="s">
        <v>144</v>
      </c>
      <c r="E1751" t="s">
        <v>146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2">
      <c r="A1752">
        <v>2023</v>
      </c>
      <c r="B1752">
        <v>10</v>
      </c>
      <c r="C1752" t="s">
        <v>141</v>
      </c>
      <c r="D1752" t="s">
        <v>144</v>
      </c>
      <c r="E1752" t="s">
        <v>146</v>
      </c>
      <c r="F1752" t="s">
        <v>71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2">
      <c r="A1753">
        <v>2023</v>
      </c>
      <c r="B1753">
        <v>10</v>
      </c>
      <c r="C1753" t="s">
        <v>141</v>
      </c>
      <c r="D1753" t="s">
        <v>144</v>
      </c>
      <c r="E1753" t="s">
        <v>146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2">
      <c r="A1754">
        <v>2023</v>
      </c>
      <c r="B1754">
        <v>10</v>
      </c>
      <c r="C1754" t="s">
        <v>141</v>
      </c>
      <c r="D1754" t="s">
        <v>144</v>
      </c>
      <c r="E1754" t="s">
        <v>146</v>
      </c>
      <c r="F1754" t="s">
        <v>27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2">
      <c r="A1755">
        <v>2023</v>
      </c>
      <c r="B1755">
        <v>10</v>
      </c>
      <c r="C1755" t="s">
        <v>141</v>
      </c>
      <c r="D1755" t="s">
        <v>144</v>
      </c>
      <c r="E1755" t="s">
        <v>146</v>
      </c>
      <c r="F1755" t="s">
        <v>37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2">
      <c r="A1756">
        <v>2023</v>
      </c>
      <c r="B1756">
        <v>10</v>
      </c>
      <c r="C1756" t="s">
        <v>141</v>
      </c>
      <c r="D1756" t="s">
        <v>144</v>
      </c>
      <c r="E1756" t="s">
        <v>146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2">
      <c r="A1757">
        <v>2023</v>
      </c>
      <c r="B1757">
        <v>10</v>
      </c>
      <c r="C1757" t="s">
        <v>141</v>
      </c>
      <c r="D1757" t="s">
        <v>144</v>
      </c>
      <c r="E1757" t="s">
        <v>146</v>
      </c>
      <c r="F1757" t="s">
        <v>26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2">
      <c r="A1758">
        <v>2023</v>
      </c>
      <c r="B1758">
        <v>10</v>
      </c>
      <c r="C1758" t="s">
        <v>141</v>
      </c>
      <c r="D1758" t="s">
        <v>144</v>
      </c>
      <c r="E1758" t="s">
        <v>146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2">
      <c r="A1759">
        <v>2023</v>
      </c>
      <c r="B1759">
        <v>10</v>
      </c>
      <c r="C1759" t="s">
        <v>141</v>
      </c>
      <c r="D1759" t="s">
        <v>144</v>
      </c>
      <c r="E1759" t="s">
        <v>146</v>
      </c>
      <c r="F1759" t="s">
        <v>67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2">
      <c r="A1760">
        <v>2023</v>
      </c>
      <c r="B1760">
        <v>10</v>
      </c>
      <c r="C1760" t="s">
        <v>141</v>
      </c>
      <c r="D1760" t="s">
        <v>144</v>
      </c>
      <c r="E1760" t="s">
        <v>146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2">
      <c r="A1761">
        <v>2023</v>
      </c>
      <c r="B1761">
        <v>10</v>
      </c>
      <c r="C1761" t="s">
        <v>141</v>
      </c>
      <c r="D1761" t="s">
        <v>144</v>
      </c>
      <c r="E1761" t="s">
        <v>146</v>
      </c>
      <c r="F1761" t="s">
        <v>23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2">
      <c r="A1762">
        <v>2023</v>
      </c>
      <c r="B1762">
        <v>10</v>
      </c>
      <c r="C1762" t="s">
        <v>140</v>
      </c>
      <c r="D1762" t="s">
        <v>144</v>
      </c>
      <c r="E1762" t="s">
        <v>147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2">
      <c r="A1763">
        <v>2023</v>
      </c>
      <c r="B1763">
        <v>10</v>
      </c>
      <c r="C1763" t="s">
        <v>140</v>
      </c>
      <c r="D1763" t="s">
        <v>144</v>
      </c>
      <c r="E1763" t="s">
        <v>147</v>
      </c>
      <c r="F1763" t="s">
        <v>24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2">
      <c r="A1764">
        <v>2023</v>
      </c>
      <c r="B1764">
        <v>10</v>
      </c>
      <c r="C1764" t="s">
        <v>140</v>
      </c>
      <c r="D1764" t="s">
        <v>144</v>
      </c>
      <c r="E1764" t="s">
        <v>147</v>
      </c>
      <c r="F1764" t="s">
        <v>34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2">
      <c r="A1765">
        <v>2023</v>
      </c>
      <c r="B1765">
        <v>10</v>
      </c>
      <c r="C1765" t="s">
        <v>140</v>
      </c>
      <c r="D1765" t="s">
        <v>144</v>
      </c>
      <c r="E1765" t="s">
        <v>147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2">
      <c r="A1766">
        <v>2023</v>
      </c>
      <c r="B1766">
        <v>10</v>
      </c>
      <c r="C1766" t="s">
        <v>140</v>
      </c>
      <c r="D1766" t="s">
        <v>144</v>
      </c>
      <c r="E1766" t="s">
        <v>147</v>
      </c>
      <c r="F1766" t="s">
        <v>25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2">
      <c r="A1767">
        <v>2023</v>
      </c>
      <c r="B1767">
        <v>10</v>
      </c>
      <c r="C1767" t="s">
        <v>140</v>
      </c>
      <c r="D1767" t="s">
        <v>144</v>
      </c>
      <c r="E1767" t="s">
        <v>147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2">
      <c r="A1768">
        <v>2023</v>
      </c>
      <c r="B1768">
        <v>10</v>
      </c>
      <c r="C1768" t="s">
        <v>140</v>
      </c>
      <c r="D1768" t="s">
        <v>144</v>
      </c>
      <c r="E1768" t="s">
        <v>147</v>
      </c>
      <c r="F1768" t="s">
        <v>32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2">
      <c r="A1769">
        <v>2023</v>
      </c>
      <c r="B1769">
        <v>10</v>
      </c>
      <c r="C1769" t="s">
        <v>140</v>
      </c>
      <c r="D1769" t="s">
        <v>144</v>
      </c>
      <c r="E1769" t="s">
        <v>147</v>
      </c>
      <c r="F1769" t="s">
        <v>70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2">
      <c r="A1770">
        <v>2023</v>
      </c>
      <c r="B1770">
        <v>10</v>
      </c>
      <c r="C1770" t="s">
        <v>140</v>
      </c>
      <c r="D1770" t="s">
        <v>144</v>
      </c>
      <c r="E1770" t="s">
        <v>147</v>
      </c>
      <c r="F1770" t="s">
        <v>38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2">
      <c r="A1771">
        <v>2023</v>
      </c>
      <c r="B1771">
        <v>10</v>
      </c>
      <c r="C1771" t="s">
        <v>140</v>
      </c>
      <c r="D1771" t="s">
        <v>144</v>
      </c>
      <c r="E1771" t="s">
        <v>147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2">
      <c r="A1772">
        <v>2023</v>
      </c>
      <c r="B1772">
        <v>10</v>
      </c>
      <c r="C1772" t="s">
        <v>140</v>
      </c>
      <c r="D1772" t="s">
        <v>144</v>
      </c>
      <c r="E1772" t="s">
        <v>147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2">
      <c r="A1773">
        <v>2023</v>
      </c>
      <c r="B1773">
        <v>10</v>
      </c>
      <c r="C1773" t="s">
        <v>140</v>
      </c>
      <c r="D1773" t="s">
        <v>144</v>
      </c>
      <c r="E1773" t="s">
        <v>147</v>
      </c>
      <c r="F1773" t="s">
        <v>27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2">
      <c r="A1774">
        <v>2023</v>
      </c>
      <c r="B1774">
        <v>10</v>
      </c>
      <c r="C1774" t="s">
        <v>140</v>
      </c>
      <c r="D1774" t="s">
        <v>144</v>
      </c>
      <c r="E1774" t="s">
        <v>147</v>
      </c>
      <c r="F1774" t="s">
        <v>37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2">
      <c r="A1775">
        <v>2023</v>
      </c>
      <c r="B1775">
        <v>10</v>
      </c>
      <c r="C1775" t="s">
        <v>140</v>
      </c>
      <c r="D1775" t="s">
        <v>144</v>
      </c>
      <c r="E1775" t="s">
        <v>147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2">
      <c r="A1776">
        <v>2023</v>
      </c>
      <c r="B1776">
        <v>10</v>
      </c>
      <c r="C1776" t="s">
        <v>140</v>
      </c>
      <c r="D1776" t="s">
        <v>144</v>
      </c>
      <c r="E1776" t="s">
        <v>147</v>
      </c>
      <c r="F1776" t="s">
        <v>26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2">
      <c r="A1777">
        <v>2023</v>
      </c>
      <c r="B1777">
        <v>10</v>
      </c>
      <c r="C1777" t="s">
        <v>140</v>
      </c>
      <c r="D1777" t="s">
        <v>144</v>
      </c>
      <c r="E1777" t="s">
        <v>147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2">
      <c r="A1778">
        <v>2023</v>
      </c>
      <c r="B1778">
        <v>10</v>
      </c>
      <c r="C1778" t="s">
        <v>140</v>
      </c>
      <c r="D1778" t="s">
        <v>144</v>
      </c>
      <c r="E1778" t="s">
        <v>147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2">
      <c r="A1779">
        <v>2023</v>
      </c>
      <c r="B1779">
        <v>10</v>
      </c>
      <c r="C1779" t="s">
        <v>140</v>
      </c>
      <c r="D1779" t="s">
        <v>144</v>
      </c>
      <c r="E1779" t="s">
        <v>147</v>
      </c>
      <c r="F1779" t="s">
        <v>23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2">
      <c r="A1780">
        <v>2023</v>
      </c>
      <c r="B1780">
        <v>10</v>
      </c>
      <c r="C1780" t="s">
        <v>139</v>
      </c>
      <c r="D1780" t="s">
        <v>145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2">
      <c r="A1781">
        <v>2023</v>
      </c>
      <c r="B1781">
        <v>10</v>
      </c>
      <c r="C1781" t="s">
        <v>139</v>
      </c>
      <c r="D1781" t="s">
        <v>145</v>
      </c>
      <c r="E1781" t="s">
        <v>0</v>
      </c>
      <c r="F1781" t="s">
        <v>24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2">
      <c r="A1782">
        <v>2023</v>
      </c>
      <c r="B1782">
        <v>10</v>
      </c>
      <c r="C1782" t="s">
        <v>139</v>
      </c>
      <c r="D1782" t="s">
        <v>145</v>
      </c>
      <c r="E1782" t="s">
        <v>0</v>
      </c>
      <c r="F1782" t="s">
        <v>34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2">
      <c r="A1783">
        <v>2023</v>
      </c>
      <c r="B1783">
        <v>10</v>
      </c>
      <c r="C1783" t="s">
        <v>139</v>
      </c>
      <c r="D1783" t="s">
        <v>145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2">
      <c r="A1784">
        <v>2023</v>
      </c>
      <c r="B1784">
        <v>10</v>
      </c>
      <c r="C1784" t="s">
        <v>139</v>
      </c>
      <c r="D1784" t="s">
        <v>145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2">
      <c r="A1785">
        <v>2023</v>
      </c>
      <c r="B1785">
        <v>10</v>
      </c>
      <c r="C1785" t="s">
        <v>139</v>
      </c>
      <c r="D1785" t="s">
        <v>145</v>
      </c>
      <c r="E1785" t="s">
        <v>0</v>
      </c>
      <c r="F1785" t="s">
        <v>25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2">
      <c r="A1786">
        <v>2023</v>
      </c>
      <c r="B1786">
        <v>10</v>
      </c>
      <c r="C1786" t="s">
        <v>139</v>
      </c>
      <c r="D1786" t="s">
        <v>145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2">
      <c r="A1787">
        <v>2023</v>
      </c>
      <c r="B1787">
        <v>10</v>
      </c>
      <c r="C1787" t="s">
        <v>139</v>
      </c>
      <c r="D1787" t="s">
        <v>145</v>
      </c>
      <c r="E1787" t="s">
        <v>0</v>
      </c>
      <c r="F1787" t="s">
        <v>28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2">
      <c r="A1788">
        <v>2023</v>
      </c>
      <c r="B1788">
        <v>10</v>
      </c>
      <c r="C1788" t="s">
        <v>139</v>
      </c>
      <c r="D1788" t="s">
        <v>145</v>
      </c>
      <c r="E1788" t="s">
        <v>0</v>
      </c>
      <c r="F1788" t="s">
        <v>68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2">
      <c r="A1789">
        <v>2023</v>
      </c>
      <c r="B1789">
        <v>10</v>
      </c>
      <c r="C1789" t="s">
        <v>139</v>
      </c>
      <c r="D1789" t="s">
        <v>145</v>
      </c>
      <c r="E1789" t="s">
        <v>0</v>
      </c>
      <c r="F1789" t="s">
        <v>32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2">
      <c r="A1790">
        <v>2023</v>
      </c>
      <c r="B1790">
        <v>10</v>
      </c>
      <c r="C1790" t="s">
        <v>139</v>
      </c>
      <c r="D1790" t="s">
        <v>145</v>
      </c>
      <c r="E1790" t="s">
        <v>0</v>
      </c>
      <c r="F1790" t="s">
        <v>70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2">
      <c r="A1791">
        <v>2023</v>
      </c>
      <c r="B1791">
        <v>10</v>
      </c>
      <c r="C1791" t="s">
        <v>139</v>
      </c>
      <c r="D1791" t="s">
        <v>145</v>
      </c>
      <c r="E1791" t="s">
        <v>0</v>
      </c>
      <c r="F1791" t="s">
        <v>38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2">
      <c r="A1792">
        <v>2023</v>
      </c>
      <c r="B1792">
        <v>10</v>
      </c>
      <c r="C1792" t="s">
        <v>139</v>
      </c>
      <c r="D1792" t="s">
        <v>145</v>
      </c>
      <c r="E1792" t="s">
        <v>0</v>
      </c>
      <c r="F1792" t="s">
        <v>31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2">
      <c r="A1793">
        <v>2023</v>
      </c>
      <c r="B1793">
        <v>10</v>
      </c>
      <c r="C1793" t="s">
        <v>139</v>
      </c>
      <c r="D1793" t="s">
        <v>145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2">
      <c r="A1794">
        <v>2023</v>
      </c>
      <c r="B1794">
        <v>10</v>
      </c>
      <c r="C1794" t="s">
        <v>139</v>
      </c>
      <c r="D1794" t="s">
        <v>145</v>
      </c>
      <c r="E1794" t="s">
        <v>0</v>
      </c>
      <c r="F1794" t="s">
        <v>71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2">
      <c r="A1795">
        <v>2023</v>
      </c>
      <c r="B1795">
        <v>10</v>
      </c>
      <c r="C1795" t="s">
        <v>139</v>
      </c>
      <c r="D1795" t="s">
        <v>145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2">
      <c r="A1796">
        <v>2023</v>
      </c>
      <c r="B1796">
        <v>10</v>
      </c>
      <c r="C1796" t="s">
        <v>139</v>
      </c>
      <c r="D1796" t="s">
        <v>145</v>
      </c>
      <c r="E1796" t="s">
        <v>0</v>
      </c>
      <c r="F1796" t="s">
        <v>27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2">
      <c r="A1797">
        <v>2023</v>
      </c>
      <c r="B1797">
        <v>10</v>
      </c>
      <c r="C1797" t="s">
        <v>139</v>
      </c>
      <c r="D1797" t="s">
        <v>145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2">
      <c r="A1798">
        <v>2023</v>
      </c>
      <c r="B1798">
        <v>10</v>
      </c>
      <c r="C1798" t="s">
        <v>139</v>
      </c>
      <c r="D1798" t="s">
        <v>145</v>
      </c>
      <c r="E1798" t="s">
        <v>0</v>
      </c>
      <c r="F1798" t="s">
        <v>39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2">
      <c r="A1799">
        <v>2023</v>
      </c>
      <c r="B1799">
        <v>10</v>
      </c>
      <c r="C1799" t="s">
        <v>139</v>
      </c>
      <c r="D1799" t="s">
        <v>145</v>
      </c>
      <c r="E1799" t="s">
        <v>0</v>
      </c>
      <c r="F1799" t="s">
        <v>26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2">
      <c r="A1800">
        <v>2023</v>
      </c>
      <c r="B1800">
        <v>10</v>
      </c>
      <c r="C1800" t="s">
        <v>139</v>
      </c>
      <c r="D1800" t="s">
        <v>145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2">
      <c r="A1801">
        <v>2023</v>
      </c>
      <c r="B1801">
        <v>10</v>
      </c>
      <c r="C1801" t="s">
        <v>139</v>
      </c>
      <c r="D1801" t="s">
        <v>145</v>
      </c>
      <c r="E1801" t="s">
        <v>0</v>
      </c>
      <c r="F1801" t="s">
        <v>67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2">
      <c r="A1802">
        <v>2023</v>
      </c>
      <c r="B1802">
        <v>10</v>
      </c>
      <c r="C1802" t="s">
        <v>136</v>
      </c>
      <c r="D1802" t="s">
        <v>137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2">
      <c r="A1803">
        <v>2023</v>
      </c>
      <c r="B1803">
        <v>10</v>
      </c>
      <c r="C1803" t="s">
        <v>136</v>
      </c>
      <c r="D1803" t="s">
        <v>137</v>
      </c>
      <c r="E1803" t="s">
        <v>0</v>
      </c>
      <c r="F1803" t="s">
        <v>24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2">
      <c r="A1804">
        <v>2023</v>
      </c>
      <c r="B1804">
        <v>10</v>
      </c>
      <c r="C1804" t="s">
        <v>136</v>
      </c>
      <c r="D1804" t="s">
        <v>137</v>
      </c>
      <c r="E1804" t="s">
        <v>0</v>
      </c>
      <c r="F1804" t="s">
        <v>34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2">
      <c r="A1805">
        <v>2023</v>
      </c>
      <c r="B1805">
        <v>10</v>
      </c>
      <c r="C1805" t="s">
        <v>136</v>
      </c>
      <c r="D1805" t="s">
        <v>137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2">
      <c r="A1806">
        <v>2023</v>
      </c>
      <c r="B1806">
        <v>10</v>
      </c>
      <c r="C1806" t="s">
        <v>136</v>
      </c>
      <c r="D1806" t="s">
        <v>137</v>
      </c>
      <c r="E1806" t="s">
        <v>0</v>
      </c>
      <c r="F1806" t="s">
        <v>30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2">
      <c r="A1807">
        <v>2023</v>
      </c>
      <c r="B1807">
        <v>10</v>
      </c>
      <c r="C1807" t="s">
        <v>136</v>
      </c>
      <c r="D1807" t="s">
        <v>137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2">
      <c r="A1808">
        <v>2023</v>
      </c>
      <c r="B1808">
        <v>10</v>
      </c>
      <c r="C1808" t="s">
        <v>136</v>
      </c>
      <c r="D1808" t="s">
        <v>137</v>
      </c>
      <c r="E1808" t="s">
        <v>0</v>
      </c>
      <c r="F1808" t="s">
        <v>25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2">
      <c r="A1809">
        <v>2023</v>
      </c>
      <c r="B1809">
        <v>10</v>
      </c>
      <c r="C1809" t="s">
        <v>136</v>
      </c>
      <c r="D1809" t="s">
        <v>137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2">
      <c r="A1810">
        <v>2023</v>
      </c>
      <c r="B1810">
        <v>10</v>
      </c>
      <c r="C1810" t="s">
        <v>136</v>
      </c>
      <c r="D1810" t="s">
        <v>137</v>
      </c>
      <c r="E1810" t="s">
        <v>0</v>
      </c>
      <c r="F1810" t="s">
        <v>28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2">
      <c r="A1811">
        <v>2023</v>
      </c>
      <c r="B1811">
        <v>10</v>
      </c>
      <c r="C1811" t="s">
        <v>136</v>
      </c>
      <c r="D1811" t="s">
        <v>137</v>
      </c>
      <c r="E1811" t="s">
        <v>0</v>
      </c>
      <c r="F1811" t="s">
        <v>68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2">
      <c r="A1812">
        <v>2023</v>
      </c>
      <c r="B1812">
        <v>10</v>
      </c>
      <c r="C1812" t="s">
        <v>136</v>
      </c>
      <c r="D1812" t="s">
        <v>137</v>
      </c>
      <c r="E1812" t="s">
        <v>0</v>
      </c>
      <c r="F1812" t="s">
        <v>32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2">
      <c r="A1813">
        <v>2023</v>
      </c>
      <c r="B1813">
        <v>10</v>
      </c>
      <c r="C1813" t="s">
        <v>136</v>
      </c>
      <c r="D1813" t="s">
        <v>137</v>
      </c>
      <c r="E1813" t="s">
        <v>0</v>
      </c>
      <c r="F1813" t="s">
        <v>70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2">
      <c r="A1814">
        <v>2023</v>
      </c>
      <c r="B1814">
        <v>10</v>
      </c>
      <c r="C1814" t="s">
        <v>136</v>
      </c>
      <c r="D1814" t="s">
        <v>137</v>
      </c>
      <c r="E1814" t="s">
        <v>0</v>
      </c>
      <c r="F1814" t="s">
        <v>38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2">
      <c r="A1815">
        <v>2023</v>
      </c>
      <c r="B1815">
        <v>10</v>
      </c>
      <c r="C1815" t="s">
        <v>136</v>
      </c>
      <c r="D1815" t="s">
        <v>137</v>
      </c>
      <c r="E1815" t="s">
        <v>0</v>
      </c>
      <c r="F1815" t="s">
        <v>31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2">
      <c r="A1816">
        <v>2023</v>
      </c>
      <c r="B1816">
        <v>10</v>
      </c>
      <c r="C1816" t="s">
        <v>136</v>
      </c>
      <c r="D1816" t="s">
        <v>137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2">
      <c r="A1817">
        <v>2023</v>
      </c>
      <c r="B1817">
        <v>10</v>
      </c>
      <c r="C1817" t="s">
        <v>136</v>
      </c>
      <c r="D1817" t="s">
        <v>137</v>
      </c>
      <c r="E1817" t="s">
        <v>0</v>
      </c>
      <c r="F1817" t="s">
        <v>42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2">
      <c r="A1818">
        <v>2023</v>
      </c>
      <c r="B1818">
        <v>10</v>
      </c>
      <c r="C1818" t="s">
        <v>136</v>
      </c>
      <c r="D1818" t="s">
        <v>137</v>
      </c>
      <c r="E1818" t="s">
        <v>0</v>
      </c>
      <c r="F1818" t="s">
        <v>66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2">
      <c r="A1819">
        <v>2023</v>
      </c>
      <c r="B1819">
        <v>10</v>
      </c>
      <c r="C1819" t="s">
        <v>136</v>
      </c>
      <c r="D1819" t="s">
        <v>137</v>
      </c>
      <c r="E1819" t="s">
        <v>0</v>
      </c>
      <c r="F1819" t="s">
        <v>71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2">
      <c r="A1820">
        <v>2023</v>
      </c>
      <c r="B1820">
        <v>10</v>
      </c>
      <c r="C1820" t="s">
        <v>136</v>
      </c>
      <c r="D1820" t="s">
        <v>137</v>
      </c>
      <c r="E1820" t="s">
        <v>0</v>
      </c>
      <c r="F1820" t="s">
        <v>41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2">
      <c r="A1821">
        <v>2023</v>
      </c>
      <c r="B1821">
        <v>10</v>
      </c>
      <c r="C1821" t="s">
        <v>136</v>
      </c>
      <c r="D1821" t="s">
        <v>137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2">
      <c r="A1822">
        <v>2023</v>
      </c>
      <c r="B1822">
        <v>10</v>
      </c>
      <c r="C1822" t="s">
        <v>136</v>
      </c>
      <c r="D1822" t="s">
        <v>137</v>
      </c>
      <c r="E1822" t="s">
        <v>0</v>
      </c>
      <c r="F1822" t="s">
        <v>27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2">
      <c r="A1823">
        <v>2023</v>
      </c>
      <c r="B1823">
        <v>10</v>
      </c>
      <c r="C1823" t="s">
        <v>136</v>
      </c>
      <c r="D1823" t="s">
        <v>137</v>
      </c>
      <c r="E1823" t="s">
        <v>0</v>
      </c>
      <c r="F1823" t="s">
        <v>37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2">
      <c r="A1824">
        <v>2023</v>
      </c>
      <c r="B1824">
        <v>10</v>
      </c>
      <c r="C1824" t="s">
        <v>136</v>
      </c>
      <c r="D1824" t="s">
        <v>137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2">
      <c r="A1825">
        <v>2023</v>
      </c>
      <c r="B1825">
        <v>10</v>
      </c>
      <c r="C1825" t="s">
        <v>136</v>
      </c>
      <c r="D1825" t="s">
        <v>137</v>
      </c>
      <c r="E1825" t="s">
        <v>0</v>
      </c>
      <c r="F1825" t="s">
        <v>39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2">
      <c r="A1826">
        <v>2023</v>
      </c>
      <c r="B1826">
        <v>10</v>
      </c>
      <c r="C1826" t="s">
        <v>136</v>
      </c>
      <c r="D1826" t="s">
        <v>137</v>
      </c>
      <c r="E1826" t="s">
        <v>0</v>
      </c>
      <c r="F1826" t="s">
        <v>26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2">
      <c r="A1827">
        <v>2023</v>
      </c>
      <c r="B1827">
        <v>10</v>
      </c>
      <c r="C1827" t="s">
        <v>136</v>
      </c>
      <c r="D1827" t="s">
        <v>137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2">
      <c r="A1828">
        <v>2023</v>
      </c>
      <c r="B1828">
        <v>10</v>
      </c>
      <c r="C1828" t="s">
        <v>136</v>
      </c>
      <c r="D1828" t="s">
        <v>137</v>
      </c>
      <c r="E1828" t="s">
        <v>0</v>
      </c>
      <c r="F1828" t="s">
        <v>67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2">
      <c r="A1829">
        <v>2023</v>
      </c>
      <c r="B1829">
        <v>10</v>
      </c>
      <c r="C1829" t="s">
        <v>136</v>
      </c>
      <c r="D1829" t="s">
        <v>137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2">
      <c r="A1830">
        <v>2023</v>
      </c>
      <c r="B1830">
        <v>10</v>
      </c>
      <c r="C1830" t="s">
        <v>136</v>
      </c>
      <c r="D1830" t="s">
        <v>137</v>
      </c>
      <c r="E1830" t="s">
        <v>0</v>
      </c>
      <c r="F1830" t="s">
        <v>23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2">
      <c r="A1831">
        <v>2023</v>
      </c>
      <c r="B1831">
        <v>10</v>
      </c>
      <c r="C1831" t="s">
        <v>136</v>
      </c>
      <c r="D1831" t="s">
        <v>137</v>
      </c>
      <c r="E1831" t="s">
        <v>0</v>
      </c>
      <c r="F1831" t="s">
        <v>29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2">
      <c r="A1832">
        <v>2023</v>
      </c>
      <c r="B1832">
        <v>10</v>
      </c>
      <c r="C1832" t="s">
        <v>134</v>
      </c>
      <c r="D1832" t="s">
        <v>144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2">
      <c r="A1833">
        <v>2023</v>
      </c>
      <c r="B1833">
        <v>10</v>
      </c>
      <c r="C1833" t="s">
        <v>134</v>
      </c>
      <c r="D1833" t="s">
        <v>144</v>
      </c>
      <c r="E1833" t="s">
        <v>3</v>
      </c>
      <c r="F1833" t="s">
        <v>24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2">
      <c r="A1834">
        <v>2023</v>
      </c>
      <c r="B1834">
        <v>10</v>
      </c>
      <c r="C1834" t="s">
        <v>134</v>
      </c>
      <c r="D1834" t="s">
        <v>144</v>
      </c>
      <c r="E1834" t="s">
        <v>3</v>
      </c>
      <c r="F1834" t="s">
        <v>34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2">
      <c r="A1835">
        <v>2023</v>
      </c>
      <c r="B1835">
        <v>10</v>
      </c>
      <c r="C1835" t="s">
        <v>134</v>
      </c>
      <c r="D1835" t="s">
        <v>144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2">
      <c r="A1836">
        <v>2023</v>
      </c>
      <c r="B1836">
        <v>10</v>
      </c>
      <c r="C1836" t="s">
        <v>134</v>
      </c>
      <c r="D1836" t="s">
        <v>144</v>
      </c>
      <c r="E1836" t="s">
        <v>3</v>
      </c>
      <c r="F1836" t="s">
        <v>25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2">
      <c r="A1837">
        <v>2023</v>
      </c>
      <c r="B1837">
        <v>10</v>
      </c>
      <c r="C1837" t="s">
        <v>134</v>
      </c>
      <c r="D1837" t="s">
        <v>144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2">
      <c r="A1838">
        <v>2023</v>
      </c>
      <c r="B1838">
        <v>10</v>
      </c>
      <c r="C1838" t="s">
        <v>134</v>
      </c>
      <c r="D1838" t="s">
        <v>144</v>
      </c>
      <c r="E1838" t="s">
        <v>3</v>
      </c>
      <c r="F1838" t="s">
        <v>28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2">
      <c r="A1839">
        <v>2023</v>
      </c>
      <c r="B1839">
        <v>10</v>
      </c>
      <c r="C1839" t="s">
        <v>134</v>
      </c>
      <c r="D1839" t="s">
        <v>144</v>
      </c>
      <c r="E1839" t="s">
        <v>3</v>
      </c>
      <c r="F1839" t="s">
        <v>68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2">
      <c r="A1840">
        <v>2023</v>
      </c>
      <c r="B1840">
        <v>10</v>
      </c>
      <c r="C1840" t="s">
        <v>134</v>
      </c>
      <c r="D1840" t="s">
        <v>144</v>
      </c>
      <c r="E1840" t="s">
        <v>3</v>
      </c>
      <c r="F1840" t="s">
        <v>32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2">
      <c r="A1841">
        <v>2023</v>
      </c>
      <c r="B1841">
        <v>10</v>
      </c>
      <c r="C1841" t="s">
        <v>134</v>
      </c>
      <c r="D1841" t="s">
        <v>144</v>
      </c>
      <c r="E1841" t="s">
        <v>3</v>
      </c>
      <c r="F1841" t="s">
        <v>70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2">
      <c r="A1842">
        <v>2023</v>
      </c>
      <c r="B1842">
        <v>10</v>
      </c>
      <c r="C1842" t="s">
        <v>134</v>
      </c>
      <c r="D1842" t="s">
        <v>144</v>
      </c>
      <c r="E1842" t="s">
        <v>3</v>
      </c>
      <c r="F1842" t="s">
        <v>38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2">
      <c r="A1843">
        <v>2023</v>
      </c>
      <c r="B1843">
        <v>10</v>
      </c>
      <c r="C1843" t="s">
        <v>134</v>
      </c>
      <c r="D1843" t="s">
        <v>144</v>
      </c>
      <c r="E1843" t="s">
        <v>3</v>
      </c>
      <c r="F1843" t="s">
        <v>31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2">
      <c r="A1844">
        <v>2023</v>
      </c>
      <c r="B1844">
        <v>10</v>
      </c>
      <c r="C1844" t="s">
        <v>134</v>
      </c>
      <c r="D1844" t="s">
        <v>144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2">
      <c r="A1845">
        <v>2023</v>
      </c>
      <c r="B1845">
        <v>10</v>
      </c>
      <c r="C1845" t="s">
        <v>134</v>
      </c>
      <c r="D1845" t="s">
        <v>144</v>
      </c>
      <c r="E1845" t="s">
        <v>3</v>
      </c>
      <c r="F1845" t="s">
        <v>27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2">
      <c r="A1846">
        <v>2023</v>
      </c>
      <c r="B1846">
        <v>10</v>
      </c>
      <c r="C1846" t="s">
        <v>134</v>
      </c>
      <c r="D1846" t="s">
        <v>144</v>
      </c>
      <c r="E1846" t="s">
        <v>3</v>
      </c>
      <c r="F1846" t="s">
        <v>37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2">
      <c r="A1847">
        <v>2023</v>
      </c>
      <c r="B1847">
        <v>10</v>
      </c>
      <c r="C1847" t="s">
        <v>134</v>
      </c>
      <c r="D1847" t="s">
        <v>144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2">
      <c r="A1848">
        <v>2023</v>
      </c>
      <c r="B1848">
        <v>10</v>
      </c>
      <c r="C1848" t="s">
        <v>134</v>
      </c>
      <c r="D1848" t="s">
        <v>144</v>
      </c>
      <c r="E1848" t="s">
        <v>3</v>
      </c>
      <c r="F1848" t="s">
        <v>39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2">
      <c r="A1849">
        <v>2023</v>
      </c>
      <c r="B1849">
        <v>10</v>
      </c>
      <c r="C1849" t="s">
        <v>134</v>
      </c>
      <c r="D1849" t="s">
        <v>144</v>
      </c>
      <c r="E1849" t="s">
        <v>3</v>
      </c>
      <c r="F1849" t="s">
        <v>26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2">
      <c r="A1850">
        <v>2023</v>
      </c>
      <c r="B1850">
        <v>10</v>
      </c>
      <c r="C1850" t="s">
        <v>134</v>
      </c>
      <c r="D1850" t="s">
        <v>144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2">
      <c r="A1851">
        <v>2023</v>
      </c>
      <c r="B1851">
        <v>10</v>
      </c>
      <c r="C1851" t="s">
        <v>134</v>
      </c>
      <c r="D1851" t="s">
        <v>144</v>
      </c>
      <c r="E1851" t="s">
        <v>3</v>
      </c>
      <c r="F1851" t="s">
        <v>67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2">
      <c r="A1852">
        <v>2023</v>
      </c>
      <c r="B1852">
        <v>10</v>
      </c>
      <c r="C1852" t="s">
        <v>57</v>
      </c>
      <c r="D1852" t="s">
        <v>137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2">
      <c r="A1853">
        <v>2023</v>
      </c>
      <c r="B1853">
        <v>10</v>
      </c>
      <c r="C1853" t="s">
        <v>57</v>
      </c>
      <c r="D1853" t="s">
        <v>137</v>
      </c>
      <c r="E1853" t="s">
        <v>3</v>
      </c>
      <c r="F1853" t="s">
        <v>24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2">
      <c r="A1854">
        <v>2023</v>
      </c>
      <c r="B1854">
        <v>10</v>
      </c>
      <c r="C1854" t="s">
        <v>57</v>
      </c>
      <c r="D1854" t="s">
        <v>137</v>
      </c>
      <c r="E1854" t="s">
        <v>3</v>
      </c>
      <c r="F1854" t="s">
        <v>34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2">
      <c r="A1855">
        <v>2023</v>
      </c>
      <c r="B1855">
        <v>10</v>
      </c>
      <c r="C1855" t="s">
        <v>57</v>
      </c>
      <c r="D1855" t="s">
        <v>137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2">
      <c r="A1856">
        <v>2023</v>
      </c>
      <c r="B1856">
        <v>10</v>
      </c>
      <c r="C1856" t="s">
        <v>57</v>
      </c>
      <c r="D1856" t="s">
        <v>137</v>
      </c>
      <c r="E1856" t="s">
        <v>3</v>
      </c>
      <c r="F1856" t="s">
        <v>25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2">
      <c r="A1857">
        <v>2023</v>
      </c>
      <c r="B1857">
        <v>10</v>
      </c>
      <c r="C1857" t="s">
        <v>57</v>
      </c>
      <c r="D1857" t="s">
        <v>137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2">
      <c r="A1858">
        <v>2023</v>
      </c>
      <c r="B1858">
        <v>10</v>
      </c>
      <c r="C1858" t="s">
        <v>57</v>
      </c>
      <c r="D1858" t="s">
        <v>137</v>
      </c>
      <c r="E1858" t="s">
        <v>3</v>
      </c>
      <c r="F1858" t="s">
        <v>68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2">
      <c r="A1859">
        <v>2023</v>
      </c>
      <c r="B1859">
        <v>10</v>
      </c>
      <c r="C1859" t="s">
        <v>57</v>
      </c>
      <c r="D1859" t="s">
        <v>137</v>
      </c>
      <c r="E1859" t="s">
        <v>3</v>
      </c>
      <c r="F1859" t="s">
        <v>32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2">
      <c r="A1860">
        <v>2023</v>
      </c>
      <c r="B1860">
        <v>10</v>
      </c>
      <c r="C1860" t="s">
        <v>57</v>
      </c>
      <c r="D1860" t="s">
        <v>137</v>
      </c>
      <c r="E1860" t="s">
        <v>3</v>
      </c>
      <c r="F1860" t="s">
        <v>70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2">
      <c r="A1861">
        <v>2023</v>
      </c>
      <c r="B1861">
        <v>10</v>
      </c>
      <c r="C1861" t="s">
        <v>57</v>
      </c>
      <c r="D1861" t="s">
        <v>137</v>
      </c>
      <c r="E1861" t="s">
        <v>3</v>
      </c>
      <c r="F1861" t="s">
        <v>38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2">
      <c r="A1862">
        <v>2023</v>
      </c>
      <c r="B1862">
        <v>10</v>
      </c>
      <c r="C1862" t="s">
        <v>57</v>
      </c>
      <c r="D1862" t="s">
        <v>137</v>
      </c>
      <c r="E1862" t="s">
        <v>3</v>
      </c>
      <c r="F1862" t="s">
        <v>31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2">
      <c r="A1863">
        <v>2023</v>
      </c>
      <c r="B1863">
        <v>10</v>
      </c>
      <c r="C1863" t="s">
        <v>57</v>
      </c>
      <c r="D1863" t="s">
        <v>137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2">
      <c r="A1864">
        <v>2023</v>
      </c>
      <c r="B1864">
        <v>10</v>
      </c>
      <c r="C1864" t="s">
        <v>57</v>
      </c>
      <c r="D1864" t="s">
        <v>137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2">
      <c r="A1865">
        <v>2023</v>
      </c>
      <c r="B1865">
        <v>10</v>
      </c>
      <c r="C1865" t="s">
        <v>57</v>
      </c>
      <c r="D1865" t="s">
        <v>137</v>
      </c>
      <c r="E1865" t="s">
        <v>3</v>
      </c>
      <c r="F1865" t="s">
        <v>27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2">
      <c r="A1866">
        <v>2023</v>
      </c>
      <c r="B1866">
        <v>10</v>
      </c>
      <c r="C1866" t="s">
        <v>57</v>
      </c>
      <c r="D1866" t="s">
        <v>137</v>
      </c>
      <c r="E1866" t="s">
        <v>3</v>
      </c>
      <c r="F1866" t="s">
        <v>37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2">
      <c r="A1867">
        <v>2023</v>
      </c>
      <c r="B1867">
        <v>10</v>
      </c>
      <c r="C1867" t="s">
        <v>57</v>
      </c>
      <c r="D1867" t="s">
        <v>137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2">
      <c r="A1868">
        <v>2023</v>
      </c>
      <c r="B1868">
        <v>10</v>
      </c>
      <c r="C1868" t="s">
        <v>57</v>
      </c>
      <c r="D1868" t="s">
        <v>137</v>
      </c>
      <c r="E1868" t="s">
        <v>3</v>
      </c>
      <c r="F1868" t="s">
        <v>26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2">
      <c r="A1869">
        <v>2023</v>
      </c>
      <c r="B1869">
        <v>10</v>
      </c>
      <c r="C1869" t="s">
        <v>57</v>
      </c>
      <c r="D1869" t="s">
        <v>137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2">
      <c r="A1870">
        <v>2023</v>
      </c>
      <c r="B1870">
        <v>10</v>
      </c>
      <c r="C1870" t="s">
        <v>57</v>
      </c>
      <c r="D1870" t="s">
        <v>137</v>
      </c>
      <c r="E1870" t="s">
        <v>3</v>
      </c>
      <c r="F1870" t="s">
        <v>67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2">
      <c r="A1871">
        <v>2023</v>
      </c>
      <c r="B1871">
        <v>10</v>
      </c>
      <c r="C1871" t="s">
        <v>57</v>
      </c>
      <c r="D1871" t="s">
        <v>137</v>
      </c>
      <c r="E1871" t="s">
        <v>3</v>
      </c>
      <c r="F1871" t="s">
        <v>23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2">
      <c r="A1872">
        <v>2023</v>
      </c>
      <c r="B1872">
        <v>10</v>
      </c>
      <c r="C1872" t="s">
        <v>133</v>
      </c>
      <c r="D1872" t="s">
        <v>145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2">
      <c r="A1873">
        <v>2023</v>
      </c>
      <c r="B1873">
        <v>10</v>
      </c>
      <c r="C1873" t="s">
        <v>133</v>
      </c>
      <c r="D1873" t="s">
        <v>145</v>
      </c>
      <c r="E1873" t="s">
        <v>3</v>
      </c>
      <c r="F1873" t="s">
        <v>24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2">
      <c r="A1874">
        <v>2023</v>
      </c>
      <c r="B1874">
        <v>10</v>
      </c>
      <c r="C1874" t="s">
        <v>133</v>
      </c>
      <c r="D1874" t="s">
        <v>145</v>
      </c>
      <c r="E1874" t="s">
        <v>3</v>
      </c>
      <c r="F1874" t="s">
        <v>34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2">
      <c r="A1875">
        <v>2023</v>
      </c>
      <c r="B1875">
        <v>10</v>
      </c>
      <c r="C1875" t="s">
        <v>133</v>
      </c>
      <c r="D1875" t="s">
        <v>145</v>
      </c>
      <c r="E1875" t="s">
        <v>3</v>
      </c>
      <c r="F1875" t="s">
        <v>30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2">
      <c r="A1876">
        <v>2023</v>
      </c>
      <c r="B1876">
        <v>10</v>
      </c>
      <c r="C1876" t="s">
        <v>133</v>
      </c>
      <c r="D1876" t="s">
        <v>145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2">
      <c r="A1877">
        <v>2023</v>
      </c>
      <c r="B1877">
        <v>10</v>
      </c>
      <c r="C1877" t="s">
        <v>133</v>
      </c>
      <c r="D1877" t="s">
        <v>145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2">
      <c r="A1878">
        <v>2023</v>
      </c>
      <c r="B1878">
        <v>10</v>
      </c>
      <c r="C1878" t="s">
        <v>133</v>
      </c>
      <c r="D1878" t="s">
        <v>145</v>
      </c>
      <c r="E1878" t="s">
        <v>3</v>
      </c>
      <c r="F1878" t="s">
        <v>28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2">
      <c r="A1879">
        <v>2023</v>
      </c>
      <c r="B1879">
        <v>10</v>
      </c>
      <c r="C1879" t="s">
        <v>133</v>
      </c>
      <c r="D1879" t="s">
        <v>145</v>
      </c>
      <c r="E1879" t="s">
        <v>3</v>
      </c>
      <c r="F1879" t="s">
        <v>68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2">
      <c r="A1880">
        <v>2023</v>
      </c>
      <c r="B1880">
        <v>10</v>
      </c>
      <c r="C1880" t="s">
        <v>133</v>
      </c>
      <c r="D1880" t="s">
        <v>145</v>
      </c>
      <c r="E1880" t="s">
        <v>3</v>
      </c>
      <c r="F1880" t="s">
        <v>32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2">
      <c r="A1881">
        <v>2023</v>
      </c>
      <c r="B1881">
        <v>10</v>
      </c>
      <c r="C1881" t="s">
        <v>133</v>
      </c>
      <c r="D1881" t="s">
        <v>145</v>
      </c>
      <c r="E1881" t="s">
        <v>3</v>
      </c>
      <c r="F1881" t="s">
        <v>70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2">
      <c r="A1882">
        <v>2023</v>
      </c>
      <c r="B1882">
        <v>10</v>
      </c>
      <c r="C1882" t="s">
        <v>133</v>
      </c>
      <c r="D1882" t="s">
        <v>145</v>
      </c>
      <c r="E1882" t="s">
        <v>3</v>
      </c>
      <c r="F1882" t="s">
        <v>38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2">
      <c r="A1883">
        <v>2023</v>
      </c>
      <c r="B1883">
        <v>10</v>
      </c>
      <c r="C1883" t="s">
        <v>133</v>
      </c>
      <c r="D1883" t="s">
        <v>145</v>
      </c>
      <c r="E1883" t="s">
        <v>3</v>
      </c>
      <c r="F1883" t="s">
        <v>31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2">
      <c r="A1884">
        <v>2023</v>
      </c>
      <c r="B1884">
        <v>10</v>
      </c>
      <c r="C1884" t="s">
        <v>133</v>
      </c>
      <c r="D1884" t="s">
        <v>145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2">
      <c r="A1885">
        <v>2023</v>
      </c>
      <c r="B1885">
        <v>10</v>
      </c>
      <c r="C1885" t="s">
        <v>133</v>
      </c>
      <c r="D1885" t="s">
        <v>145</v>
      </c>
      <c r="E1885" t="s">
        <v>3</v>
      </c>
      <c r="F1885" t="s">
        <v>71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2">
      <c r="A1886">
        <v>2023</v>
      </c>
      <c r="B1886">
        <v>10</v>
      </c>
      <c r="C1886" t="s">
        <v>133</v>
      </c>
      <c r="D1886" t="s">
        <v>145</v>
      </c>
      <c r="E1886" t="s">
        <v>3</v>
      </c>
      <c r="F1886" t="s">
        <v>41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2">
      <c r="A1887">
        <v>2023</v>
      </c>
      <c r="B1887">
        <v>10</v>
      </c>
      <c r="C1887" t="s">
        <v>133</v>
      </c>
      <c r="D1887" t="s">
        <v>145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2">
      <c r="A1888">
        <v>2023</v>
      </c>
      <c r="B1888">
        <v>10</v>
      </c>
      <c r="C1888" t="s">
        <v>133</v>
      </c>
      <c r="D1888" t="s">
        <v>145</v>
      </c>
      <c r="E1888" t="s">
        <v>3</v>
      </c>
      <c r="F1888" t="s">
        <v>27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2">
      <c r="A1889">
        <v>2023</v>
      </c>
      <c r="B1889">
        <v>10</v>
      </c>
      <c r="C1889" t="s">
        <v>133</v>
      </c>
      <c r="D1889" t="s">
        <v>145</v>
      </c>
      <c r="E1889" t="s">
        <v>3</v>
      </c>
      <c r="F1889" t="s">
        <v>37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2">
      <c r="A1890">
        <v>2023</v>
      </c>
      <c r="B1890">
        <v>10</v>
      </c>
      <c r="C1890" t="s">
        <v>133</v>
      </c>
      <c r="D1890" t="s">
        <v>145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2">
      <c r="A1891">
        <v>2023</v>
      </c>
      <c r="B1891">
        <v>10</v>
      </c>
      <c r="C1891" t="s">
        <v>133</v>
      </c>
      <c r="D1891" t="s">
        <v>145</v>
      </c>
      <c r="E1891" t="s">
        <v>3</v>
      </c>
      <c r="F1891" t="s">
        <v>26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2">
      <c r="A1892">
        <v>2023</v>
      </c>
      <c r="B1892">
        <v>10</v>
      </c>
      <c r="C1892" t="s">
        <v>133</v>
      </c>
      <c r="D1892" t="s">
        <v>145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2">
      <c r="A1893">
        <v>2023</v>
      </c>
      <c r="B1893">
        <v>10</v>
      </c>
      <c r="C1893" t="s">
        <v>133</v>
      </c>
      <c r="D1893" t="s">
        <v>145</v>
      </c>
      <c r="E1893" t="s">
        <v>3</v>
      </c>
      <c r="F1893" t="s">
        <v>23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2">
      <c r="A1894">
        <v>2023</v>
      </c>
      <c r="B1894">
        <v>10</v>
      </c>
      <c r="C1894" t="s">
        <v>138</v>
      </c>
      <c r="D1894" t="s">
        <v>137</v>
      </c>
      <c r="E1894" t="s">
        <v>146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2">
      <c r="A1895">
        <v>2023</v>
      </c>
      <c r="B1895">
        <v>10</v>
      </c>
      <c r="C1895" t="s">
        <v>138</v>
      </c>
      <c r="D1895" t="s">
        <v>137</v>
      </c>
      <c r="E1895" t="s">
        <v>146</v>
      </c>
      <c r="F1895" t="s">
        <v>24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2">
      <c r="A1896">
        <v>2023</v>
      </c>
      <c r="B1896">
        <v>10</v>
      </c>
      <c r="C1896" t="s">
        <v>138</v>
      </c>
      <c r="D1896" t="s">
        <v>137</v>
      </c>
      <c r="E1896" t="s">
        <v>146</v>
      </c>
      <c r="F1896" t="s">
        <v>34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2">
      <c r="A1897">
        <v>2023</v>
      </c>
      <c r="B1897">
        <v>10</v>
      </c>
      <c r="C1897" t="s">
        <v>138</v>
      </c>
      <c r="D1897" t="s">
        <v>137</v>
      </c>
      <c r="E1897" t="s">
        <v>146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2">
      <c r="A1898">
        <v>2023</v>
      </c>
      <c r="B1898">
        <v>10</v>
      </c>
      <c r="C1898" t="s">
        <v>138</v>
      </c>
      <c r="D1898" t="s">
        <v>137</v>
      </c>
      <c r="E1898" t="s">
        <v>146</v>
      </c>
      <c r="F1898" t="s">
        <v>25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2">
      <c r="A1899">
        <v>2023</v>
      </c>
      <c r="B1899">
        <v>10</v>
      </c>
      <c r="C1899" t="s">
        <v>138</v>
      </c>
      <c r="D1899" t="s">
        <v>137</v>
      </c>
      <c r="E1899" t="s">
        <v>146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2">
      <c r="A1900">
        <v>2023</v>
      </c>
      <c r="B1900">
        <v>10</v>
      </c>
      <c r="C1900" t="s">
        <v>138</v>
      </c>
      <c r="D1900" t="s">
        <v>137</v>
      </c>
      <c r="E1900" t="s">
        <v>146</v>
      </c>
      <c r="F1900" t="s">
        <v>28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2">
      <c r="A1901">
        <v>2023</v>
      </c>
      <c r="B1901">
        <v>10</v>
      </c>
      <c r="C1901" t="s">
        <v>138</v>
      </c>
      <c r="D1901" t="s">
        <v>137</v>
      </c>
      <c r="E1901" t="s">
        <v>146</v>
      </c>
      <c r="F1901" t="s">
        <v>68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2">
      <c r="A1902">
        <v>2023</v>
      </c>
      <c r="B1902">
        <v>10</v>
      </c>
      <c r="C1902" t="s">
        <v>138</v>
      </c>
      <c r="D1902" t="s">
        <v>137</v>
      </c>
      <c r="E1902" t="s">
        <v>146</v>
      </c>
      <c r="F1902" t="s">
        <v>32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2">
      <c r="A1903">
        <v>2023</v>
      </c>
      <c r="B1903">
        <v>10</v>
      </c>
      <c r="C1903" t="s">
        <v>138</v>
      </c>
      <c r="D1903" t="s">
        <v>137</v>
      </c>
      <c r="E1903" t="s">
        <v>146</v>
      </c>
      <c r="F1903" t="s">
        <v>70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2">
      <c r="A1904">
        <v>2023</v>
      </c>
      <c r="B1904">
        <v>10</v>
      </c>
      <c r="C1904" t="s">
        <v>138</v>
      </c>
      <c r="D1904" t="s">
        <v>137</v>
      </c>
      <c r="E1904" t="s">
        <v>146</v>
      </c>
      <c r="F1904" t="s">
        <v>31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2">
      <c r="A1905">
        <v>2023</v>
      </c>
      <c r="B1905">
        <v>10</v>
      </c>
      <c r="C1905" t="s">
        <v>138</v>
      </c>
      <c r="D1905" t="s">
        <v>137</v>
      </c>
      <c r="E1905" t="s">
        <v>146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2">
      <c r="A1906">
        <v>2023</v>
      </c>
      <c r="B1906">
        <v>10</v>
      </c>
      <c r="C1906" t="s">
        <v>138</v>
      </c>
      <c r="D1906" t="s">
        <v>137</v>
      </c>
      <c r="E1906" t="s">
        <v>146</v>
      </c>
      <c r="F1906" t="s">
        <v>66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2">
      <c r="A1907">
        <v>2023</v>
      </c>
      <c r="B1907">
        <v>10</v>
      </c>
      <c r="C1907" t="s">
        <v>138</v>
      </c>
      <c r="D1907" t="s">
        <v>137</v>
      </c>
      <c r="E1907" t="s">
        <v>146</v>
      </c>
      <c r="F1907" t="s">
        <v>71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2">
      <c r="A1908">
        <v>2023</v>
      </c>
      <c r="B1908">
        <v>10</v>
      </c>
      <c r="C1908" t="s">
        <v>138</v>
      </c>
      <c r="D1908" t="s">
        <v>137</v>
      </c>
      <c r="E1908" t="s">
        <v>146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2">
      <c r="A1909">
        <v>2023</v>
      </c>
      <c r="B1909">
        <v>10</v>
      </c>
      <c r="C1909" t="s">
        <v>138</v>
      </c>
      <c r="D1909" t="s">
        <v>137</v>
      </c>
      <c r="E1909" t="s">
        <v>146</v>
      </c>
      <c r="F1909" t="s">
        <v>27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2">
      <c r="A1910">
        <v>2023</v>
      </c>
      <c r="B1910">
        <v>10</v>
      </c>
      <c r="C1910" t="s">
        <v>138</v>
      </c>
      <c r="D1910" t="s">
        <v>137</v>
      </c>
      <c r="E1910" t="s">
        <v>146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2">
      <c r="A1911">
        <v>2023</v>
      </c>
      <c r="B1911">
        <v>10</v>
      </c>
      <c r="C1911" t="s">
        <v>138</v>
      </c>
      <c r="D1911" t="s">
        <v>137</v>
      </c>
      <c r="E1911" t="s">
        <v>146</v>
      </c>
      <c r="F1911" t="s">
        <v>39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2">
      <c r="A1912">
        <v>2023</v>
      </c>
      <c r="B1912">
        <v>10</v>
      </c>
      <c r="C1912" t="s">
        <v>138</v>
      </c>
      <c r="D1912" t="s">
        <v>137</v>
      </c>
      <c r="E1912" t="s">
        <v>146</v>
      </c>
      <c r="F1912" t="s">
        <v>26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2">
      <c r="A1913">
        <v>2023</v>
      </c>
      <c r="B1913">
        <v>10</v>
      </c>
      <c r="C1913" t="s">
        <v>138</v>
      </c>
      <c r="D1913" t="s">
        <v>137</v>
      </c>
      <c r="E1913" t="s">
        <v>146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2">
      <c r="A1914">
        <v>2023</v>
      </c>
      <c r="B1914">
        <v>10</v>
      </c>
      <c r="C1914" t="s">
        <v>138</v>
      </c>
      <c r="D1914" t="s">
        <v>137</v>
      </c>
      <c r="E1914" t="s">
        <v>146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2">
      <c r="A1915">
        <v>2023</v>
      </c>
      <c r="B1915">
        <v>10</v>
      </c>
      <c r="C1915" t="s">
        <v>138</v>
      </c>
      <c r="D1915" t="s">
        <v>137</v>
      </c>
      <c r="E1915" t="s">
        <v>146</v>
      </c>
      <c r="F1915" t="s">
        <v>23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2">
      <c r="A1916">
        <v>2023</v>
      </c>
      <c r="B1916">
        <v>10</v>
      </c>
      <c r="C1916" t="s">
        <v>143</v>
      </c>
      <c r="D1916" t="s">
        <v>137</v>
      </c>
      <c r="E1916" t="s">
        <v>147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2">
      <c r="A1917">
        <v>2023</v>
      </c>
      <c r="B1917">
        <v>10</v>
      </c>
      <c r="C1917" t="s">
        <v>143</v>
      </c>
      <c r="D1917" t="s">
        <v>137</v>
      </c>
      <c r="E1917" t="s">
        <v>147</v>
      </c>
      <c r="F1917" t="s">
        <v>24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2">
      <c r="A1918">
        <v>2023</v>
      </c>
      <c r="B1918">
        <v>10</v>
      </c>
      <c r="C1918" t="s">
        <v>143</v>
      </c>
      <c r="D1918" t="s">
        <v>137</v>
      </c>
      <c r="E1918" t="s">
        <v>147</v>
      </c>
      <c r="F1918" t="s">
        <v>34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2">
      <c r="A1919">
        <v>2023</v>
      </c>
      <c r="B1919">
        <v>10</v>
      </c>
      <c r="C1919" t="s">
        <v>143</v>
      </c>
      <c r="D1919" t="s">
        <v>137</v>
      </c>
      <c r="E1919" t="s">
        <v>147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2">
      <c r="A1920">
        <v>2023</v>
      </c>
      <c r="B1920">
        <v>10</v>
      </c>
      <c r="C1920" t="s">
        <v>143</v>
      </c>
      <c r="D1920" t="s">
        <v>137</v>
      </c>
      <c r="E1920" t="s">
        <v>147</v>
      </c>
      <c r="F1920" t="s">
        <v>25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2">
      <c r="A1921">
        <v>2023</v>
      </c>
      <c r="B1921">
        <v>10</v>
      </c>
      <c r="C1921" t="s">
        <v>143</v>
      </c>
      <c r="D1921" t="s">
        <v>137</v>
      </c>
      <c r="E1921" t="s">
        <v>147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2">
      <c r="A1922">
        <v>2023</v>
      </c>
      <c r="B1922">
        <v>10</v>
      </c>
      <c r="C1922" t="s">
        <v>143</v>
      </c>
      <c r="D1922" t="s">
        <v>137</v>
      </c>
      <c r="E1922" t="s">
        <v>147</v>
      </c>
      <c r="F1922" t="s">
        <v>28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2">
      <c r="A1923">
        <v>2023</v>
      </c>
      <c r="B1923">
        <v>10</v>
      </c>
      <c r="C1923" t="s">
        <v>143</v>
      </c>
      <c r="D1923" t="s">
        <v>137</v>
      </c>
      <c r="E1923" t="s">
        <v>147</v>
      </c>
      <c r="F1923" t="s">
        <v>68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2">
      <c r="A1924">
        <v>2023</v>
      </c>
      <c r="B1924">
        <v>10</v>
      </c>
      <c r="C1924" t="s">
        <v>143</v>
      </c>
      <c r="D1924" t="s">
        <v>137</v>
      </c>
      <c r="E1924" t="s">
        <v>147</v>
      </c>
      <c r="F1924" t="s">
        <v>70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2">
      <c r="A1925">
        <v>2023</v>
      </c>
      <c r="B1925">
        <v>10</v>
      </c>
      <c r="C1925" t="s">
        <v>143</v>
      </c>
      <c r="D1925" t="s">
        <v>137</v>
      </c>
      <c r="E1925" t="s">
        <v>147</v>
      </c>
      <c r="F1925" t="s">
        <v>38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2">
      <c r="A1926">
        <v>2023</v>
      </c>
      <c r="B1926">
        <v>10</v>
      </c>
      <c r="C1926" t="s">
        <v>143</v>
      </c>
      <c r="D1926" t="s">
        <v>137</v>
      </c>
      <c r="E1926" t="s">
        <v>147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2">
      <c r="A1927">
        <v>2023</v>
      </c>
      <c r="B1927">
        <v>10</v>
      </c>
      <c r="C1927" t="s">
        <v>143</v>
      </c>
      <c r="D1927" t="s">
        <v>137</v>
      </c>
      <c r="E1927" t="s">
        <v>147</v>
      </c>
      <c r="F1927" t="s">
        <v>27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2">
      <c r="A1928">
        <v>2023</v>
      </c>
      <c r="B1928">
        <v>10</v>
      </c>
      <c r="C1928" t="s">
        <v>143</v>
      </c>
      <c r="D1928" t="s">
        <v>137</v>
      </c>
      <c r="E1928" t="s">
        <v>147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2">
      <c r="A1929">
        <v>2023</v>
      </c>
      <c r="B1929">
        <v>10</v>
      </c>
      <c r="C1929" t="s">
        <v>143</v>
      </c>
      <c r="D1929" t="s">
        <v>137</v>
      </c>
      <c r="E1929" t="s">
        <v>147</v>
      </c>
      <c r="F1929" t="s">
        <v>39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2">
      <c r="A1930">
        <v>2023</v>
      </c>
      <c r="B1930">
        <v>10</v>
      </c>
      <c r="C1930" t="s">
        <v>143</v>
      </c>
      <c r="D1930" t="s">
        <v>137</v>
      </c>
      <c r="E1930" t="s">
        <v>147</v>
      </c>
      <c r="F1930" t="s">
        <v>26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2">
      <c r="A1931">
        <v>2023</v>
      </c>
      <c r="B1931">
        <v>10</v>
      </c>
      <c r="C1931" t="s">
        <v>143</v>
      </c>
      <c r="D1931" t="s">
        <v>137</v>
      </c>
      <c r="E1931" t="s">
        <v>147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2">
      <c r="A1932">
        <v>2023</v>
      </c>
      <c r="B1932">
        <v>10</v>
      </c>
      <c r="C1932" t="s">
        <v>143</v>
      </c>
      <c r="D1932" t="s">
        <v>137</v>
      </c>
      <c r="E1932" t="s">
        <v>147</v>
      </c>
      <c r="F1932" t="s">
        <v>67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2">
      <c r="A1933">
        <v>2023</v>
      </c>
      <c r="B1933">
        <v>10</v>
      </c>
      <c r="C1933" t="s">
        <v>143</v>
      </c>
      <c r="D1933" t="s">
        <v>137</v>
      </c>
      <c r="E1933" t="s">
        <v>147</v>
      </c>
      <c r="F1933" t="s">
        <v>23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2">
      <c r="A1934">
        <v>2023</v>
      </c>
      <c r="B1934">
        <v>10</v>
      </c>
      <c r="C1934" t="s">
        <v>142</v>
      </c>
      <c r="D1934" t="s">
        <v>145</v>
      </c>
      <c r="E1934" t="s">
        <v>147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2">
      <c r="A1935">
        <v>2023</v>
      </c>
      <c r="B1935">
        <v>10</v>
      </c>
      <c r="C1935" t="s">
        <v>142</v>
      </c>
      <c r="D1935" t="s">
        <v>145</v>
      </c>
      <c r="E1935" t="s">
        <v>147</v>
      </c>
      <c r="F1935" t="s">
        <v>24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2">
      <c r="A1936">
        <v>2023</v>
      </c>
      <c r="B1936">
        <v>10</v>
      </c>
      <c r="C1936" t="s">
        <v>142</v>
      </c>
      <c r="D1936" t="s">
        <v>145</v>
      </c>
      <c r="E1936" t="s">
        <v>147</v>
      </c>
      <c r="F1936" t="s">
        <v>34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2">
      <c r="A1937">
        <v>2023</v>
      </c>
      <c r="B1937">
        <v>10</v>
      </c>
      <c r="C1937" t="s">
        <v>142</v>
      </c>
      <c r="D1937" t="s">
        <v>145</v>
      </c>
      <c r="E1937" t="s">
        <v>147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2">
      <c r="A1938">
        <v>2023</v>
      </c>
      <c r="B1938">
        <v>10</v>
      </c>
      <c r="C1938" t="s">
        <v>142</v>
      </c>
      <c r="D1938" t="s">
        <v>145</v>
      </c>
      <c r="E1938" t="s">
        <v>147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2">
      <c r="A1939">
        <v>2023</v>
      </c>
      <c r="B1939">
        <v>10</v>
      </c>
      <c r="C1939" t="s">
        <v>142</v>
      </c>
      <c r="D1939" t="s">
        <v>145</v>
      </c>
      <c r="E1939" t="s">
        <v>147</v>
      </c>
      <c r="F1939" t="s">
        <v>25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2">
      <c r="A1940">
        <v>2023</v>
      </c>
      <c r="B1940">
        <v>10</v>
      </c>
      <c r="C1940" t="s">
        <v>142</v>
      </c>
      <c r="D1940" t="s">
        <v>145</v>
      </c>
      <c r="E1940" t="s">
        <v>147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2">
      <c r="A1941">
        <v>2023</v>
      </c>
      <c r="B1941">
        <v>10</v>
      </c>
      <c r="C1941" t="s">
        <v>142</v>
      </c>
      <c r="D1941" t="s">
        <v>145</v>
      </c>
      <c r="E1941" t="s">
        <v>147</v>
      </c>
      <c r="F1941" t="s">
        <v>28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2">
      <c r="A1942">
        <v>2023</v>
      </c>
      <c r="B1942">
        <v>10</v>
      </c>
      <c r="C1942" t="s">
        <v>142</v>
      </c>
      <c r="D1942" t="s">
        <v>145</v>
      </c>
      <c r="E1942" t="s">
        <v>147</v>
      </c>
      <c r="F1942" t="s">
        <v>68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2">
      <c r="A1943">
        <v>2023</v>
      </c>
      <c r="B1943">
        <v>10</v>
      </c>
      <c r="C1943" t="s">
        <v>142</v>
      </c>
      <c r="D1943" t="s">
        <v>145</v>
      </c>
      <c r="E1943" t="s">
        <v>147</v>
      </c>
      <c r="F1943" t="s">
        <v>32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2">
      <c r="A1944">
        <v>2023</v>
      </c>
      <c r="B1944">
        <v>10</v>
      </c>
      <c r="C1944" t="s">
        <v>142</v>
      </c>
      <c r="D1944" t="s">
        <v>145</v>
      </c>
      <c r="E1944" t="s">
        <v>147</v>
      </c>
      <c r="F1944" t="s">
        <v>70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2">
      <c r="A1945">
        <v>2023</v>
      </c>
      <c r="B1945">
        <v>10</v>
      </c>
      <c r="C1945" t="s">
        <v>142</v>
      </c>
      <c r="D1945" t="s">
        <v>145</v>
      </c>
      <c r="E1945" t="s">
        <v>147</v>
      </c>
      <c r="F1945" t="s">
        <v>38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2">
      <c r="A1946">
        <v>2023</v>
      </c>
      <c r="B1946">
        <v>10</v>
      </c>
      <c r="C1946" t="s">
        <v>142</v>
      </c>
      <c r="D1946" t="s">
        <v>145</v>
      </c>
      <c r="E1946" t="s">
        <v>147</v>
      </c>
      <c r="F1946" t="s">
        <v>31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2">
      <c r="A1947">
        <v>2023</v>
      </c>
      <c r="B1947">
        <v>10</v>
      </c>
      <c r="C1947" t="s">
        <v>142</v>
      </c>
      <c r="D1947" t="s">
        <v>145</v>
      </c>
      <c r="E1947" t="s">
        <v>147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2">
      <c r="A1948">
        <v>2023</v>
      </c>
      <c r="B1948">
        <v>10</v>
      </c>
      <c r="C1948" t="s">
        <v>142</v>
      </c>
      <c r="D1948" t="s">
        <v>145</v>
      </c>
      <c r="E1948" t="s">
        <v>147</v>
      </c>
      <c r="F1948" t="s">
        <v>42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2">
      <c r="A1949">
        <v>2023</v>
      </c>
      <c r="B1949">
        <v>10</v>
      </c>
      <c r="C1949" t="s">
        <v>142</v>
      </c>
      <c r="D1949" t="s">
        <v>145</v>
      </c>
      <c r="E1949" t="s">
        <v>147</v>
      </c>
      <c r="F1949" t="s">
        <v>66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2">
      <c r="A1950">
        <v>2023</v>
      </c>
      <c r="B1950">
        <v>10</v>
      </c>
      <c r="C1950" t="s">
        <v>142</v>
      </c>
      <c r="D1950" t="s">
        <v>145</v>
      </c>
      <c r="E1950" t="s">
        <v>147</v>
      </c>
      <c r="F1950" t="s">
        <v>41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2">
      <c r="A1951">
        <v>2023</v>
      </c>
      <c r="B1951">
        <v>10</v>
      </c>
      <c r="C1951" t="s">
        <v>142</v>
      </c>
      <c r="D1951" t="s">
        <v>145</v>
      </c>
      <c r="E1951" t="s">
        <v>147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2">
      <c r="A1952">
        <v>2023</v>
      </c>
      <c r="B1952">
        <v>10</v>
      </c>
      <c r="C1952" t="s">
        <v>142</v>
      </c>
      <c r="D1952" t="s">
        <v>145</v>
      </c>
      <c r="E1952" t="s">
        <v>147</v>
      </c>
      <c r="F1952" t="s">
        <v>27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2">
      <c r="A1953">
        <v>2023</v>
      </c>
      <c r="B1953">
        <v>10</v>
      </c>
      <c r="C1953" t="s">
        <v>142</v>
      </c>
      <c r="D1953" t="s">
        <v>145</v>
      </c>
      <c r="E1953" t="s">
        <v>147</v>
      </c>
      <c r="F1953" t="s">
        <v>37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2">
      <c r="A1954">
        <v>2023</v>
      </c>
      <c r="B1954">
        <v>10</v>
      </c>
      <c r="C1954" t="s">
        <v>142</v>
      </c>
      <c r="D1954" t="s">
        <v>145</v>
      </c>
      <c r="E1954" t="s">
        <v>147</v>
      </c>
      <c r="F1954" t="s">
        <v>26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2">
      <c r="A1955">
        <v>2023</v>
      </c>
      <c r="B1955">
        <v>10</v>
      </c>
      <c r="C1955" t="s">
        <v>142</v>
      </c>
      <c r="D1955" t="s">
        <v>145</v>
      </c>
      <c r="E1955" t="s">
        <v>147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2">
      <c r="A1956">
        <v>2023</v>
      </c>
      <c r="B1956">
        <v>10</v>
      </c>
      <c r="C1956" t="s">
        <v>142</v>
      </c>
      <c r="D1956" t="s">
        <v>145</v>
      </c>
      <c r="E1956" t="s">
        <v>147</v>
      </c>
      <c r="F1956" t="s">
        <v>67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2">
      <c r="A1957">
        <v>2023</v>
      </c>
      <c r="B1957">
        <v>10</v>
      </c>
      <c r="C1957" t="s">
        <v>142</v>
      </c>
      <c r="D1957" t="s">
        <v>145</v>
      </c>
      <c r="E1957" t="s">
        <v>147</v>
      </c>
      <c r="F1957" t="s">
        <v>23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2">
      <c r="A1958">
        <v>2023</v>
      </c>
      <c r="B1958">
        <v>11</v>
      </c>
      <c r="C1958" t="s">
        <v>141</v>
      </c>
      <c r="D1958" t="s">
        <v>144</v>
      </c>
      <c r="E1958" t="s">
        <v>146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2">
      <c r="A1959">
        <v>2023</v>
      </c>
      <c r="B1959">
        <v>11</v>
      </c>
      <c r="C1959" t="s">
        <v>141</v>
      </c>
      <c r="D1959" t="s">
        <v>144</v>
      </c>
      <c r="E1959" t="s">
        <v>146</v>
      </c>
      <c r="F1959" t="s">
        <v>24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2">
      <c r="A1960">
        <v>2023</v>
      </c>
      <c r="B1960">
        <v>11</v>
      </c>
      <c r="C1960" t="s">
        <v>141</v>
      </c>
      <c r="D1960" t="s">
        <v>144</v>
      </c>
      <c r="E1960" t="s">
        <v>146</v>
      </c>
      <c r="F1960" t="s">
        <v>34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2">
      <c r="A1961">
        <v>2023</v>
      </c>
      <c r="B1961">
        <v>11</v>
      </c>
      <c r="C1961" t="s">
        <v>141</v>
      </c>
      <c r="D1961" t="s">
        <v>144</v>
      </c>
      <c r="E1961" t="s">
        <v>146</v>
      </c>
      <c r="F1961" t="s">
        <v>25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2">
      <c r="A1962">
        <v>2023</v>
      </c>
      <c r="B1962">
        <v>11</v>
      </c>
      <c r="C1962" t="s">
        <v>141</v>
      </c>
      <c r="D1962" t="s">
        <v>144</v>
      </c>
      <c r="E1962" t="s">
        <v>146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2">
      <c r="A1963">
        <v>2023</v>
      </c>
      <c r="B1963">
        <v>11</v>
      </c>
      <c r="C1963" t="s">
        <v>141</v>
      </c>
      <c r="D1963" t="s">
        <v>144</v>
      </c>
      <c r="E1963" t="s">
        <v>146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2">
      <c r="A1964">
        <v>2023</v>
      </c>
      <c r="B1964">
        <v>11</v>
      </c>
      <c r="C1964" t="s">
        <v>141</v>
      </c>
      <c r="D1964" t="s">
        <v>144</v>
      </c>
      <c r="E1964" t="s">
        <v>146</v>
      </c>
      <c r="F1964" t="s">
        <v>28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2">
      <c r="A1965">
        <v>2023</v>
      </c>
      <c r="B1965">
        <v>11</v>
      </c>
      <c r="C1965" t="s">
        <v>141</v>
      </c>
      <c r="D1965" t="s">
        <v>144</v>
      </c>
      <c r="E1965" t="s">
        <v>146</v>
      </c>
      <c r="F1965" t="s">
        <v>43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2">
      <c r="A1966">
        <v>2023</v>
      </c>
      <c r="B1966">
        <v>11</v>
      </c>
      <c r="C1966" t="s">
        <v>141</v>
      </c>
      <c r="D1966" t="s">
        <v>144</v>
      </c>
      <c r="E1966" t="s">
        <v>146</v>
      </c>
      <c r="F1966" t="s">
        <v>68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2">
      <c r="A1967">
        <v>2023</v>
      </c>
      <c r="B1967">
        <v>11</v>
      </c>
      <c r="C1967" t="s">
        <v>141</v>
      </c>
      <c r="D1967" t="s">
        <v>144</v>
      </c>
      <c r="E1967" t="s">
        <v>146</v>
      </c>
      <c r="F1967" t="s">
        <v>32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2">
      <c r="A1968">
        <v>2023</v>
      </c>
      <c r="B1968">
        <v>11</v>
      </c>
      <c r="C1968" t="s">
        <v>141</v>
      </c>
      <c r="D1968" t="s">
        <v>144</v>
      </c>
      <c r="E1968" t="s">
        <v>146</v>
      </c>
      <c r="F1968" t="s">
        <v>70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2">
      <c r="A1969">
        <v>2023</v>
      </c>
      <c r="B1969">
        <v>11</v>
      </c>
      <c r="C1969" t="s">
        <v>141</v>
      </c>
      <c r="D1969" t="s">
        <v>144</v>
      </c>
      <c r="E1969" t="s">
        <v>146</v>
      </c>
      <c r="F1969" t="s">
        <v>38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2">
      <c r="A1970">
        <v>2023</v>
      </c>
      <c r="B1970">
        <v>11</v>
      </c>
      <c r="C1970" t="s">
        <v>141</v>
      </c>
      <c r="D1970" t="s">
        <v>144</v>
      </c>
      <c r="E1970" t="s">
        <v>146</v>
      </c>
      <c r="F1970" t="s">
        <v>31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2">
      <c r="A1971">
        <v>2023</v>
      </c>
      <c r="B1971">
        <v>11</v>
      </c>
      <c r="C1971" t="s">
        <v>141</v>
      </c>
      <c r="D1971" t="s">
        <v>144</v>
      </c>
      <c r="E1971" t="s">
        <v>146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2">
      <c r="A1972">
        <v>2023</v>
      </c>
      <c r="B1972">
        <v>11</v>
      </c>
      <c r="C1972" t="s">
        <v>141</v>
      </c>
      <c r="D1972" t="s">
        <v>144</v>
      </c>
      <c r="E1972" t="s">
        <v>146</v>
      </c>
      <c r="F1972" t="s">
        <v>42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2">
      <c r="A1973">
        <v>2023</v>
      </c>
      <c r="B1973">
        <v>11</v>
      </c>
      <c r="C1973" t="s">
        <v>141</v>
      </c>
      <c r="D1973" t="s">
        <v>144</v>
      </c>
      <c r="E1973" t="s">
        <v>146</v>
      </c>
      <c r="F1973" t="s">
        <v>71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2">
      <c r="A1974">
        <v>2023</v>
      </c>
      <c r="B1974">
        <v>11</v>
      </c>
      <c r="C1974" t="s">
        <v>141</v>
      </c>
      <c r="D1974" t="s">
        <v>144</v>
      </c>
      <c r="E1974" t="s">
        <v>146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2">
      <c r="A1975">
        <v>2023</v>
      </c>
      <c r="B1975">
        <v>11</v>
      </c>
      <c r="C1975" t="s">
        <v>141</v>
      </c>
      <c r="D1975" t="s">
        <v>144</v>
      </c>
      <c r="E1975" t="s">
        <v>146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2">
      <c r="A1976">
        <v>2023</v>
      </c>
      <c r="B1976">
        <v>11</v>
      </c>
      <c r="C1976" t="s">
        <v>141</v>
      </c>
      <c r="D1976" t="s">
        <v>144</v>
      </c>
      <c r="E1976" t="s">
        <v>146</v>
      </c>
      <c r="F1976" t="s">
        <v>27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2">
      <c r="A1977">
        <v>2023</v>
      </c>
      <c r="B1977">
        <v>11</v>
      </c>
      <c r="C1977" t="s">
        <v>141</v>
      </c>
      <c r="D1977" t="s">
        <v>144</v>
      </c>
      <c r="E1977" t="s">
        <v>146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2">
      <c r="A1978">
        <v>2023</v>
      </c>
      <c r="B1978">
        <v>11</v>
      </c>
      <c r="C1978" t="s">
        <v>141</v>
      </c>
      <c r="D1978" t="s">
        <v>144</v>
      </c>
      <c r="E1978" t="s">
        <v>146</v>
      </c>
      <c r="F1978" t="s">
        <v>26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2">
      <c r="A1979">
        <v>2023</v>
      </c>
      <c r="B1979">
        <v>11</v>
      </c>
      <c r="C1979" t="s">
        <v>141</v>
      </c>
      <c r="D1979" t="s">
        <v>144</v>
      </c>
      <c r="E1979" t="s">
        <v>146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2">
      <c r="A1980">
        <v>2023</v>
      </c>
      <c r="B1980">
        <v>11</v>
      </c>
      <c r="C1980" t="s">
        <v>141</v>
      </c>
      <c r="D1980" t="s">
        <v>144</v>
      </c>
      <c r="E1980" t="s">
        <v>146</v>
      </c>
      <c r="F1980" t="s">
        <v>67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2">
      <c r="A1981">
        <v>2023</v>
      </c>
      <c r="B1981">
        <v>11</v>
      </c>
      <c r="C1981" t="s">
        <v>141</v>
      </c>
      <c r="D1981" t="s">
        <v>144</v>
      </c>
      <c r="E1981" t="s">
        <v>146</v>
      </c>
      <c r="F1981" t="s">
        <v>23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2">
      <c r="A1982">
        <v>2023</v>
      </c>
      <c r="B1982">
        <v>11</v>
      </c>
      <c r="C1982" t="s">
        <v>140</v>
      </c>
      <c r="D1982" t="s">
        <v>144</v>
      </c>
      <c r="E1982" t="s">
        <v>147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2">
      <c r="A1983">
        <v>2023</v>
      </c>
      <c r="B1983">
        <v>11</v>
      </c>
      <c r="C1983" t="s">
        <v>140</v>
      </c>
      <c r="D1983" t="s">
        <v>144</v>
      </c>
      <c r="E1983" t="s">
        <v>147</v>
      </c>
      <c r="F1983" t="s">
        <v>24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2">
      <c r="A1984">
        <v>2023</v>
      </c>
      <c r="B1984">
        <v>11</v>
      </c>
      <c r="C1984" t="s">
        <v>140</v>
      </c>
      <c r="D1984" t="s">
        <v>144</v>
      </c>
      <c r="E1984" t="s">
        <v>147</v>
      </c>
      <c r="F1984" t="s">
        <v>34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2">
      <c r="A1985">
        <v>2023</v>
      </c>
      <c r="B1985">
        <v>11</v>
      </c>
      <c r="C1985" t="s">
        <v>140</v>
      </c>
      <c r="D1985" t="s">
        <v>144</v>
      </c>
      <c r="E1985" t="s">
        <v>147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2">
      <c r="A1986">
        <v>2023</v>
      </c>
      <c r="B1986">
        <v>11</v>
      </c>
      <c r="C1986" t="s">
        <v>140</v>
      </c>
      <c r="D1986" t="s">
        <v>144</v>
      </c>
      <c r="E1986" t="s">
        <v>147</v>
      </c>
      <c r="F1986" t="s">
        <v>25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2">
      <c r="A1987">
        <v>2023</v>
      </c>
      <c r="B1987">
        <v>11</v>
      </c>
      <c r="C1987" t="s">
        <v>140</v>
      </c>
      <c r="D1987" t="s">
        <v>144</v>
      </c>
      <c r="E1987" t="s">
        <v>147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2">
      <c r="A1988">
        <v>2023</v>
      </c>
      <c r="B1988">
        <v>11</v>
      </c>
      <c r="C1988" t="s">
        <v>140</v>
      </c>
      <c r="D1988" t="s">
        <v>144</v>
      </c>
      <c r="E1988" t="s">
        <v>147</v>
      </c>
      <c r="F1988" t="s">
        <v>28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2">
      <c r="A1989">
        <v>2023</v>
      </c>
      <c r="B1989">
        <v>11</v>
      </c>
      <c r="C1989" t="s">
        <v>140</v>
      </c>
      <c r="D1989" t="s">
        <v>144</v>
      </c>
      <c r="E1989" t="s">
        <v>147</v>
      </c>
      <c r="F1989" t="s">
        <v>70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2">
      <c r="A1990">
        <v>2023</v>
      </c>
      <c r="B1990">
        <v>11</v>
      </c>
      <c r="C1990" t="s">
        <v>140</v>
      </c>
      <c r="D1990" t="s">
        <v>144</v>
      </c>
      <c r="E1990" t="s">
        <v>147</v>
      </c>
      <c r="F1990" t="s">
        <v>38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2">
      <c r="A1991">
        <v>2023</v>
      </c>
      <c r="B1991">
        <v>11</v>
      </c>
      <c r="C1991" t="s">
        <v>140</v>
      </c>
      <c r="D1991" t="s">
        <v>144</v>
      </c>
      <c r="E1991" t="s">
        <v>147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2">
      <c r="A1992">
        <v>2023</v>
      </c>
      <c r="B1992">
        <v>11</v>
      </c>
      <c r="C1992" t="s">
        <v>140</v>
      </c>
      <c r="D1992" t="s">
        <v>144</v>
      </c>
      <c r="E1992" t="s">
        <v>147</v>
      </c>
      <c r="F1992" t="s">
        <v>42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2">
      <c r="A1993">
        <v>2023</v>
      </c>
      <c r="B1993">
        <v>11</v>
      </c>
      <c r="C1993" t="s">
        <v>140</v>
      </c>
      <c r="D1993" t="s">
        <v>144</v>
      </c>
      <c r="E1993" t="s">
        <v>147</v>
      </c>
      <c r="F1993" t="s">
        <v>71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2">
      <c r="A1994">
        <v>2023</v>
      </c>
      <c r="B1994">
        <v>11</v>
      </c>
      <c r="C1994" t="s">
        <v>140</v>
      </c>
      <c r="D1994" t="s">
        <v>144</v>
      </c>
      <c r="E1994" t="s">
        <v>147</v>
      </c>
      <c r="F1994" t="s">
        <v>41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2">
      <c r="A1995">
        <v>2023</v>
      </c>
      <c r="B1995">
        <v>11</v>
      </c>
      <c r="C1995" t="s">
        <v>140</v>
      </c>
      <c r="D1995" t="s">
        <v>144</v>
      </c>
      <c r="E1995" t="s">
        <v>147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2">
      <c r="A1996">
        <v>2023</v>
      </c>
      <c r="B1996">
        <v>11</v>
      </c>
      <c r="C1996" t="s">
        <v>140</v>
      </c>
      <c r="D1996" t="s">
        <v>144</v>
      </c>
      <c r="E1996" t="s">
        <v>147</v>
      </c>
      <c r="F1996" t="s">
        <v>27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2">
      <c r="A1997">
        <v>2023</v>
      </c>
      <c r="B1997">
        <v>11</v>
      </c>
      <c r="C1997" t="s">
        <v>140</v>
      </c>
      <c r="D1997" t="s">
        <v>144</v>
      </c>
      <c r="E1997" t="s">
        <v>147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2">
      <c r="A1998">
        <v>2023</v>
      </c>
      <c r="B1998">
        <v>11</v>
      </c>
      <c r="C1998" t="s">
        <v>140</v>
      </c>
      <c r="D1998" t="s">
        <v>144</v>
      </c>
      <c r="E1998" t="s">
        <v>147</v>
      </c>
      <c r="F1998" t="s">
        <v>26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2">
      <c r="A1999">
        <v>2023</v>
      </c>
      <c r="B1999">
        <v>11</v>
      </c>
      <c r="C1999" t="s">
        <v>140</v>
      </c>
      <c r="D1999" t="s">
        <v>144</v>
      </c>
      <c r="E1999" t="s">
        <v>147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2">
      <c r="A2000">
        <v>2023</v>
      </c>
      <c r="B2000">
        <v>11</v>
      </c>
      <c r="C2000" t="s">
        <v>140</v>
      </c>
      <c r="D2000" t="s">
        <v>144</v>
      </c>
      <c r="E2000" t="s">
        <v>147</v>
      </c>
      <c r="F2000" t="s">
        <v>67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2">
      <c r="A2001">
        <v>2023</v>
      </c>
      <c r="B2001">
        <v>11</v>
      </c>
      <c r="C2001" t="s">
        <v>139</v>
      </c>
      <c r="D2001" t="s">
        <v>145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2">
      <c r="A2002">
        <v>2023</v>
      </c>
      <c r="B2002">
        <v>11</v>
      </c>
      <c r="C2002" t="s">
        <v>139</v>
      </c>
      <c r="D2002" t="s">
        <v>145</v>
      </c>
      <c r="E2002" t="s">
        <v>0</v>
      </c>
      <c r="F2002" t="s">
        <v>24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2">
      <c r="A2003">
        <v>2023</v>
      </c>
      <c r="B2003">
        <v>11</v>
      </c>
      <c r="C2003" t="s">
        <v>139</v>
      </c>
      <c r="D2003" t="s">
        <v>145</v>
      </c>
      <c r="E2003" t="s">
        <v>0</v>
      </c>
      <c r="F2003" t="s">
        <v>34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2">
      <c r="A2004">
        <v>2023</v>
      </c>
      <c r="B2004">
        <v>11</v>
      </c>
      <c r="C2004" t="s">
        <v>139</v>
      </c>
      <c r="D2004" t="s">
        <v>145</v>
      </c>
      <c r="E2004" t="s">
        <v>0</v>
      </c>
      <c r="F2004" t="s">
        <v>30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2">
      <c r="A2005">
        <v>2023</v>
      </c>
      <c r="B2005">
        <v>11</v>
      </c>
      <c r="C2005" t="s">
        <v>139</v>
      </c>
      <c r="D2005" t="s">
        <v>145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2">
      <c r="A2006">
        <v>2023</v>
      </c>
      <c r="B2006">
        <v>11</v>
      </c>
      <c r="C2006" t="s">
        <v>139</v>
      </c>
      <c r="D2006" t="s">
        <v>145</v>
      </c>
      <c r="E2006" t="s">
        <v>0</v>
      </c>
      <c r="F2006" t="s">
        <v>25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2">
      <c r="A2007">
        <v>2023</v>
      </c>
      <c r="B2007">
        <v>11</v>
      </c>
      <c r="C2007" t="s">
        <v>139</v>
      </c>
      <c r="D2007" t="s">
        <v>145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2">
      <c r="A2008">
        <v>2023</v>
      </c>
      <c r="B2008">
        <v>11</v>
      </c>
      <c r="C2008" t="s">
        <v>139</v>
      </c>
      <c r="D2008" t="s">
        <v>145</v>
      </c>
      <c r="E2008" t="s">
        <v>0</v>
      </c>
      <c r="F2008" t="s">
        <v>28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2">
      <c r="A2009">
        <v>2023</v>
      </c>
      <c r="B2009">
        <v>11</v>
      </c>
      <c r="C2009" t="s">
        <v>139</v>
      </c>
      <c r="D2009" t="s">
        <v>145</v>
      </c>
      <c r="E2009" t="s">
        <v>0</v>
      </c>
      <c r="F2009" t="s">
        <v>43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2">
      <c r="A2010">
        <v>2023</v>
      </c>
      <c r="B2010">
        <v>11</v>
      </c>
      <c r="C2010" t="s">
        <v>139</v>
      </c>
      <c r="D2010" t="s">
        <v>145</v>
      </c>
      <c r="E2010" t="s">
        <v>0</v>
      </c>
      <c r="F2010" t="s">
        <v>68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2">
      <c r="A2011">
        <v>2023</v>
      </c>
      <c r="B2011">
        <v>11</v>
      </c>
      <c r="C2011" t="s">
        <v>139</v>
      </c>
      <c r="D2011" t="s">
        <v>145</v>
      </c>
      <c r="E2011" t="s">
        <v>0</v>
      </c>
      <c r="F2011" t="s">
        <v>32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2">
      <c r="A2012">
        <v>2023</v>
      </c>
      <c r="B2012">
        <v>11</v>
      </c>
      <c r="C2012" t="s">
        <v>139</v>
      </c>
      <c r="D2012" t="s">
        <v>145</v>
      </c>
      <c r="E2012" t="s">
        <v>0</v>
      </c>
      <c r="F2012" t="s">
        <v>70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2">
      <c r="A2013">
        <v>2023</v>
      </c>
      <c r="B2013">
        <v>11</v>
      </c>
      <c r="C2013" t="s">
        <v>139</v>
      </c>
      <c r="D2013" t="s">
        <v>145</v>
      </c>
      <c r="E2013" t="s">
        <v>0</v>
      </c>
      <c r="F2013" t="s">
        <v>31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2">
      <c r="A2014">
        <v>2023</v>
      </c>
      <c r="B2014">
        <v>11</v>
      </c>
      <c r="C2014" t="s">
        <v>139</v>
      </c>
      <c r="D2014" t="s">
        <v>145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2">
      <c r="A2015">
        <v>2023</v>
      </c>
      <c r="B2015">
        <v>11</v>
      </c>
      <c r="C2015" t="s">
        <v>139</v>
      </c>
      <c r="D2015" t="s">
        <v>145</v>
      </c>
      <c r="E2015" t="s">
        <v>0</v>
      </c>
      <c r="F2015" t="s">
        <v>71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2">
      <c r="A2016">
        <v>2023</v>
      </c>
      <c r="B2016">
        <v>11</v>
      </c>
      <c r="C2016" t="s">
        <v>139</v>
      </c>
      <c r="D2016" t="s">
        <v>145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2">
      <c r="A2017">
        <v>2023</v>
      </c>
      <c r="B2017">
        <v>11</v>
      </c>
      <c r="C2017" t="s">
        <v>139</v>
      </c>
      <c r="D2017" t="s">
        <v>145</v>
      </c>
      <c r="E2017" t="s">
        <v>0</v>
      </c>
      <c r="F2017" t="s">
        <v>41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2">
      <c r="A2018">
        <v>2023</v>
      </c>
      <c r="B2018">
        <v>11</v>
      </c>
      <c r="C2018" t="s">
        <v>139</v>
      </c>
      <c r="D2018" t="s">
        <v>145</v>
      </c>
      <c r="E2018" t="s">
        <v>0</v>
      </c>
      <c r="F2018" t="s">
        <v>27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2">
      <c r="A2019">
        <v>2023</v>
      </c>
      <c r="B2019">
        <v>11</v>
      </c>
      <c r="C2019" t="s">
        <v>139</v>
      </c>
      <c r="D2019" t="s">
        <v>145</v>
      </c>
      <c r="E2019" t="s">
        <v>0</v>
      </c>
      <c r="F2019" t="s">
        <v>37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2">
      <c r="A2020">
        <v>2023</v>
      </c>
      <c r="B2020">
        <v>11</v>
      </c>
      <c r="C2020" t="s">
        <v>139</v>
      </c>
      <c r="D2020" t="s">
        <v>145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2">
      <c r="A2021">
        <v>2023</v>
      </c>
      <c r="B2021">
        <v>11</v>
      </c>
      <c r="C2021" t="s">
        <v>139</v>
      </c>
      <c r="D2021" t="s">
        <v>145</v>
      </c>
      <c r="E2021" t="s">
        <v>0</v>
      </c>
      <c r="F2021" t="s">
        <v>39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2">
      <c r="A2022">
        <v>2023</v>
      </c>
      <c r="B2022">
        <v>11</v>
      </c>
      <c r="C2022" t="s">
        <v>139</v>
      </c>
      <c r="D2022" t="s">
        <v>145</v>
      </c>
      <c r="E2022" t="s">
        <v>0</v>
      </c>
      <c r="F2022" t="s">
        <v>26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2">
      <c r="A2023">
        <v>2023</v>
      </c>
      <c r="B2023">
        <v>11</v>
      </c>
      <c r="C2023" t="s">
        <v>139</v>
      </c>
      <c r="D2023" t="s">
        <v>145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2">
      <c r="A2024">
        <v>2023</v>
      </c>
      <c r="B2024">
        <v>11</v>
      </c>
      <c r="C2024" t="s">
        <v>136</v>
      </c>
      <c r="D2024" t="s">
        <v>137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2">
      <c r="A2025">
        <v>2023</v>
      </c>
      <c r="B2025">
        <v>11</v>
      </c>
      <c r="C2025" t="s">
        <v>136</v>
      </c>
      <c r="D2025" t="s">
        <v>137</v>
      </c>
      <c r="E2025" t="s">
        <v>0</v>
      </c>
      <c r="F2025" t="s">
        <v>24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2">
      <c r="A2026">
        <v>2023</v>
      </c>
      <c r="B2026">
        <v>11</v>
      </c>
      <c r="C2026" t="s">
        <v>136</v>
      </c>
      <c r="D2026" t="s">
        <v>137</v>
      </c>
      <c r="E2026" t="s">
        <v>0</v>
      </c>
      <c r="F2026" t="s">
        <v>34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2">
      <c r="A2027">
        <v>2023</v>
      </c>
      <c r="B2027">
        <v>11</v>
      </c>
      <c r="C2027" t="s">
        <v>136</v>
      </c>
      <c r="D2027" t="s">
        <v>137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2">
      <c r="A2028">
        <v>2023</v>
      </c>
      <c r="B2028">
        <v>11</v>
      </c>
      <c r="C2028" t="s">
        <v>136</v>
      </c>
      <c r="D2028" t="s">
        <v>137</v>
      </c>
      <c r="E2028" t="s">
        <v>0</v>
      </c>
      <c r="F2028" t="s">
        <v>30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2">
      <c r="A2029">
        <v>2023</v>
      </c>
      <c r="B2029">
        <v>11</v>
      </c>
      <c r="C2029" t="s">
        <v>136</v>
      </c>
      <c r="D2029" t="s">
        <v>137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2">
      <c r="A2030">
        <v>2023</v>
      </c>
      <c r="B2030">
        <v>11</v>
      </c>
      <c r="C2030" t="s">
        <v>136</v>
      </c>
      <c r="D2030" t="s">
        <v>137</v>
      </c>
      <c r="E2030" t="s">
        <v>0</v>
      </c>
      <c r="F2030" t="s">
        <v>25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2">
      <c r="A2031">
        <v>2023</v>
      </c>
      <c r="B2031">
        <v>11</v>
      </c>
      <c r="C2031" t="s">
        <v>136</v>
      </c>
      <c r="D2031" t="s">
        <v>137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2">
      <c r="A2032">
        <v>2023</v>
      </c>
      <c r="B2032">
        <v>11</v>
      </c>
      <c r="C2032" t="s">
        <v>136</v>
      </c>
      <c r="D2032" t="s">
        <v>137</v>
      </c>
      <c r="E2032" t="s">
        <v>0</v>
      </c>
      <c r="F2032" t="s">
        <v>43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2">
      <c r="A2033">
        <v>2023</v>
      </c>
      <c r="B2033">
        <v>11</v>
      </c>
      <c r="C2033" t="s">
        <v>136</v>
      </c>
      <c r="D2033" t="s">
        <v>137</v>
      </c>
      <c r="E2033" t="s">
        <v>0</v>
      </c>
      <c r="F2033" t="s">
        <v>68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2">
      <c r="A2034">
        <v>2023</v>
      </c>
      <c r="B2034">
        <v>11</v>
      </c>
      <c r="C2034" t="s">
        <v>136</v>
      </c>
      <c r="D2034" t="s">
        <v>137</v>
      </c>
      <c r="E2034" t="s">
        <v>0</v>
      </c>
      <c r="F2034" t="s">
        <v>32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2">
      <c r="A2035">
        <v>2023</v>
      </c>
      <c r="B2035">
        <v>11</v>
      </c>
      <c r="C2035" t="s">
        <v>136</v>
      </c>
      <c r="D2035" t="s">
        <v>137</v>
      </c>
      <c r="E2035" t="s">
        <v>0</v>
      </c>
      <c r="F2035" t="s">
        <v>70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2">
      <c r="A2036">
        <v>2023</v>
      </c>
      <c r="B2036">
        <v>11</v>
      </c>
      <c r="C2036" t="s">
        <v>136</v>
      </c>
      <c r="D2036" t="s">
        <v>137</v>
      </c>
      <c r="E2036" t="s">
        <v>0</v>
      </c>
      <c r="F2036" t="s">
        <v>38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2">
      <c r="A2037">
        <v>2023</v>
      </c>
      <c r="B2037">
        <v>11</v>
      </c>
      <c r="C2037" t="s">
        <v>136</v>
      </c>
      <c r="D2037" t="s">
        <v>137</v>
      </c>
      <c r="E2037" t="s">
        <v>0</v>
      </c>
      <c r="F2037" t="s">
        <v>31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2">
      <c r="A2038">
        <v>2023</v>
      </c>
      <c r="B2038">
        <v>11</v>
      </c>
      <c r="C2038" t="s">
        <v>136</v>
      </c>
      <c r="D2038" t="s">
        <v>137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2">
      <c r="A2039">
        <v>2023</v>
      </c>
      <c r="B2039">
        <v>11</v>
      </c>
      <c r="C2039" t="s">
        <v>136</v>
      </c>
      <c r="D2039" t="s">
        <v>137</v>
      </c>
      <c r="E2039" t="s">
        <v>0</v>
      </c>
      <c r="F2039" t="s">
        <v>42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2">
      <c r="A2040">
        <v>2023</v>
      </c>
      <c r="B2040">
        <v>11</v>
      </c>
      <c r="C2040" t="s">
        <v>136</v>
      </c>
      <c r="D2040" t="s">
        <v>137</v>
      </c>
      <c r="E2040" t="s">
        <v>0</v>
      </c>
      <c r="F2040" t="s">
        <v>66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2">
      <c r="A2041">
        <v>2023</v>
      </c>
      <c r="B2041">
        <v>11</v>
      </c>
      <c r="C2041" t="s">
        <v>136</v>
      </c>
      <c r="D2041" t="s">
        <v>137</v>
      </c>
      <c r="E2041" t="s">
        <v>0</v>
      </c>
      <c r="F2041" t="s">
        <v>71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2">
      <c r="A2042">
        <v>2023</v>
      </c>
      <c r="B2042">
        <v>11</v>
      </c>
      <c r="C2042" t="s">
        <v>136</v>
      </c>
      <c r="D2042" t="s">
        <v>137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2">
      <c r="A2043">
        <v>2023</v>
      </c>
      <c r="B2043">
        <v>11</v>
      </c>
      <c r="C2043" t="s">
        <v>136</v>
      </c>
      <c r="D2043" t="s">
        <v>137</v>
      </c>
      <c r="E2043" t="s">
        <v>0</v>
      </c>
      <c r="F2043" t="s">
        <v>41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2">
      <c r="A2044">
        <v>2023</v>
      </c>
      <c r="B2044">
        <v>11</v>
      </c>
      <c r="C2044" t="s">
        <v>136</v>
      </c>
      <c r="D2044" t="s">
        <v>137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2">
      <c r="A2045">
        <v>2023</v>
      </c>
      <c r="B2045">
        <v>11</v>
      </c>
      <c r="C2045" t="s">
        <v>136</v>
      </c>
      <c r="D2045" t="s">
        <v>137</v>
      </c>
      <c r="E2045" t="s">
        <v>0</v>
      </c>
      <c r="F2045" t="s">
        <v>27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2">
      <c r="A2046">
        <v>2023</v>
      </c>
      <c r="B2046">
        <v>11</v>
      </c>
      <c r="C2046" t="s">
        <v>136</v>
      </c>
      <c r="D2046" t="s">
        <v>137</v>
      </c>
      <c r="E2046" t="s">
        <v>0</v>
      </c>
      <c r="F2046" t="s">
        <v>37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2">
      <c r="A2047">
        <v>2023</v>
      </c>
      <c r="B2047">
        <v>11</v>
      </c>
      <c r="C2047" t="s">
        <v>136</v>
      </c>
      <c r="D2047" t="s">
        <v>137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2">
      <c r="A2048">
        <v>2023</v>
      </c>
      <c r="B2048">
        <v>11</v>
      </c>
      <c r="C2048" t="s">
        <v>136</v>
      </c>
      <c r="D2048" t="s">
        <v>137</v>
      </c>
      <c r="E2048" t="s">
        <v>0</v>
      </c>
      <c r="F2048" t="s">
        <v>39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2">
      <c r="A2049">
        <v>2023</v>
      </c>
      <c r="B2049">
        <v>11</v>
      </c>
      <c r="C2049" t="s">
        <v>136</v>
      </c>
      <c r="D2049" t="s">
        <v>137</v>
      </c>
      <c r="E2049" t="s">
        <v>0</v>
      </c>
      <c r="F2049" t="s">
        <v>26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2">
      <c r="A2050">
        <v>2023</v>
      </c>
      <c r="B2050">
        <v>11</v>
      </c>
      <c r="C2050" t="s">
        <v>136</v>
      </c>
      <c r="D2050" t="s">
        <v>137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2">
      <c r="A2051">
        <v>2023</v>
      </c>
      <c r="B2051">
        <v>11</v>
      </c>
      <c r="C2051" t="s">
        <v>136</v>
      </c>
      <c r="D2051" t="s">
        <v>137</v>
      </c>
      <c r="E2051" t="s">
        <v>0</v>
      </c>
      <c r="F2051" t="s">
        <v>67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2">
      <c r="A2052">
        <v>2023</v>
      </c>
      <c r="B2052">
        <v>11</v>
      </c>
      <c r="C2052" t="s">
        <v>136</v>
      </c>
      <c r="D2052" t="s">
        <v>137</v>
      </c>
      <c r="E2052" t="s">
        <v>0</v>
      </c>
      <c r="F2052" t="s">
        <v>23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2">
      <c r="A2053">
        <v>2023</v>
      </c>
      <c r="B2053">
        <v>11</v>
      </c>
      <c r="C2053" t="s">
        <v>136</v>
      </c>
      <c r="D2053" t="s">
        <v>137</v>
      </c>
      <c r="E2053" t="s">
        <v>0</v>
      </c>
      <c r="F2053" t="s">
        <v>29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2">
      <c r="A2054">
        <v>2023</v>
      </c>
      <c r="B2054">
        <v>11</v>
      </c>
      <c r="C2054" t="s">
        <v>134</v>
      </c>
      <c r="D2054" t="s">
        <v>144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2">
      <c r="A2055">
        <v>2023</v>
      </c>
      <c r="B2055">
        <v>11</v>
      </c>
      <c r="C2055" t="s">
        <v>134</v>
      </c>
      <c r="D2055" t="s">
        <v>144</v>
      </c>
      <c r="E2055" t="s">
        <v>3</v>
      </c>
      <c r="F2055" t="s">
        <v>24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2">
      <c r="A2056">
        <v>2023</v>
      </c>
      <c r="B2056">
        <v>11</v>
      </c>
      <c r="C2056" t="s">
        <v>134</v>
      </c>
      <c r="D2056" t="s">
        <v>144</v>
      </c>
      <c r="E2056" t="s">
        <v>3</v>
      </c>
      <c r="F2056" t="s">
        <v>34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2">
      <c r="A2057">
        <v>2023</v>
      </c>
      <c r="B2057">
        <v>11</v>
      </c>
      <c r="C2057" t="s">
        <v>134</v>
      </c>
      <c r="D2057" t="s">
        <v>144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2">
      <c r="A2058">
        <v>2023</v>
      </c>
      <c r="B2058">
        <v>11</v>
      </c>
      <c r="C2058" t="s">
        <v>134</v>
      </c>
      <c r="D2058" t="s">
        <v>144</v>
      </c>
      <c r="E2058" t="s">
        <v>3</v>
      </c>
      <c r="F2058" t="s">
        <v>25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2">
      <c r="A2059">
        <v>2023</v>
      </c>
      <c r="B2059">
        <v>11</v>
      </c>
      <c r="C2059" t="s">
        <v>134</v>
      </c>
      <c r="D2059" t="s">
        <v>144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2">
      <c r="A2060">
        <v>2023</v>
      </c>
      <c r="B2060">
        <v>11</v>
      </c>
      <c r="C2060" t="s">
        <v>134</v>
      </c>
      <c r="D2060" t="s">
        <v>144</v>
      </c>
      <c r="E2060" t="s">
        <v>3</v>
      </c>
      <c r="F2060" t="s">
        <v>28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2">
      <c r="A2061">
        <v>2023</v>
      </c>
      <c r="B2061">
        <v>11</v>
      </c>
      <c r="C2061" t="s">
        <v>134</v>
      </c>
      <c r="D2061" t="s">
        <v>144</v>
      </c>
      <c r="E2061" t="s">
        <v>3</v>
      </c>
      <c r="F2061" t="s">
        <v>43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2">
      <c r="A2062">
        <v>2023</v>
      </c>
      <c r="B2062">
        <v>11</v>
      </c>
      <c r="C2062" t="s">
        <v>134</v>
      </c>
      <c r="D2062" t="s">
        <v>144</v>
      </c>
      <c r="E2062" t="s">
        <v>3</v>
      </c>
      <c r="F2062" t="s">
        <v>68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2">
      <c r="A2063">
        <v>2023</v>
      </c>
      <c r="B2063">
        <v>11</v>
      </c>
      <c r="C2063" t="s">
        <v>134</v>
      </c>
      <c r="D2063" t="s">
        <v>144</v>
      </c>
      <c r="E2063" t="s">
        <v>3</v>
      </c>
      <c r="F2063" t="s">
        <v>32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2">
      <c r="A2064">
        <v>2023</v>
      </c>
      <c r="B2064">
        <v>11</v>
      </c>
      <c r="C2064" t="s">
        <v>134</v>
      </c>
      <c r="D2064" t="s">
        <v>144</v>
      </c>
      <c r="E2064" t="s">
        <v>3</v>
      </c>
      <c r="F2064" t="s">
        <v>70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2">
      <c r="A2065">
        <v>2023</v>
      </c>
      <c r="B2065">
        <v>11</v>
      </c>
      <c r="C2065" t="s">
        <v>134</v>
      </c>
      <c r="D2065" t="s">
        <v>144</v>
      </c>
      <c r="E2065" t="s">
        <v>3</v>
      </c>
      <c r="F2065" t="s">
        <v>31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2">
      <c r="A2066">
        <v>2023</v>
      </c>
      <c r="B2066">
        <v>11</v>
      </c>
      <c r="C2066" t="s">
        <v>134</v>
      </c>
      <c r="D2066" t="s">
        <v>144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2">
      <c r="A2067">
        <v>2023</v>
      </c>
      <c r="B2067">
        <v>11</v>
      </c>
      <c r="C2067" t="s">
        <v>134</v>
      </c>
      <c r="D2067" t="s">
        <v>144</v>
      </c>
      <c r="E2067" t="s">
        <v>3</v>
      </c>
      <c r="F2067" t="s">
        <v>42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2">
      <c r="A2068">
        <v>2023</v>
      </c>
      <c r="B2068">
        <v>11</v>
      </c>
      <c r="C2068" t="s">
        <v>134</v>
      </c>
      <c r="D2068" t="s">
        <v>144</v>
      </c>
      <c r="E2068" t="s">
        <v>3</v>
      </c>
      <c r="F2068" t="s">
        <v>71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2">
      <c r="A2069">
        <v>2023</v>
      </c>
      <c r="B2069">
        <v>11</v>
      </c>
      <c r="C2069" t="s">
        <v>134</v>
      </c>
      <c r="D2069" t="s">
        <v>144</v>
      </c>
      <c r="E2069" t="s">
        <v>3</v>
      </c>
      <c r="F2069" t="s">
        <v>41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2">
      <c r="A2070">
        <v>2023</v>
      </c>
      <c r="B2070">
        <v>11</v>
      </c>
      <c r="C2070" t="s">
        <v>134</v>
      </c>
      <c r="D2070" t="s">
        <v>144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2">
      <c r="A2071">
        <v>2023</v>
      </c>
      <c r="B2071">
        <v>11</v>
      </c>
      <c r="C2071" t="s">
        <v>134</v>
      </c>
      <c r="D2071" t="s">
        <v>144</v>
      </c>
      <c r="E2071" t="s">
        <v>3</v>
      </c>
      <c r="F2071" t="s">
        <v>27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2">
      <c r="A2072">
        <v>2023</v>
      </c>
      <c r="B2072">
        <v>11</v>
      </c>
      <c r="C2072" t="s">
        <v>134</v>
      </c>
      <c r="D2072" t="s">
        <v>144</v>
      </c>
      <c r="E2072" t="s">
        <v>3</v>
      </c>
      <c r="F2072" t="s">
        <v>37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2">
      <c r="A2073">
        <v>2023</v>
      </c>
      <c r="B2073">
        <v>11</v>
      </c>
      <c r="C2073" t="s">
        <v>134</v>
      </c>
      <c r="D2073" t="s">
        <v>144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2">
      <c r="A2074">
        <v>2023</v>
      </c>
      <c r="B2074">
        <v>11</v>
      </c>
      <c r="C2074" t="s">
        <v>134</v>
      </c>
      <c r="D2074" t="s">
        <v>144</v>
      </c>
      <c r="E2074" t="s">
        <v>3</v>
      </c>
      <c r="F2074" t="s">
        <v>26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2">
      <c r="A2075">
        <v>2023</v>
      </c>
      <c r="B2075">
        <v>11</v>
      </c>
      <c r="C2075" t="s">
        <v>134</v>
      </c>
      <c r="D2075" t="s">
        <v>144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2">
      <c r="A2076">
        <v>2023</v>
      </c>
      <c r="B2076">
        <v>11</v>
      </c>
      <c r="C2076" t="s">
        <v>134</v>
      </c>
      <c r="D2076" t="s">
        <v>144</v>
      </c>
      <c r="E2076" t="s">
        <v>3</v>
      </c>
      <c r="F2076" t="s">
        <v>23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2">
      <c r="A2077">
        <v>2023</v>
      </c>
      <c r="B2077">
        <v>11</v>
      </c>
      <c r="C2077" t="s">
        <v>57</v>
      </c>
      <c r="D2077" t="s">
        <v>137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2">
      <c r="A2078">
        <v>2023</v>
      </c>
      <c r="B2078">
        <v>11</v>
      </c>
      <c r="C2078" t="s">
        <v>57</v>
      </c>
      <c r="D2078" t="s">
        <v>137</v>
      </c>
      <c r="E2078" t="s">
        <v>3</v>
      </c>
      <c r="F2078" t="s">
        <v>24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2">
      <c r="A2079">
        <v>2023</v>
      </c>
      <c r="B2079">
        <v>11</v>
      </c>
      <c r="C2079" t="s">
        <v>57</v>
      </c>
      <c r="D2079" t="s">
        <v>137</v>
      </c>
      <c r="E2079" t="s">
        <v>3</v>
      </c>
      <c r="F2079" t="s">
        <v>34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2">
      <c r="A2080">
        <v>2023</v>
      </c>
      <c r="B2080">
        <v>11</v>
      </c>
      <c r="C2080" t="s">
        <v>57</v>
      </c>
      <c r="D2080" t="s">
        <v>137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2">
      <c r="A2081">
        <v>2023</v>
      </c>
      <c r="B2081">
        <v>11</v>
      </c>
      <c r="C2081" t="s">
        <v>57</v>
      </c>
      <c r="D2081" t="s">
        <v>137</v>
      </c>
      <c r="E2081" t="s">
        <v>3</v>
      </c>
      <c r="F2081" t="s">
        <v>25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2">
      <c r="A2082">
        <v>2023</v>
      </c>
      <c r="B2082">
        <v>11</v>
      </c>
      <c r="C2082" t="s">
        <v>57</v>
      </c>
      <c r="D2082" t="s">
        <v>137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2">
      <c r="A2083">
        <v>2023</v>
      </c>
      <c r="B2083">
        <v>11</v>
      </c>
      <c r="C2083" t="s">
        <v>57</v>
      </c>
      <c r="D2083" t="s">
        <v>137</v>
      </c>
      <c r="E2083" t="s">
        <v>3</v>
      </c>
      <c r="F2083" t="s">
        <v>28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2">
      <c r="A2084">
        <v>2023</v>
      </c>
      <c r="B2084">
        <v>11</v>
      </c>
      <c r="C2084" t="s">
        <v>57</v>
      </c>
      <c r="D2084" t="s">
        <v>137</v>
      </c>
      <c r="E2084" t="s">
        <v>3</v>
      </c>
      <c r="F2084" t="s">
        <v>43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2">
      <c r="A2085">
        <v>2023</v>
      </c>
      <c r="B2085">
        <v>11</v>
      </c>
      <c r="C2085" t="s">
        <v>57</v>
      </c>
      <c r="D2085" t="s">
        <v>137</v>
      </c>
      <c r="E2085" t="s">
        <v>3</v>
      </c>
      <c r="F2085" t="s">
        <v>68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2">
      <c r="A2086">
        <v>2023</v>
      </c>
      <c r="B2086">
        <v>11</v>
      </c>
      <c r="C2086" t="s">
        <v>57</v>
      </c>
      <c r="D2086" t="s">
        <v>137</v>
      </c>
      <c r="E2086" t="s">
        <v>3</v>
      </c>
      <c r="F2086" t="s">
        <v>32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2">
      <c r="A2087">
        <v>2023</v>
      </c>
      <c r="B2087">
        <v>11</v>
      </c>
      <c r="C2087" t="s">
        <v>57</v>
      </c>
      <c r="D2087" t="s">
        <v>137</v>
      </c>
      <c r="E2087" t="s">
        <v>3</v>
      </c>
      <c r="F2087" t="s">
        <v>70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2">
      <c r="A2088">
        <v>2023</v>
      </c>
      <c r="B2088">
        <v>11</v>
      </c>
      <c r="C2088" t="s">
        <v>57</v>
      </c>
      <c r="D2088" t="s">
        <v>137</v>
      </c>
      <c r="E2088" t="s">
        <v>3</v>
      </c>
      <c r="F2088" t="s">
        <v>38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2">
      <c r="A2089">
        <v>2023</v>
      </c>
      <c r="B2089">
        <v>11</v>
      </c>
      <c r="C2089" t="s">
        <v>57</v>
      </c>
      <c r="D2089" t="s">
        <v>137</v>
      </c>
      <c r="E2089" t="s">
        <v>3</v>
      </c>
      <c r="F2089" t="s">
        <v>31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2">
      <c r="A2090">
        <v>2023</v>
      </c>
      <c r="B2090">
        <v>11</v>
      </c>
      <c r="C2090" t="s">
        <v>57</v>
      </c>
      <c r="D2090" t="s">
        <v>137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2">
      <c r="A2091">
        <v>2023</v>
      </c>
      <c r="B2091">
        <v>11</v>
      </c>
      <c r="C2091" t="s">
        <v>57</v>
      </c>
      <c r="D2091" t="s">
        <v>137</v>
      </c>
      <c r="E2091" t="s">
        <v>3</v>
      </c>
      <c r="F2091" t="s">
        <v>42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2">
      <c r="A2092">
        <v>2023</v>
      </c>
      <c r="B2092">
        <v>11</v>
      </c>
      <c r="C2092" t="s">
        <v>57</v>
      </c>
      <c r="D2092" t="s">
        <v>137</v>
      </c>
      <c r="E2092" t="s">
        <v>3</v>
      </c>
      <c r="F2092" t="s">
        <v>71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2">
      <c r="A2093">
        <v>2023</v>
      </c>
      <c r="B2093">
        <v>11</v>
      </c>
      <c r="C2093" t="s">
        <v>57</v>
      </c>
      <c r="D2093" t="s">
        <v>137</v>
      </c>
      <c r="E2093" t="s">
        <v>3</v>
      </c>
      <c r="F2093" t="s">
        <v>41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2">
      <c r="A2094">
        <v>2023</v>
      </c>
      <c r="B2094">
        <v>11</v>
      </c>
      <c r="C2094" t="s">
        <v>57</v>
      </c>
      <c r="D2094" t="s">
        <v>137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2">
      <c r="A2095">
        <v>2023</v>
      </c>
      <c r="B2095">
        <v>11</v>
      </c>
      <c r="C2095" t="s">
        <v>57</v>
      </c>
      <c r="D2095" t="s">
        <v>137</v>
      </c>
      <c r="E2095" t="s">
        <v>3</v>
      </c>
      <c r="F2095" t="s">
        <v>27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2">
      <c r="A2096">
        <v>2023</v>
      </c>
      <c r="B2096">
        <v>11</v>
      </c>
      <c r="C2096" t="s">
        <v>57</v>
      </c>
      <c r="D2096" t="s">
        <v>137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2">
      <c r="A2097">
        <v>2023</v>
      </c>
      <c r="B2097">
        <v>11</v>
      </c>
      <c r="C2097" t="s">
        <v>57</v>
      </c>
      <c r="D2097" t="s">
        <v>137</v>
      </c>
      <c r="E2097" t="s">
        <v>3</v>
      </c>
      <c r="F2097" t="s">
        <v>39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2">
      <c r="A2098">
        <v>2023</v>
      </c>
      <c r="B2098">
        <v>11</v>
      </c>
      <c r="C2098" t="s">
        <v>57</v>
      </c>
      <c r="D2098" t="s">
        <v>137</v>
      </c>
      <c r="E2098" t="s">
        <v>3</v>
      </c>
      <c r="F2098" t="s">
        <v>26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2">
      <c r="A2099">
        <v>2023</v>
      </c>
      <c r="B2099">
        <v>11</v>
      </c>
      <c r="C2099" t="s">
        <v>57</v>
      </c>
      <c r="D2099" t="s">
        <v>137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2">
      <c r="A2100">
        <v>2023</v>
      </c>
      <c r="B2100">
        <v>11</v>
      </c>
      <c r="C2100" t="s">
        <v>57</v>
      </c>
      <c r="D2100" t="s">
        <v>137</v>
      </c>
      <c r="E2100" t="s">
        <v>3</v>
      </c>
      <c r="F2100" t="s">
        <v>67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2">
      <c r="A2101">
        <v>2023</v>
      </c>
      <c r="B2101">
        <v>11</v>
      </c>
      <c r="C2101" t="s">
        <v>57</v>
      </c>
      <c r="D2101" t="s">
        <v>137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2">
      <c r="A2102">
        <v>2023</v>
      </c>
      <c r="B2102">
        <v>11</v>
      </c>
      <c r="C2102" t="s">
        <v>57</v>
      </c>
      <c r="D2102" t="s">
        <v>137</v>
      </c>
      <c r="E2102" t="s">
        <v>3</v>
      </c>
      <c r="F2102" t="s">
        <v>23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2">
      <c r="A2103">
        <v>2023</v>
      </c>
      <c r="B2103">
        <v>11</v>
      </c>
      <c r="C2103" t="s">
        <v>133</v>
      </c>
      <c r="D2103" t="s">
        <v>145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2">
      <c r="A2104">
        <v>2023</v>
      </c>
      <c r="B2104">
        <v>11</v>
      </c>
      <c r="C2104" t="s">
        <v>133</v>
      </c>
      <c r="D2104" t="s">
        <v>145</v>
      </c>
      <c r="E2104" t="s">
        <v>3</v>
      </c>
      <c r="F2104" t="s">
        <v>24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2">
      <c r="A2105">
        <v>2023</v>
      </c>
      <c r="B2105">
        <v>11</v>
      </c>
      <c r="C2105" t="s">
        <v>133</v>
      </c>
      <c r="D2105" t="s">
        <v>145</v>
      </c>
      <c r="E2105" t="s">
        <v>3</v>
      </c>
      <c r="F2105" t="s">
        <v>34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2">
      <c r="A2106">
        <v>2023</v>
      </c>
      <c r="B2106">
        <v>11</v>
      </c>
      <c r="C2106" t="s">
        <v>133</v>
      </c>
      <c r="D2106" t="s">
        <v>145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2">
      <c r="A2107">
        <v>2023</v>
      </c>
      <c r="B2107">
        <v>11</v>
      </c>
      <c r="C2107" t="s">
        <v>133</v>
      </c>
      <c r="D2107" t="s">
        <v>145</v>
      </c>
      <c r="E2107" t="s">
        <v>3</v>
      </c>
      <c r="F2107" t="s">
        <v>30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2">
      <c r="A2108">
        <v>2023</v>
      </c>
      <c r="B2108">
        <v>11</v>
      </c>
      <c r="C2108" t="s">
        <v>133</v>
      </c>
      <c r="D2108" t="s">
        <v>145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2">
      <c r="A2109">
        <v>2023</v>
      </c>
      <c r="B2109">
        <v>11</v>
      </c>
      <c r="C2109" t="s">
        <v>133</v>
      </c>
      <c r="D2109" t="s">
        <v>145</v>
      </c>
      <c r="E2109" t="s">
        <v>3</v>
      </c>
      <c r="F2109" t="s">
        <v>25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2">
      <c r="A2110">
        <v>2023</v>
      </c>
      <c r="B2110">
        <v>11</v>
      </c>
      <c r="C2110" t="s">
        <v>133</v>
      </c>
      <c r="D2110" t="s">
        <v>145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2">
      <c r="A2111">
        <v>2023</v>
      </c>
      <c r="B2111">
        <v>11</v>
      </c>
      <c r="C2111" t="s">
        <v>133</v>
      </c>
      <c r="D2111" t="s">
        <v>145</v>
      </c>
      <c r="E2111" t="s">
        <v>3</v>
      </c>
      <c r="F2111" t="s">
        <v>43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2">
      <c r="A2112">
        <v>2023</v>
      </c>
      <c r="B2112">
        <v>11</v>
      </c>
      <c r="C2112" t="s">
        <v>133</v>
      </c>
      <c r="D2112" t="s">
        <v>145</v>
      </c>
      <c r="E2112" t="s">
        <v>3</v>
      </c>
      <c r="F2112" t="s">
        <v>68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2">
      <c r="A2113">
        <v>2023</v>
      </c>
      <c r="B2113">
        <v>11</v>
      </c>
      <c r="C2113" t="s">
        <v>133</v>
      </c>
      <c r="D2113" t="s">
        <v>145</v>
      </c>
      <c r="E2113" t="s">
        <v>3</v>
      </c>
      <c r="F2113" t="s">
        <v>32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2">
      <c r="A2114">
        <v>2023</v>
      </c>
      <c r="B2114">
        <v>11</v>
      </c>
      <c r="C2114" t="s">
        <v>133</v>
      </c>
      <c r="D2114" t="s">
        <v>145</v>
      </c>
      <c r="E2114" t="s">
        <v>3</v>
      </c>
      <c r="F2114" t="s">
        <v>70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2">
      <c r="A2115">
        <v>2023</v>
      </c>
      <c r="B2115">
        <v>11</v>
      </c>
      <c r="C2115" t="s">
        <v>133</v>
      </c>
      <c r="D2115" t="s">
        <v>145</v>
      </c>
      <c r="E2115" t="s">
        <v>3</v>
      </c>
      <c r="F2115" t="s">
        <v>38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2">
      <c r="A2116">
        <v>2023</v>
      </c>
      <c r="B2116">
        <v>11</v>
      </c>
      <c r="C2116" t="s">
        <v>133</v>
      </c>
      <c r="D2116" t="s">
        <v>145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2">
      <c r="A2117">
        <v>2023</v>
      </c>
      <c r="B2117">
        <v>11</v>
      </c>
      <c r="C2117" t="s">
        <v>133</v>
      </c>
      <c r="D2117" t="s">
        <v>145</v>
      </c>
      <c r="E2117" t="s">
        <v>3</v>
      </c>
      <c r="F2117" t="s">
        <v>42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2">
      <c r="A2118">
        <v>2023</v>
      </c>
      <c r="B2118">
        <v>11</v>
      </c>
      <c r="C2118" t="s">
        <v>133</v>
      </c>
      <c r="D2118" t="s">
        <v>145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2">
      <c r="A2119">
        <v>2023</v>
      </c>
      <c r="B2119">
        <v>11</v>
      </c>
      <c r="C2119" t="s">
        <v>133</v>
      </c>
      <c r="D2119" t="s">
        <v>145</v>
      </c>
      <c r="E2119" t="s">
        <v>3</v>
      </c>
      <c r="F2119" t="s">
        <v>41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2">
      <c r="A2120">
        <v>2023</v>
      </c>
      <c r="B2120">
        <v>11</v>
      </c>
      <c r="C2120" t="s">
        <v>133</v>
      </c>
      <c r="D2120" t="s">
        <v>145</v>
      </c>
      <c r="E2120" t="s">
        <v>3</v>
      </c>
      <c r="F2120" t="s">
        <v>27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2">
      <c r="A2121">
        <v>2023</v>
      </c>
      <c r="B2121">
        <v>11</v>
      </c>
      <c r="C2121" t="s">
        <v>133</v>
      </c>
      <c r="D2121" t="s">
        <v>145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2">
      <c r="A2122">
        <v>2023</v>
      </c>
      <c r="B2122">
        <v>11</v>
      </c>
      <c r="C2122" t="s">
        <v>133</v>
      </c>
      <c r="D2122" t="s">
        <v>145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2">
      <c r="A2123">
        <v>2023</v>
      </c>
      <c r="B2123">
        <v>11</v>
      </c>
      <c r="C2123" t="s">
        <v>133</v>
      </c>
      <c r="D2123" t="s">
        <v>145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2">
      <c r="A2124">
        <v>2023</v>
      </c>
      <c r="B2124">
        <v>11</v>
      </c>
      <c r="C2124" t="s">
        <v>138</v>
      </c>
      <c r="D2124" t="s">
        <v>137</v>
      </c>
      <c r="E2124" t="s">
        <v>146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2">
      <c r="A2125">
        <v>2023</v>
      </c>
      <c r="B2125">
        <v>11</v>
      </c>
      <c r="C2125" t="s">
        <v>138</v>
      </c>
      <c r="D2125" t="s">
        <v>137</v>
      </c>
      <c r="E2125" t="s">
        <v>146</v>
      </c>
      <c r="F2125" t="s">
        <v>24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2">
      <c r="A2126">
        <v>2023</v>
      </c>
      <c r="B2126">
        <v>11</v>
      </c>
      <c r="C2126" t="s">
        <v>138</v>
      </c>
      <c r="D2126" t="s">
        <v>137</v>
      </c>
      <c r="E2126" t="s">
        <v>146</v>
      </c>
      <c r="F2126" t="s">
        <v>34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2">
      <c r="A2127">
        <v>2023</v>
      </c>
      <c r="B2127">
        <v>11</v>
      </c>
      <c r="C2127" t="s">
        <v>138</v>
      </c>
      <c r="D2127" t="s">
        <v>137</v>
      </c>
      <c r="E2127" t="s">
        <v>146</v>
      </c>
      <c r="F2127" t="s">
        <v>30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2">
      <c r="A2128">
        <v>2023</v>
      </c>
      <c r="B2128">
        <v>11</v>
      </c>
      <c r="C2128" t="s">
        <v>138</v>
      </c>
      <c r="D2128" t="s">
        <v>137</v>
      </c>
      <c r="E2128" t="s">
        <v>146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2">
      <c r="A2129">
        <v>2023</v>
      </c>
      <c r="B2129">
        <v>11</v>
      </c>
      <c r="C2129" t="s">
        <v>138</v>
      </c>
      <c r="D2129" t="s">
        <v>137</v>
      </c>
      <c r="E2129" t="s">
        <v>146</v>
      </c>
      <c r="F2129" t="s">
        <v>25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2">
      <c r="A2130">
        <v>2023</v>
      </c>
      <c r="B2130">
        <v>11</v>
      </c>
      <c r="C2130" t="s">
        <v>138</v>
      </c>
      <c r="D2130" t="s">
        <v>137</v>
      </c>
      <c r="E2130" t="s">
        <v>146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2">
      <c r="A2131">
        <v>2023</v>
      </c>
      <c r="B2131">
        <v>11</v>
      </c>
      <c r="C2131" t="s">
        <v>138</v>
      </c>
      <c r="D2131" t="s">
        <v>137</v>
      </c>
      <c r="E2131" t="s">
        <v>146</v>
      </c>
      <c r="F2131" t="s">
        <v>28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2">
      <c r="A2132">
        <v>2023</v>
      </c>
      <c r="B2132">
        <v>11</v>
      </c>
      <c r="C2132" t="s">
        <v>138</v>
      </c>
      <c r="D2132" t="s">
        <v>137</v>
      </c>
      <c r="E2132" t="s">
        <v>146</v>
      </c>
      <c r="F2132" t="s">
        <v>43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2">
      <c r="A2133">
        <v>2023</v>
      </c>
      <c r="B2133">
        <v>11</v>
      </c>
      <c r="C2133" t="s">
        <v>138</v>
      </c>
      <c r="D2133" t="s">
        <v>137</v>
      </c>
      <c r="E2133" t="s">
        <v>146</v>
      </c>
      <c r="F2133" t="s">
        <v>68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2">
      <c r="A2134">
        <v>2023</v>
      </c>
      <c r="B2134">
        <v>11</v>
      </c>
      <c r="C2134" t="s">
        <v>138</v>
      </c>
      <c r="D2134" t="s">
        <v>137</v>
      </c>
      <c r="E2134" t="s">
        <v>146</v>
      </c>
      <c r="F2134" t="s">
        <v>32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2">
      <c r="A2135">
        <v>2023</v>
      </c>
      <c r="B2135">
        <v>11</v>
      </c>
      <c r="C2135" t="s">
        <v>138</v>
      </c>
      <c r="D2135" t="s">
        <v>137</v>
      </c>
      <c r="E2135" t="s">
        <v>146</v>
      </c>
      <c r="F2135" t="s">
        <v>70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2">
      <c r="A2136">
        <v>2023</v>
      </c>
      <c r="B2136">
        <v>11</v>
      </c>
      <c r="C2136" t="s">
        <v>138</v>
      </c>
      <c r="D2136" t="s">
        <v>137</v>
      </c>
      <c r="E2136" t="s">
        <v>146</v>
      </c>
      <c r="F2136" t="s">
        <v>38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2">
      <c r="A2137">
        <v>2023</v>
      </c>
      <c r="B2137">
        <v>11</v>
      </c>
      <c r="C2137" t="s">
        <v>138</v>
      </c>
      <c r="D2137" t="s">
        <v>137</v>
      </c>
      <c r="E2137" t="s">
        <v>146</v>
      </c>
      <c r="F2137" t="s">
        <v>31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2">
      <c r="A2138">
        <v>2023</v>
      </c>
      <c r="B2138">
        <v>11</v>
      </c>
      <c r="C2138" t="s">
        <v>138</v>
      </c>
      <c r="D2138" t="s">
        <v>137</v>
      </c>
      <c r="E2138" t="s">
        <v>146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2">
      <c r="A2139">
        <v>2023</v>
      </c>
      <c r="B2139">
        <v>11</v>
      </c>
      <c r="C2139" t="s">
        <v>138</v>
      </c>
      <c r="D2139" t="s">
        <v>137</v>
      </c>
      <c r="E2139" t="s">
        <v>146</v>
      </c>
      <c r="F2139" t="s">
        <v>71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2">
      <c r="A2140">
        <v>2023</v>
      </c>
      <c r="B2140">
        <v>11</v>
      </c>
      <c r="C2140" t="s">
        <v>138</v>
      </c>
      <c r="D2140" t="s">
        <v>137</v>
      </c>
      <c r="E2140" t="s">
        <v>146</v>
      </c>
      <c r="F2140" t="s">
        <v>41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2">
      <c r="A2141">
        <v>2023</v>
      </c>
      <c r="B2141">
        <v>11</v>
      </c>
      <c r="C2141" t="s">
        <v>138</v>
      </c>
      <c r="D2141" t="s">
        <v>137</v>
      </c>
      <c r="E2141" t="s">
        <v>146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2">
      <c r="A2142">
        <v>2023</v>
      </c>
      <c r="B2142">
        <v>11</v>
      </c>
      <c r="C2142" t="s">
        <v>138</v>
      </c>
      <c r="D2142" t="s">
        <v>137</v>
      </c>
      <c r="E2142" t="s">
        <v>146</v>
      </c>
      <c r="F2142" t="s">
        <v>27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2">
      <c r="A2143">
        <v>2023</v>
      </c>
      <c r="B2143">
        <v>11</v>
      </c>
      <c r="C2143" t="s">
        <v>138</v>
      </c>
      <c r="D2143" t="s">
        <v>137</v>
      </c>
      <c r="E2143" t="s">
        <v>146</v>
      </c>
      <c r="F2143" t="s">
        <v>37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2">
      <c r="A2144">
        <v>2023</v>
      </c>
      <c r="B2144">
        <v>11</v>
      </c>
      <c r="C2144" t="s">
        <v>138</v>
      </c>
      <c r="D2144" t="s">
        <v>137</v>
      </c>
      <c r="E2144" t="s">
        <v>146</v>
      </c>
      <c r="F2144" t="s">
        <v>39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2">
      <c r="A2145">
        <v>2023</v>
      </c>
      <c r="B2145">
        <v>11</v>
      </c>
      <c r="C2145" t="s">
        <v>138</v>
      </c>
      <c r="D2145" t="s">
        <v>137</v>
      </c>
      <c r="E2145" t="s">
        <v>146</v>
      </c>
      <c r="F2145" t="s">
        <v>26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2">
      <c r="A2146">
        <v>2023</v>
      </c>
      <c r="B2146">
        <v>11</v>
      </c>
      <c r="C2146" t="s">
        <v>138</v>
      </c>
      <c r="D2146" t="s">
        <v>137</v>
      </c>
      <c r="E2146" t="s">
        <v>146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2">
      <c r="A2147">
        <v>2023</v>
      </c>
      <c r="B2147">
        <v>11</v>
      </c>
      <c r="C2147" t="s">
        <v>138</v>
      </c>
      <c r="D2147" t="s">
        <v>137</v>
      </c>
      <c r="E2147" t="s">
        <v>146</v>
      </c>
      <c r="F2147" t="s">
        <v>23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2">
      <c r="A2148">
        <v>2023</v>
      </c>
      <c r="B2148">
        <v>11</v>
      </c>
      <c r="C2148" t="s">
        <v>138</v>
      </c>
      <c r="D2148" t="s">
        <v>137</v>
      </c>
      <c r="E2148" t="s">
        <v>146</v>
      </c>
      <c r="F2148" t="s">
        <v>29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2">
      <c r="A2149">
        <v>2023</v>
      </c>
      <c r="B2149">
        <v>11</v>
      </c>
      <c r="C2149" t="s">
        <v>143</v>
      </c>
      <c r="D2149" t="s">
        <v>137</v>
      </c>
      <c r="E2149" t="s">
        <v>147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2">
      <c r="A2150">
        <v>2023</v>
      </c>
      <c r="B2150">
        <v>11</v>
      </c>
      <c r="C2150" t="s">
        <v>143</v>
      </c>
      <c r="D2150" t="s">
        <v>137</v>
      </c>
      <c r="E2150" t="s">
        <v>147</v>
      </c>
      <c r="F2150" t="s">
        <v>24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2">
      <c r="A2151">
        <v>2023</v>
      </c>
      <c r="B2151">
        <v>11</v>
      </c>
      <c r="C2151" t="s">
        <v>143</v>
      </c>
      <c r="D2151" t="s">
        <v>137</v>
      </c>
      <c r="E2151" t="s">
        <v>147</v>
      </c>
      <c r="F2151" t="s">
        <v>34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2">
      <c r="A2152">
        <v>2023</v>
      </c>
      <c r="B2152">
        <v>11</v>
      </c>
      <c r="C2152" t="s">
        <v>143</v>
      </c>
      <c r="D2152" t="s">
        <v>137</v>
      </c>
      <c r="E2152" t="s">
        <v>147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2">
      <c r="A2153">
        <v>2023</v>
      </c>
      <c r="B2153">
        <v>11</v>
      </c>
      <c r="C2153" t="s">
        <v>143</v>
      </c>
      <c r="D2153" t="s">
        <v>137</v>
      </c>
      <c r="E2153" t="s">
        <v>147</v>
      </c>
      <c r="F2153" t="s">
        <v>25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2">
      <c r="A2154">
        <v>2023</v>
      </c>
      <c r="B2154">
        <v>11</v>
      </c>
      <c r="C2154" t="s">
        <v>143</v>
      </c>
      <c r="D2154" t="s">
        <v>137</v>
      </c>
      <c r="E2154" t="s">
        <v>147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2">
      <c r="A2155">
        <v>2023</v>
      </c>
      <c r="B2155">
        <v>11</v>
      </c>
      <c r="C2155" t="s">
        <v>143</v>
      </c>
      <c r="D2155" t="s">
        <v>137</v>
      </c>
      <c r="E2155" t="s">
        <v>147</v>
      </c>
      <c r="F2155" t="s">
        <v>28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2">
      <c r="A2156">
        <v>2023</v>
      </c>
      <c r="B2156">
        <v>11</v>
      </c>
      <c r="C2156" t="s">
        <v>143</v>
      </c>
      <c r="D2156" t="s">
        <v>137</v>
      </c>
      <c r="E2156" t="s">
        <v>147</v>
      </c>
      <c r="F2156" t="s">
        <v>43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2">
      <c r="A2157">
        <v>2023</v>
      </c>
      <c r="B2157">
        <v>11</v>
      </c>
      <c r="C2157" t="s">
        <v>143</v>
      </c>
      <c r="D2157" t="s">
        <v>137</v>
      </c>
      <c r="E2157" t="s">
        <v>147</v>
      </c>
      <c r="F2157" t="s">
        <v>68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2">
      <c r="A2158">
        <v>2023</v>
      </c>
      <c r="B2158">
        <v>11</v>
      </c>
      <c r="C2158" t="s">
        <v>143</v>
      </c>
      <c r="D2158" t="s">
        <v>137</v>
      </c>
      <c r="E2158" t="s">
        <v>147</v>
      </c>
      <c r="F2158" t="s">
        <v>70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2">
      <c r="A2159">
        <v>2023</v>
      </c>
      <c r="B2159">
        <v>11</v>
      </c>
      <c r="C2159" t="s">
        <v>143</v>
      </c>
      <c r="D2159" t="s">
        <v>137</v>
      </c>
      <c r="E2159" t="s">
        <v>147</v>
      </c>
      <c r="F2159" t="s">
        <v>38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2">
      <c r="A2160">
        <v>2023</v>
      </c>
      <c r="B2160">
        <v>11</v>
      </c>
      <c r="C2160" t="s">
        <v>143</v>
      </c>
      <c r="D2160" t="s">
        <v>137</v>
      </c>
      <c r="E2160" t="s">
        <v>147</v>
      </c>
      <c r="F2160" t="s">
        <v>31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2">
      <c r="A2161">
        <v>2023</v>
      </c>
      <c r="B2161">
        <v>11</v>
      </c>
      <c r="C2161" t="s">
        <v>143</v>
      </c>
      <c r="D2161" t="s">
        <v>137</v>
      </c>
      <c r="E2161" t="s">
        <v>147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2">
      <c r="A2162">
        <v>2023</v>
      </c>
      <c r="B2162">
        <v>11</v>
      </c>
      <c r="C2162" t="s">
        <v>143</v>
      </c>
      <c r="D2162" t="s">
        <v>137</v>
      </c>
      <c r="E2162" t="s">
        <v>147</v>
      </c>
      <c r="F2162" t="s">
        <v>42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2">
      <c r="A2163">
        <v>2023</v>
      </c>
      <c r="B2163">
        <v>11</v>
      </c>
      <c r="C2163" t="s">
        <v>143</v>
      </c>
      <c r="D2163" t="s">
        <v>137</v>
      </c>
      <c r="E2163" t="s">
        <v>147</v>
      </c>
      <c r="F2163" t="s">
        <v>71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2">
      <c r="A2164">
        <v>2023</v>
      </c>
      <c r="B2164">
        <v>11</v>
      </c>
      <c r="C2164" t="s">
        <v>143</v>
      </c>
      <c r="D2164" t="s">
        <v>137</v>
      </c>
      <c r="E2164" t="s">
        <v>147</v>
      </c>
      <c r="F2164" t="s">
        <v>41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2">
      <c r="A2165">
        <v>2023</v>
      </c>
      <c r="B2165">
        <v>11</v>
      </c>
      <c r="C2165" t="s">
        <v>143</v>
      </c>
      <c r="D2165" t="s">
        <v>137</v>
      </c>
      <c r="E2165" t="s">
        <v>147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2">
      <c r="A2166">
        <v>2023</v>
      </c>
      <c r="B2166">
        <v>11</v>
      </c>
      <c r="C2166" t="s">
        <v>143</v>
      </c>
      <c r="D2166" t="s">
        <v>137</v>
      </c>
      <c r="E2166" t="s">
        <v>147</v>
      </c>
      <c r="F2166" t="s">
        <v>27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2">
      <c r="A2167">
        <v>2023</v>
      </c>
      <c r="B2167">
        <v>11</v>
      </c>
      <c r="C2167" t="s">
        <v>143</v>
      </c>
      <c r="D2167" t="s">
        <v>137</v>
      </c>
      <c r="E2167" t="s">
        <v>147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2">
      <c r="A2168">
        <v>2023</v>
      </c>
      <c r="B2168">
        <v>11</v>
      </c>
      <c r="C2168" t="s">
        <v>143</v>
      </c>
      <c r="D2168" t="s">
        <v>137</v>
      </c>
      <c r="E2168" t="s">
        <v>147</v>
      </c>
      <c r="F2168" t="s">
        <v>39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2">
      <c r="A2169">
        <v>2023</v>
      </c>
      <c r="B2169">
        <v>11</v>
      </c>
      <c r="C2169" t="s">
        <v>143</v>
      </c>
      <c r="D2169" t="s">
        <v>137</v>
      </c>
      <c r="E2169" t="s">
        <v>147</v>
      </c>
      <c r="F2169" t="s">
        <v>26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2">
      <c r="A2170">
        <v>2023</v>
      </c>
      <c r="B2170">
        <v>11</v>
      </c>
      <c r="C2170" t="s">
        <v>143</v>
      </c>
      <c r="D2170" t="s">
        <v>137</v>
      </c>
      <c r="E2170" t="s">
        <v>147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2">
      <c r="A2171">
        <v>2023</v>
      </c>
      <c r="B2171">
        <v>11</v>
      </c>
      <c r="C2171" t="s">
        <v>143</v>
      </c>
      <c r="D2171" t="s">
        <v>137</v>
      </c>
      <c r="E2171" t="s">
        <v>147</v>
      </c>
      <c r="F2171" t="s">
        <v>67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2">
      <c r="A2172">
        <v>2023</v>
      </c>
      <c r="B2172">
        <v>11</v>
      </c>
      <c r="C2172" t="s">
        <v>143</v>
      </c>
      <c r="D2172" t="s">
        <v>137</v>
      </c>
      <c r="E2172" t="s">
        <v>147</v>
      </c>
      <c r="F2172" t="s">
        <v>23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2">
      <c r="A2173">
        <v>2023</v>
      </c>
      <c r="B2173">
        <v>11</v>
      </c>
      <c r="C2173" t="s">
        <v>142</v>
      </c>
      <c r="D2173" t="s">
        <v>145</v>
      </c>
      <c r="E2173" t="s">
        <v>147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2">
      <c r="A2174">
        <v>2023</v>
      </c>
      <c r="B2174">
        <v>11</v>
      </c>
      <c r="C2174" t="s">
        <v>142</v>
      </c>
      <c r="D2174" t="s">
        <v>145</v>
      </c>
      <c r="E2174" t="s">
        <v>147</v>
      </c>
      <c r="F2174" t="s">
        <v>24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2">
      <c r="A2175">
        <v>2023</v>
      </c>
      <c r="B2175">
        <v>11</v>
      </c>
      <c r="C2175" t="s">
        <v>142</v>
      </c>
      <c r="D2175" t="s">
        <v>145</v>
      </c>
      <c r="E2175" t="s">
        <v>147</v>
      </c>
      <c r="F2175" t="s">
        <v>34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2">
      <c r="A2176">
        <v>2023</v>
      </c>
      <c r="B2176">
        <v>11</v>
      </c>
      <c r="C2176" t="s">
        <v>142</v>
      </c>
      <c r="D2176" t="s">
        <v>145</v>
      </c>
      <c r="E2176" t="s">
        <v>147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2">
      <c r="A2177">
        <v>2023</v>
      </c>
      <c r="B2177">
        <v>11</v>
      </c>
      <c r="C2177" t="s">
        <v>142</v>
      </c>
      <c r="D2177" t="s">
        <v>145</v>
      </c>
      <c r="E2177" t="s">
        <v>147</v>
      </c>
      <c r="F2177" t="s">
        <v>25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2">
      <c r="A2178">
        <v>2023</v>
      </c>
      <c r="B2178">
        <v>11</v>
      </c>
      <c r="C2178" t="s">
        <v>142</v>
      </c>
      <c r="D2178" t="s">
        <v>145</v>
      </c>
      <c r="E2178" t="s">
        <v>147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2">
      <c r="A2179">
        <v>2023</v>
      </c>
      <c r="B2179">
        <v>11</v>
      </c>
      <c r="C2179" t="s">
        <v>142</v>
      </c>
      <c r="D2179" t="s">
        <v>145</v>
      </c>
      <c r="E2179" t="s">
        <v>147</v>
      </c>
      <c r="F2179" t="s">
        <v>28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2">
      <c r="A2180">
        <v>2023</v>
      </c>
      <c r="B2180">
        <v>11</v>
      </c>
      <c r="C2180" t="s">
        <v>142</v>
      </c>
      <c r="D2180" t="s">
        <v>145</v>
      </c>
      <c r="E2180" t="s">
        <v>147</v>
      </c>
      <c r="F2180" t="s">
        <v>43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2">
      <c r="A2181">
        <v>2023</v>
      </c>
      <c r="B2181">
        <v>11</v>
      </c>
      <c r="C2181" t="s">
        <v>142</v>
      </c>
      <c r="D2181" t="s">
        <v>145</v>
      </c>
      <c r="E2181" t="s">
        <v>147</v>
      </c>
      <c r="F2181" t="s">
        <v>68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2">
      <c r="A2182">
        <v>2023</v>
      </c>
      <c r="B2182">
        <v>11</v>
      </c>
      <c r="C2182" t="s">
        <v>142</v>
      </c>
      <c r="D2182" t="s">
        <v>145</v>
      </c>
      <c r="E2182" t="s">
        <v>147</v>
      </c>
      <c r="F2182" t="s">
        <v>32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2">
      <c r="A2183">
        <v>2023</v>
      </c>
      <c r="B2183">
        <v>11</v>
      </c>
      <c r="C2183" t="s">
        <v>142</v>
      </c>
      <c r="D2183" t="s">
        <v>145</v>
      </c>
      <c r="E2183" t="s">
        <v>147</v>
      </c>
      <c r="F2183" t="s">
        <v>70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2">
      <c r="A2184">
        <v>2023</v>
      </c>
      <c r="B2184">
        <v>11</v>
      </c>
      <c r="C2184" t="s">
        <v>142</v>
      </c>
      <c r="D2184" t="s">
        <v>145</v>
      </c>
      <c r="E2184" t="s">
        <v>147</v>
      </c>
      <c r="F2184" t="s">
        <v>38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2">
      <c r="A2185">
        <v>2023</v>
      </c>
      <c r="B2185">
        <v>11</v>
      </c>
      <c r="C2185" t="s">
        <v>142</v>
      </c>
      <c r="D2185" t="s">
        <v>145</v>
      </c>
      <c r="E2185" t="s">
        <v>147</v>
      </c>
      <c r="F2185" t="s">
        <v>31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2">
      <c r="A2186">
        <v>2023</v>
      </c>
      <c r="B2186">
        <v>11</v>
      </c>
      <c r="C2186" t="s">
        <v>142</v>
      </c>
      <c r="D2186" t="s">
        <v>145</v>
      </c>
      <c r="E2186" t="s">
        <v>147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2">
      <c r="A2187">
        <v>2023</v>
      </c>
      <c r="B2187">
        <v>11</v>
      </c>
      <c r="C2187" t="s">
        <v>142</v>
      </c>
      <c r="D2187" t="s">
        <v>145</v>
      </c>
      <c r="E2187" t="s">
        <v>147</v>
      </c>
      <c r="F2187" t="s">
        <v>42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2">
      <c r="A2188">
        <v>2023</v>
      </c>
      <c r="B2188">
        <v>11</v>
      </c>
      <c r="C2188" t="s">
        <v>142</v>
      </c>
      <c r="D2188" t="s">
        <v>145</v>
      </c>
      <c r="E2188" t="s">
        <v>147</v>
      </c>
      <c r="F2188" t="s">
        <v>41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2">
      <c r="A2189">
        <v>2023</v>
      </c>
      <c r="B2189">
        <v>11</v>
      </c>
      <c r="C2189" t="s">
        <v>142</v>
      </c>
      <c r="D2189" t="s">
        <v>145</v>
      </c>
      <c r="E2189" t="s">
        <v>147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2">
      <c r="A2190">
        <v>2023</v>
      </c>
      <c r="B2190">
        <v>11</v>
      </c>
      <c r="C2190" t="s">
        <v>142</v>
      </c>
      <c r="D2190" t="s">
        <v>145</v>
      </c>
      <c r="E2190" t="s">
        <v>147</v>
      </c>
      <c r="F2190" t="s">
        <v>27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2">
      <c r="A2191">
        <v>2023</v>
      </c>
      <c r="B2191">
        <v>11</v>
      </c>
      <c r="C2191" t="s">
        <v>142</v>
      </c>
      <c r="D2191" t="s">
        <v>145</v>
      </c>
      <c r="E2191" t="s">
        <v>147</v>
      </c>
      <c r="F2191" t="s">
        <v>37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2">
      <c r="A2192">
        <v>2023</v>
      </c>
      <c r="B2192">
        <v>11</v>
      </c>
      <c r="C2192" t="s">
        <v>142</v>
      </c>
      <c r="D2192" t="s">
        <v>145</v>
      </c>
      <c r="E2192" t="s">
        <v>147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2">
      <c r="A2193">
        <v>2023</v>
      </c>
      <c r="B2193">
        <v>11</v>
      </c>
      <c r="C2193" t="s">
        <v>142</v>
      </c>
      <c r="D2193" t="s">
        <v>145</v>
      </c>
      <c r="E2193" t="s">
        <v>147</v>
      </c>
      <c r="F2193" t="s">
        <v>26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2">
      <c r="A2194">
        <v>2023</v>
      </c>
      <c r="B2194">
        <v>11</v>
      </c>
      <c r="C2194" t="s">
        <v>142</v>
      </c>
      <c r="D2194" t="s">
        <v>145</v>
      </c>
      <c r="E2194" t="s">
        <v>147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2">
      <c r="A2195">
        <v>2023</v>
      </c>
      <c r="B2195">
        <v>11</v>
      </c>
      <c r="C2195" t="s">
        <v>142</v>
      </c>
      <c r="D2195" t="s">
        <v>145</v>
      </c>
      <c r="E2195" t="s">
        <v>147</v>
      </c>
      <c r="F2195" t="s">
        <v>67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2">
      <c r="A2196">
        <v>2023</v>
      </c>
      <c r="B2196">
        <v>11</v>
      </c>
      <c r="C2196" t="s">
        <v>142</v>
      </c>
      <c r="D2196" t="s">
        <v>145</v>
      </c>
      <c r="E2196" t="s">
        <v>147</v>
      </c>
      <c r="F2196" t="s">
        <v>23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2">
      <c r="A2197">
        <v>2023</v>
      </c>
      <c r="B2197">
        <v>12</v>
      </c>
      <c r="C2197" t="s">
        <v>141</v>
      </c>
      <c r="D2197" t="s">
        <v>144</v>
      </c>
      <c r="E2197" t="s">
        <v>146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2">
      <c r="A2198">
        <v>2023</v>
      </c>
      <c r="B2198">
        <v>12</v>
      </c>
      <c r="C2198" t="s">
        <v>141</v>
      </c>
      <c r="D2198" t="s">
        <v>144</v>
      </c>
      <c r="E2198" t="s">
        <v>146</v>
      </c>
      <c r="F2198" t="s">
        <v>24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2">
      <c r="A2199">
        <v>2023</v>
      </c>
      <c r="B2199">
        <v>12</v>
      </c>
      <c r="C2199" t="s">
        <v>141</v>
      </c>
      <c r="D2199" t="s">
        <v>144</v>
      </c>
      <c r="E2199" t="s">
        <v>146</v>
      </c>
      <c r="F2199" t="s">
        <v>34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2">
      <c r="A2200">
        <v>2023</v>
      </c>
      <c r="B2200">
        <v>12</v>
      </c>
      <c r="C2200" t="s">
        <v>141</v>
      </c>
      <c r="D2200" t="s">
        <v>144</v>
      </c>
      <c r="E2200" t="s">
        <v>146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2">
      <c r="A2201">
        <v>2023</v>
      </c>
      <c r="B2201">
        <v>12</v>
      </c>
      <c r="C2201" t="s">
        <v>141</v>
      </c>
      <c r="D2201" t="s">
        <v>144</v>
      </c>
      <c r="E2201" t="s">
        <v>146</v>
      </c>
      <c r="F2201" t="s">
        <v>30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2">
      <c r="A2202">
        <v>2023</v>
      </c>
      <c r="B2202">
        <v>12</v>
      </c>
      <c r="C2202" t="s">
        <v>141</v>
      </c>
      <c r="D2202" t="s">
        <v>144</v>
      </c>
      <c r="E2202" t="s">
        <v>146</v>
      </c>
      <c r="F2202" t="s">
        <v>25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2">
      <c r="A2203">
        <v>2023</v>
      </c>
      <c r="B2203">
        <v>12</v>
      </c>
      <c r="C2203" t="s">
        <v>141</v>
      </c>
      <c r="D2203" t="s">
        <v>144</v>
      </c>
      <c r="E2203" t="s">
        <v>146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2">
      <c r="A2204">
        <v>2023</v>
      </c>
      <c r="B2204">
        <v>12</v>
      </c>
      <c r="C2204" t="s">
        <v>141</v>
      </c>
      <c r="D2204" t="s">
        <v>144</v>
      </c>
      <c r="E2204" t="s">
        <v>146</v>
      </c>
      <c r="F2204" t="s">
        <v>28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2">
      <c r="A2205">
        <v>2023</v>
      </c>
      <c r="B2205">
        <v>12</v>
      </c>
      <c r="C2205" t="s">
        <v>141</v>
      </c>
      <c r="D2205" t="s">
        <v>144</v>
      </c>
      <c r="E2205" t="s">
        <v>146</v>
      </c>
      <c r="F2205" t="s">
        <v>43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2">
      <c r="A2206">
        <v>2023</v>
      </c>
      <c r="B2206">
        <v>12</v>
      </c>
      <c r="C2206" t="s">
        <v>141</v>
      </c>
      <c r="D2206" t="s">
        <v>144</v>
      </c>
      <c r="E2206" t="s">
        <v>146</v>
      </c>
      <c r="F2206" t="s">
        <v>32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2">
      <c r="A2207">
        <v>2023</v>
      </c>
      <c r="B2207">
        <v>12</v>
      </c>
      <c r="C2207" t="s">
        <v>141</v>
      </c>
      <c r="D2207" t="s">
        <v>144</v>
      </c>
      <c r="E2207" t="s">
        <v>146</v>
      </c>
      <c r="F2207" t="s">
        <v>70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2">
      <c r="A2208">
        <v>2023</v>
      </c>
      <c r="B2208">
        <v>12</v>
      </c>
      <c r="C2208" t="s">
        <v>141</v>
      </c>
      <c r="D2208" t="s">
        <v>144</v>
      </c>
      <c r="E2208" t="s">
        <v>146</v>
      </c>
      <c r="F2208" t="s">
        <v>38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2">
      <c r="A2209">
        <v>2023</v>
      </c>
      <c r="B2209">
        <v>12</v>
      </c>
      <c r="C2209" t="s">
        <v>141</v>
      </c>
      <c r="D2209" t="s">
        <v>144</v>
      </c>
      <c r="E2209" t="s">
        <v>146</v>
      </c>
      <c r="F2209" t="s">
        <v>31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2">
      <c r="A2210">
        <v>2023</v>
      </c>
      <c r="B2210">
        <v>12</v>
      </c>
      <c r="C2210" t="s">
        <v>141</v>
      </c>
      <c r="D2210" t="s">
        <v>144</v>
      </c>
      <c r="E2210" t="s">
        <v>146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2">
      <c r="A2211">
        <v>2023</v>
      </c>
      <c r="B2211">
        <v>12</v>
      </c>
      <c r="C2211" t="s">
        <v>141</v>
      </c>
      <c r="D2211" t="s">
        <v>144</v>
      </c>
      <c r="E2211" t="s">
        <v>146</v>
      </c>
      <c r="F2211" t="s">
        <v>42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2">
      <c r="A2212">
        <v>2023</v>
      </c>
      <c r="B2212">
        <v>12</v>
      </c>
      <c r="C2212" t="s">
        <v>141</v>
      </c>
      <c r="D2212" t="s">
        <v>144</v>
      </c>
      <c r="E2212" t="s">
        <v>146</v>
      </c>
      <c r="F2212" t="s">
        <v>66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2">
      <c r="A2213">
        <v>2023</v>
      </c>
      <c r="B2213">
        <v>12</v>
      </c>
      <c r="C2213" t="s">
        <v>141</v>
      </c>
      <c r="D2213" t="s">
        <v>144</v>
      </c>
      <c r="E2213" t="s">
        <v>146</v>
      </c>
      <c r="F2213" t="s">
        <v>71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2">
      <c r="A2214">
        <v>2023</v>
      </c>
      <c r="B2214">
        <v>12</v>
      </c>
      <c r="C2214" t="s">
        <v>141</v>
      </c>
      <c r="D2214" t="s">
        <v>144</v>
      </c>
      <c r="E2214" t="s">
        <v>146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2">
      <c r="A2215">
        <v>2023</v>
      </c>
      <c r="B2215">
        <v>12</v>
      </c>
      <c r="C2215" t="s">
        <v>141</v>
      </c>
      <c r="D2215" t="s">
        <v>144</v>
      </c>
      <c r="E2215" t="s">
        <v>146</v>
      </c>
      <c r="F2215" t="s">
        <v>41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2">
      <c r="A2216">
        <v>2023</v>
      </c>
      <c r="B2216">
        <v>12</v>
      </c>
      <c r="C2216" t="s">
        <v>141</v>
      </c>
      <c r="D2216" t="s">
        <v>144</v>
      </c>
      <c r="E2216" t="s">
        <v>146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2">
      <c r="A2217">
        <v>2023</v>
      </c>
      <c r="B2217">
        <v>12</v>
      </c>
      <c r="C2217" t="s">
        <v>141</v>
      </c>
      <c r="D2217" t="s">
        <v>144</v>
      </c>
      <c r="E2217" t="s">
        <v>146</v>
      </c>
      <c r="F2217" t="s">
        <v>27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2">
      <c r="A2218">
        <v>2023</v>
      </c>
      <c r="B2218">
        <v>12</v>
      </c>
      <c r="C2218" t="s">
        <v>141</v>
      </c>
      <c r="D2218" t="s">
        <v>144</v>
      </c>
      <c r="E2218" t="s">
        <v>146</v>
      </c>
      <c r="F2218" t="s">
        <v>37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2">
      <c r="A2219">
        <v>2023</v>
      </c>
      <c r="B2219">
        <v>12</v>
      </c>
      <c r="C2219" t="s">
        <v>141</v>
      </c>
      <c r="D2219" t="s">
        <v>144</v>
      </c>
      <c r="E2219" t="s">
        <v>146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2">
      <c r="A2220">
        <v>2023</v>
      </c>
      <c r="B2220">
        <v>12</v>
      </c>
      <c r="C2220" t="s">
        <v>141</v>
      </c>
      <c r="D2220" t="s">
        <v>144</v>
      </c>
      <c r="E2220" t="s">
        <v>146</v>
      </c>
      <c r="F2220" t="s">
        <v>26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2">
      <c r="A2221">
        <v>2023</v>
      </c>
      <c r="B2221">
        <v>12</v>
      </c>
      <c r="C2221" t="s">
        <v>141</v>
      </c>
      <c r="D2221" t="s">
        <v>144</v>
      </c>
      <c r="E2221" t="s">
        <v>146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2">
      <c r="A2222">
        <v>2023</v>
      </c>
      <c r="B2222">
        <v>12</v>
      </c>
      <c r="C2222" t="s">
        <v>141</v>
      </c>
      <c r="D2222" t="s">
        <v>144</v>
      </c>
      <c r="E2222" t="s">
        <v>146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2">
      <c r="A2223">
        <v>2023</v>
      </c>
      <c r="B2223">
        <v>12</v>
      </c>
      <c r="C2223" t="s">
        <v>141</v>
      </c>
      <c r="D2223" t="s">
        <v>144</v>
      </c>
      <c r="E2223" t="s">
        <v>146</v>
      </c>
      <c r="F2223" t="s">
        <v>23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2">
      <c r="A2224">
        <v>2023</v>
      </c>
      <c r="B2224">
        <v>12</v>
      </c>
      <c r="C2224" t="s">
        <v>140</v>
      </c>
      <c r="D2224" t="s">
        <v>144</v>
      </c>
      <c r="E2224" t="s">
        <v>147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2">
      <c r="A2225">
        <v>2023</v>
      </c>
      <c r="B2225">
        <v>12</v>
      </c>
      <c r="C2225" t="s">
        <v>140</v>
      </c>
      <c r="D2225" t="s">
        <v>144</v>
      </c>
      <c r="E2225" t="s">
        <v>147</v>
      </c>
      <c r="F2225" t="s">
        <v>24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2">
      <c r="A2226">
        <v>2023</v>
      </c>
      <c r="B2226">
        <v>12</v>
      </c>
      <c r="C2226" t="s">
        <v>140</v>
      </c>
      <c r="D2226" t="s">
        <v>144</v>
      </c>
      <c r="E2226" t="s">
        <v>147</v>
      </c>
      <c r="F2226" t="s">
        <v>34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2">
      <c r="A2227">
        <v>2023</v>
      </c>
      <c r="B2227">
        <v>12</v>
      </c>
      <c r="C2227" t="s">
        <v>140</v>
      </c>
      <c r="D2227" t="s">
        <v>144</v>
      </c>
      <c r="E2227" t="s">
        <v>147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2">
      <c r="A2228">
        <v>2023</v>
      </c>
      <c r="B2228">
        <v>12</v>
      </c>
      <c r="C2228" t="s">
        <v>140</v>
      </c>
      <c r="D2228" t="s">
        <v>144</v>
      </c>
      <c r="E2228" t="s">
        <v>147</v>
      </c>
      <c r="F2228" t="s">
        <v>25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2">
      <c r="A2229">
        <v>2023</v>
      </c>
      <c r="B2229">
        <v>12</v>
      </c>
      <c r="C2229" t="s">
        <v>140</v>
      </c>
      <c r="D2229" t="s">
        <v>144</v>
      </c>
      <c r="E2229" t="s">
        <v>147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2">
      <c r="A2230">
        <v>2023</v>
      </c>
      <c r="B2230">
        <v>12</v>
      </c>
      <c r="C2230" t="s">
        <v>140</v>
      </c>
      <c r="D2230" t="s">
        <v>144</v>
      </c>
      <c r="E2230" t="s">
        <v>147</v>
      </c>
      <c r="F2230" t="s">
        <v>28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2">
      <c r="A2231">
        <v>2023</v>
      </c>
      <c r="B2231">
        <v>12</v>
      </c>
      <c r="C2231" t="s">
        <v>140</v>
      </c>
      <c r="D2231" t="s">
        <v>144</v>
      </c>
      <c r="E2231" t="s">
        <v>147</v>
      </c>
      <c r="F2231" t="s">
        <v>43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2">
      <c r="A2232">
        <v>2023</v>
      </c>
      <c r="B2232">
        <v>12</v>
      </c>
      <c r="C2232" t="s">
        <v>140</v>
      </c>
      <c r="D2232" t="s">
        <v>144</v>
      </c>
      <c r="E2232" t="s">
        <v>147</v>
      </c>
      <c r="F2232" t="s">
        <v>32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2">
      <c r="A2233">
        <v>2023</v>
      </c>
      <c r="B2233">
        <v>12</v>
      </c>
      <c r="C2233" t="s">
        <v>140</v>
      </c>
      <c r="D2233" t="s">
        <v>144</v>
      </c>
      <c r="E2233" t="s">
        <v>147</v>
      </c>
      <c r="F2233" t="s">
        <v>70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2">
      <c r="A2234">
        <v>2023</v>
      </c>
      <c r="B2234">
        <v>12</v>
      </c>
      <c r="C2234" t="s">
        <v>140</v>
      </c>
      <c r="D2234" t="s">
        <v>144</v>
      </c>
      <c r="E2234" t="s">
        <v>147</v>
      </c>
      <c r="F2234" t="s">
        <v>38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2">
      <c r="A2235">
        <v>2023</v>
      </c>
      <c r="B2235">
        <v>12</v>
      </c>
      <c r="C2235" t="s">
        <v>140</v>
      </c>
      <c r="D2235" t="s">
        <v>144</v>
      </c>
      <c r="E2235" t="s">
        <v>147</v>
      </c>
      <c r="F2235" t="s">
        <v>31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2">
      <c r="A2236">
        <v>2023</v>
      </c>
      <c r="B2236">
        <v>12</v>
      </c>
      <c r="C2236" t="s">
        <v>140</v>
      </c>
      <c r="D2236" t="s">
        <v>144</v>
      </c>
      <c r="E2236" t="s">
        <v>147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2">
      <c r="A2237">
        <v>2023</v>
      </c>
      <c r="B2237">
        <v>12</v>
      </c>
      <c r="C2237" t="s">
        <v>140</v>
      </c>
      <c r="D2237" t="s">
        <v>144</v>
      </c>
      <c r="E2237" t="s">
        <v>147</v>
      </c>
      <c r="F2237" t="s">
        <v>42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2">
      <c r="A2238">
        <v>2023</v>
      </c>
      <c r="B2238">
        <v>12</v>
      </c>
      <c r="C2238" t="s">
        <v>140</v>
      </c>
      <c r="D2238" t="s">
        <v>144</v>
      </c>
      <c r="E2238" t="s">
        <v>147</v>
      </c>
      <c r="F2238" t="s">
        <v>71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2">
      <c r="A2239">
        <v>2023</v>
      </c>
      <c r="B2239">
        <v>12</v>
      </c>
      <c r="C2239" t="s">
        <v>140</v>
      </c>
      <c r="D2239" t="s">
        <v>144</v>
      </c>
      <c r="E2239" t="s">
        <v>147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2">
      <c r="A2240">
        <v>2023</v>
      </c>
      <c r="B2240">
        <v>12</v>
      </c>
      <c r="C2240" t="s">
        <v>140</v>
      </c>
      <c r="D2240" t="s">
        <v>144</v>
      </c>
      <c r="E2240" t="s">
        <v>147</v>
      </c>
      <c r="F2240" t="s">
        <v>27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2">
      <c r="A2241">
        <v>2023</v>
      </c>
      <c r="B2241">
        <v>12</v>
      </c>
      <c r="C2241" t="s">
        <v>140</v>
      </c>
      <c r="D2241" t="s">
        <v>144</v>
      </c>
      <c r="E2241" t="s">
        <v>147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2">
      <c r="A2242">
        <v>2023</v>
      </c>
      <c r="B2242">
        <v>12</v>
      </c>
      <c r="C2242" t="s">
        <v>140</v>
      </c>
      <c r="D2242" t="s">
        <v>144</v>
      </c>
      <c r="E2242" t="s">
        <v>147</v>
      </c>
      <c r="F2242" t="s">
        <v>26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2">
      <c r="A2243">
        <v>2023</v>
      </c>
      <c r="B2243">
        <v>12</v>
      </c>
      <c r="C2243" t="s">
        <v>140</v>
      </c>
      <c r="D2243" t="s">
        <v>144</v>
      </c>
      <c r="E2243" t="s">
        <v>147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2">
      <c r="A2244">
        <v>2023</v>
      </c>
      <c r="B2244">
        <v>12</v>
      </c>
      <c r="C2244" t="s">
        <v>139</v>
      </c>
      <c r="D2244" t="s">
        <v>145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2">
      <c r="A2245">
        <v>2023</v>
      </c>
      <c r="B2245">
        <v>12</v>
      </c>
      <c r="C2245" t="s">
        <v>139</v>
      </c>
      <c r="D2245" t="s">
        <v>145</v>
      </c>
      <c r="E2245" t="s">
        <v>0</v>
      </c>
      <c r="F2245" t="s">
        <v>24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2">
      <c r="A2246">
        <v>2023</v>
      </c>
      <c r="B2246">
        <v>12</v>
      </c>
      <c r="C2246" t="s">
        <v>139</v>
      </c>
      <c r="D2246" t="s">
        <v>145</v>
      </c>
      <c r="E2246" t="s">
        <v>0</v>
      </c>
      <c r="F2246" t="s">
        <v>34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2">
      <c r="A2247">
        <v>2023</v>
      </c>
      <c r="B2247">
        <v>12</v>
      </c>
      <c r="C2247" t="s">
        <v>139</v>
      </c>
      <c r="D2247" t="s">
        <v>145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2">
      <c r="A2248">
        <v>2023</v>
      </c>
      <c r="B2248">
        <v>12</v>
      </c>
      <c r="C2248" t="s">
        <v>139</v>
      </c>
      <c r="D2248" t="s">
        <v>145</v>
      </c>
      <c r="E2248" t="s">
        <v>0</v>
      </c>
      <c r="F2248" t="s">
        <v>30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2">
      <c r="A2249">
        <v>2023</v>
      </c>
      <c r="B2249">
        <v>12</v>
      </c>
      <c r="C2249" t="s">
        <v>139</v>
      </c>
      <c r="D2249" t="s">
        <v>145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2">
      <c r="A2250">
        <v>2023</v>
      </c>
      <c r="B2250">
        <v>12</v>
      </c>
      <c r="C2250" t="s">
        <v>139</v>
      </c>
      <c r="D2250" t="s">
        <v>145</v>
      </c>
      <c r="E2250" t="s">
        <v>0</v>
      </c>
      <c r="F2250" t="s">
        <v>25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2">
      <c r="A2251">
        <v>2023</v>
      </c>
      <c r="B2251">
        <v>12</v>
      </c>
      <c r="C2251" t="s">
        <v>139</v>
      </c>
      <c r="D2251" t="s">
        <v>145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2">
      <c r="A2252">
        <v>2023</v>
      </c>
      <c r="B2252">
        <v>12</v>
      </c>
      <c r="C2252" t="s">
        <v>139</v>
      </c>
      <c r="D2252" t="s">
        <v>145</v>
      </c>
      <c r="E2252" t="s">
        <v>0</v>
      </c>
      <c r="F2252" t="s">
        <v>28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2">
      <c r="A2253">
        <v>2023</v>
      </c>
      <c r="B2253">
        <v>12</v>
      </c>
      <c r="C2253" t="s">
        <v>139</v>
      </c>
      <c r="D2253" t="s">
        <v>145</v>
      </c>
      <c r="E2253" t="s">
        <v>0</v>
      </c>
      <c r="F2253" t="s">
        <v>43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2">
      <c r="A2254">
        <v>2023</v>
      </c>
      <c r="B2254">
        <v>12</v>
      </c>
      <c r="C2254" t="s">
        <v>139</v>
      </c>
      <c r="D2254" t="s">
        <v>145</v>
      </c>
      <c r="E2254" t="s">
        <v>0</v>
      </c>
      <c r="F2254" t="s">
        <v>68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2">
      <c r="A2255">
        <v>2023</v>
      </c>
      <c r="B2255">
        <v>12</v>
      </c>
      <c r="C2255" t="s">
        <v>139</v>
      </c>
      <c r="D2255" t="s">
        <v>145</v>
      </c>
      <c r="E2255" t="s">
        <v>0</v>
      </c>
      <c r="F2255" t="s">
        <v>32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2">
      <c r="A2256">
        <v>2023</v>
      </c>
      <c r="B2256">
        <v>12</v>
      </c>
      <c r="C2256" t="s">
        <v>139</v>
      </c>
      <c r="D2256" t="s">
        <v>145</v>
      </c>
      <c r="E2256" t="s">
        <v>0</v>
      </c>
      <c r="F2256" t="s">
        <v>70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2">
      <c r="A2257">
        <v>2023</v>
      </c>
      <c r="B2257">
        <v>12</v>
      </c>
      <c r="C2257" t="s">
        <v>139</v>
      </c>
      <c r="D2257" t="s">
        <v>145</v>
      </c>
      <c r="E2257" t="s">
        <v>0</v>
      </c>
      <c r="F2257" t="s">
        <v>38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2">
      <c r="A2258">
        <v>2023</v>
      </c>
      <c r="B2258">
        <v>12</v>
      </c>
      <c r="C2258" t="s">
        <v>139</v>
      </c>
      <c r="D2258" t="s">
        <v>145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2">
      <c r="A2259">
        <v>2023</v>
      </c>
      <c r="B2259">
        <v>12</v>
      </c>
      <c r="C2259" t="s">
        <v>139</v>
      </c>
      <c r="D2259" t="s">
        <v>145</v>
      </c>
      <c r="E2259" t="s">
        <v>0</v>
      </c>
      <c r="F2259" t="s">
        <v>42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2">
      <c r="A2260">
        <v>2023</v>
      </c>
      <c r="B2260">
        <v>12</v>
      </c>
      <c r="C2260" t="s">
        <v>139</v>
      </c>
      <c r="D2260" t="s">
        <v>145</v>
      </c>
      <c r="E2260" t="s">
        <v>0</v>
      </c>
      <c r="F2260" t="s">
        <v>66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2">
      <c r="A2261">
        <v>2023</v>
      </c>
      <c r="B2261">
        <v>12</v>
      </c>
      <c r="C2261" t="s">
        <v>139</v>
      </c>
      <c r="D2261" t="s">
        <v>145</v>
      </c>
      <c r="E2261" t="s">
        <v>0</v>
      </c>
      <c r="F2261" t="s">
        <v>71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2">
      <c r="A2262">
        <v>2023</v>
      </c>
      <c r="B2262">
        <v>12</v>
      </c>
      <c r="C2262" t="s">
        <v>139</v>
      </c>
      <c r="D2262" t="s">
        <v>145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2">
      <c r="A2263">
        <v>2023</v>
      </c>
      <c r="B2263">
        <v>12</v>
      </c>
      <c r="C2263" t="s">
        <v>139</v>
      </c>
      <c r="D2263" t="s">
        <v>145</v>
      </c>
      <c r="E2263" t="s">
        <v>0</v>
      </c>
      <c r="F2263" t="s">
        <v>41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2">
      <c r="A2264">
        <v>2023</v>
      </c>
      <c r="B2264">
        <v>12</v>
      </c>
      <c r="C2264" t="s">
        <v>139</v>
      </c>
      <c r="D2264" t="s">
        <v>145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2">
      <c r="A2265">
        <v>2023</v>
      </c>
      <c r="B2265">
        <v>12</v>
      </c>
      <c r="C2265" t="s">
        <v>139</v>
      </c>
      <c r="D2265" t="s">
        <v>145</v>
      </c>
      <c r="E2265" t="s">
        <v>0</v>
      </c>
      <c r="F2265" t="s">
        <v>27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2">
      <c r="A2266">
        <v>2023</v>
      </c>
      <c r="B2266">
        <v>12</v>
      </c>
      <c r="C2266" t="s">
        <v>139</v>
      </c>
      <c r="D2266" t="s">
        <v>145</v>
      </c>
      <c r="E2266" t="s">
        <v>0</v>
      </c>
      <c r="F2266" t="s">
        <v>37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2">
      <c r="A2267">
        <v>2023</v>
      </c>
      <c r="B2267">
        <v>12</v>
      </c>
      <c r="C2267" t="s">
        <v>139</v>
      </c>
      <c r="D2267" t="s">
        <v>145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2">
      <c r="A2268">
        <v>2023</v>
      </c>
      <c r="B2268">
        <v>12</v>
      </c>
      <c r="C2268" t="s">
        <v>139</v>
      </c>
      <c r="D2268" t="s">
        <v>145</v>
      </c>
      <c r="E2268" t="s">
        <v>0</v>
      </c>
      <c r="F2268" t="s">
        <v>39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2">
      <c r="A2269">
        <v>2023</v>
      </c>
      <c r="B2269">
        <v>12</v>
      </c>
      <c r="C2269" t="s">
        <v>139</v>
      </c>
      <c r="D2269" t="s">
        <v>145</v>
      </c>
      <c r="E2269" t="s">
        <v>0</v>
      </c>
      <c r="F2269" t="s">
        <v>26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2">
      <c r="A2270">
        <v>2023</v>
      </c>
      <c r="B2270">
        <v>12</v>
      </c>
      <c r="C2270" t="s">
        <v>139</v>
      </c>
      <c r="D2270" t="s">
        <v>145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2">
      <c r="A2271">
        <v>2023</v>
      </c>
      <c r="B2271">
        <v>12</v>
      </c>
      <c r="C2271" t="s">
        <v>139</v>
      </c>
      <c r="D2271" t="s">
        <v>145</v>
      </c>
      <c r="E2271" t="s">
        <v>0</v>
      </c>
      <c r="F2271" t="s">
        <v>23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2">
      <c r="A2272">
        <v>2023</v>
      </c>
      <c r="B2272">
        <v>12</v>
      </c>
      <c r="C2272" t="s">
        <v>139</v>
      </c>
      <c r="D2272" t="s">
        <v>145</v>
      </c>
      <c r="E2272" t="s">
        <v>0</v>
      </c>
      <c r="F2272" t="s">
        <v>29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2">
      <c r="A2273">
        <v>2023</v>
      </c>
      <c r="B2273">
        <v>12</v>
      </c>
      <c r="C2273" t="s">
        <v>136</v>
      </c>
      <c r="D2273" t="s">
        <v>137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2">
      <c r="A2274">
        <v>2023</v>
      </c>
      <c r="B2274">
        <v>12</v>
      </c>
      <c r="C2274" t="s">
        <v>136</v>
      </c>
      <c r="D2274" t="s">
        <v>137</v>
      </c>
      <c r="E2274" t="s">
        <v>0</v>
      </c>
      <c r="F2274" t="s">
        <v>24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2">
      <c r="A2275">
        <v>2023</v>
      </c>
      <c r="B2275">
        <v>12</v>
      </c>
      <c r="C2275" t="s">
        <v>136</v>
      </c>
      <c r="D2275" t="s">
        <v>137</v>
      </c>
      <c r="E2275" t="s">
        <v>0</v>
      </c>
      <c r="F2275" t="s">
        <v>34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2">
      <c r="A2276">
        <v>2023</v>
      </c>
      <c r="B2276">
        <v>12</v>
      </c>
      <c r="C2276" t="s">
        <v>136</v>
      </c>
      <c r="D2276" t="s">
        <v>137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2">
      <c r="A2277">
        <v>2023</v>
      </c>
      <c r="B2277">
        <v>12</v>
      </c>
      <c r="C2277" t="s">
        <v>136</v>
      </c>
      <c r="D2277" t="s">
        <v>137</v>
      </c>
      <c r="E2277" t="s">
        <v>0</v>
      </c>
      <c r="F2277" t="s">
        <v>30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2">
      <c r="A2278">
        <v>2023</v>
      </c>
      <c r="B2278">
        <v>12</v>
      </c>
      <c r="C2278" t="s">
        <v>136</v>
      </c>
      <c r="D2278" t="s">
        <v>137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2">
      <c r="A2279">
        <v>2023</v>
      </c>
      <c r="B2279">
        <v>12</v>
      </c>
      <c r="C2279" t="s">
        <v>136</v>
      </c>
      <c r="D2279" t="s">
        <v>137</v>
      </c>
      <c r="E2279" t="s">
        <v>0</v>
      </c>
      <c r="F2279" t="s">
        <v>25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2">
      <c r="A2280">
        <v>2023</v>
      </c>
      <c r="B2280">
        <v>12</v>
      </c>
      <c r="C2280" t="s">
        <v>136</v>
      </c>
      <c r="D2280" t="s">
        <v>137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2">
      <c r="A2281">
        <v>2023</v>
      </c>
      <c r="B2281">
        <v>12</v>
      </c>
      <c r="C2281" t="s">
        <v>136</v>
      </c>
      <c r="D2281" t="s">
        <v>137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2">
      <c r="A2282">
        <v>2023</v>
      </c>
      <c r="B2282">
        <v>12</v>
      </c>
      <c r="C2282" t="s">
        <v>136</v>
      </c>
      <c r="D2282" t="s">
        <v>137</v>
      </c>
      <c r="E2282" t="s">
        <v>0</v>
      </c>
      <c r="F2282" t="s">
        <v>43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2">
      <c r="A2283">
        <v>2023</v>
      </c>
      <c r="B2283">
        <v>12</v>
      </c>
      <c r="C2283" t="s">
        <v>136</v>
      </c>
      <c r="D2283" t="s">
        <v>137</v>
      </c>
      <c r="E2283" t="s">
        <v>0</v>
      </c>
      <c r="F2283" t="s">
        <v>68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2">
      <c r="A2284">
        <v>2023</v>
      </c>
      <c r="B2284">
        <v>12</v>
      </c>
      <c r="C2284" t="s">
        <v>136</v>
      </c>
      <c r="D2284" t="s">
        <v>137</v>
      </c>
      <c r="E2284" t="s">
        <v>0</v>
      </c>
      <c r="F2284" t="s">
        <v>70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2">
      <c r="A2285">
        <v>2023</v>
      </c>
      <c r="B2285">
        <v>12</v>
      </c>
      <c r="C2285" t="s">
        <v>136</v>
      </c>
      <c r="D2285" t="s">
        <v>137</v>
      </c>
      <c r="E2285" t="s">
        <v>0</v>
      </c>
      <c r="F2285" t="s">
        <v>38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2">
      <c r="A2286">
        <v>2023</v>
      </c>
      <c r="B2286">
        <v>12</v>
      </c>
      <c r="C2286" t="s">
        <v>136</v>
      </c>
      <c r="D2286" t="s">
        <v>137</v>
      </c>
      <c r="E2286" t="s">
        <v>0</v>
      </c>
      <c r="F2286" t="s">
        <v>31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2">
      <c r="A2287">
        <v>2023</v>
      </c>
      <c r="B2287">
        <v>12</v>
      </c>
      <c r="C2287" t="s">
        <v>136</v>
      </c>
      <c r="D2287" t="s">
        <v>137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2">
      <c r="A2288">
        <v>2023</v>
      </c>
      <c r="B2288">
        <v>12</v>
      </c>
      <c r="C2288" t="s">
        <v>136</v>
      </c>
      <c r="D2288" t="s">
        <v>137</v>
      </c>
      <c r="E2288" t="s">
        <v>0</v>
      </c>
      <c r="F2288" t="s">
        <v>42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2">
      <c r="A2289">
        <v>2023</v>
      </c>
      <c r="B2289">
        <v>12</v>
      </c>
      <c r="C2289" t="s">
        <v>136</v>
      </c>
      <c r="D2289" t="s">
        <v>137</v>
      </c>
      <c r="E2289" t="s">
        <v>0</v>
      </c>
      <c r="F2289" t="s">
        <v>66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2">
      <c r="A2290">
        <v>2023</v>
      </c>
      <c r="B2290">
        <v>12</v>
      </c>
      <c r="C2290" t="s">
        <v>136</v>
      </c>
      <c r="D2290" t="s">
        <v>137</v>
      </c>
      <c r="E2290" t="s">
        <v>0</v>
      </c>
      <c r="F2290" t="s">
        <v>71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2">
      <c r="A2291">
        <v>2023</v>
      </c>
      <c r="B2291">
        <v>12</v>
      </c>
      <c r="C2291" t="s">
        <v>136</v>
      </c>
      <c r="D2291" t="s">
        <v>137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2">
      <c r="A2292">
        <v>2023</v>
      </c>
      <c r="B2292">
        <v>12</v>
      </c>
      <c r="C2292" t="s">
        <v>136</v>
      </c>
      <c r="D2292" t="s">
        <v>137</v>
      </c>
      <c r="E2292" t="s">
        <v>0</v>
      </c>
      <c r="F2292" t="s">
        <v>41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2">
      <c r="A2293">
        <v>2023</v>
      </c>
      <c r="B2293">
        <v>12</v>
      </c>
      <c r="C2293" t="s">
        <v>136</v>
      </c>
      <c r="D2293" t="s">
        <v>137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2">
      <c r="A2294">
        <v>2023</v>
      </c>
      <c r="B2294">
        <v>12</v>
      </c>
      <c r="C2294" t="s">
        <v>136</v>
      </c>
      <c r="D2294" t="s">
        <v>137</v>
      </c>
      <c r="E2294" t="s">
        <v>0</v>
      </c>
      <c r="F2294" t="s">
        <v>27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2">
      <c r="A2295">
        <v>2023</v>
      </c>
      <c r="B2295">
        <v>12</v>
      </c>
      <c r="C2295" t="s">
        <v>136</v>
      </c>
      <c r="D2295" t="s">
        <v>137</v>
      </c>
      <c r="E2295" t="s">
        <v>0</v>
      </c>
      <c r="F2295" t="s">
        <v>37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2">
      <c r="A2296">
        <v>2023</v>
      </c>
      <c r="B2296">
        <v>12</v>
      </c>
      <c r="C2296" t="s">
        <v>136</v>
      </c>
      <c r="D2296" t="s">
        <v>137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2">
      <c r="A2297">
        <v>2023</v>
      </c>
      <c r="B2297">
        <v>12</v>
      </c>
      <c r="C2297" t="s">
        <v>136</v>
      </c>
      <c r="D2297" t="s">
        <v>137</v>
      </c>
      <c r="E2297" t="s">
        <v>0</v>
      </c>
      <c r="F2297" t="s">
        <v>26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2">
      <c r="A2298">
        <v>2023</v>
      </c>
      <c r="B2298">
        <v>12</v>
      </c>
      <c r="C2298" t="s">
        <v>136</v>
      </c>
      <c r="D2298" t="s">
        <v>137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2">
      <c r="A2299">
        <v>2023</v>
      </c>
      <c r="B2299">
        <v>12</v>
      </c>
      <c r="C2299" t="s">
        <v>136</v>
      </c>
      <c r="D2299" t="s">
        <v>137</v>
      </c>
      <c r="E2299" t="s">
        <v>0</v>
      </c>
      <c r="F2299" t="s">
        <v>67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2">
      <c r="A2300">
        <v>2023</v>
      </c>
      <c r="B2300">
        <v>12</v>
      </c>
      <c r="C2300" t="s">
        <v>136</v>
      </c>
      <c r="D2300" t="s">
        <v>137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2">
      <c r="A2301">
        <v>2023</v>
      </c>
      <c r="B2301">
        <v>12</v>
      </c>
      <c r="C2301" t="s">
        <v>136</v>
      </c>
      <c r="D2301" t="s">
        <v>137</v>
      </c>
      <c r="E2301" t="s">
        <v>0</v>
      </c>
      <c r="F2301" t="s">
        <v>29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2">
      <c r="A2302">
        <v>2023</v>
      </c>
      <c r="B2302">
        <v>12</v>
      </c>
      <c r="C2302" t="s">
        <v>134</v>
      </c>
      <c r="D2302" t="s">
        <v>144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2">
      <c r="A2303">
        <v>2023</v>
      </c>
      <c r="B2303">
        <v>12</v>
      </c>
      <c r="C2303" t="s">
        <v>134</v>
      </c>
      <c r="D2303" t="s">
        <v>144</v>
      </c>
      <c r="E2303" t="s">
        <v>3</v>
      </c>
      <c r="F2303" t="s">
        <v>24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2">
      <c r="A2304">
        <v>2023</v>
      </c>
      <c r="B2304">
        <v>12</v>
      </c>
      <c r="C2304" t="s">
        <v>134</v>
      </c>
      <c r="D2304" t="s">
        <v>144</v>
      </c>
      <c r="E2304" t="s">
        <v>3</v>
      </c>
      <c r="F2304" t="s">
        <v>34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2">
      <c r="A2305">
        <v>2023</v>
      </c>
      <c r="B2305">
        <v>12</v>
      </c>
      <c r="C2305" t="s">
        <v>134</v>
      </c>
      <c r="D2305" t="s">
        <v>144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2">
      <c r="A2306">
        <v>2023</v>
      </c>
      <c r="B2306">
        <v>12</v>
      </c>
      <c r="C2306" t="s">
        <v>134</v>
      </c>
      <c r="D2306" t="s">
        <v>144</v>
      </c>
      <c r="E2306" t="s">
        <v>3</v>
      </c>
      <c r="F2306" t="s">
        <v>25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2">
      <c r="A2307">
        <v>2023</v>
      </c>
      <c r="B2307">
        <v>12</v>
      </c>
      <c r="C2307" t="s">
        <v>134</v>
      </c>
      <c r="D2307" t="s">
        <v>144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2">
      <c r="A2308">
        <v>2023</v>
      </c>
      <c r="B2308">
        <v>12</v>
      </c>
      <c r="C2308" t="s">
        <v>134</v>
      </c>
      <c r="D2308" t="s">
        <v>144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2">
      <c r="A2309">
        <v>2023</v>
      </c>
      <c r="B2309">
        <v>12</v>
      </c>
      <c r="C2309" t="s">
        <v>134</v>
      </c>
      <c r="D2309" t="s">
        <v>144</v>
      </c>
      <c r="E2309" t="s">
        <v>3</v>
      </c>
      <c r="F2309" t="s">
        <v>28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2">
      <c r="A2310">
        <v>2023</v>
      </c>
      <c r="B2310">
        <v>12</v>
      </c>
      <c r="C2310" t="s">
        <v>134</v>
      </c>
      <c r="D2310" t="s">
        <v>144</v>
      </c>
      <c r="E2310" t="s">
        <v>3</v>
      </c>
      <c r="F2310" t="s">
        <v>43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2">
      <c r="A2311">
        <v>2023</v>
      </c>
      <c r="B2311">
        <v>12</v>
      </c>
      <c r="C2311" t="s">
        <v>134</v>
      </c>
      <c r="D2311" t="s">
        <v>144</v>
      </c>
      <c r="E2311" t="s">
        <v>3</v>
      </c>
      <c r="F2311" t="s">
        <v>68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2">
      <c r="A2312">
        <v>2023</v>
      </c>
      <c r="B2312">
        <v>12</v>
      </c>
      <c r="C2312" t="s">
        <v>134</v>
      </c>
      <c r="D2312" t="s">
        <v>144</v>
      </c>
      <c r="E2312" t="s">
        <v>3</v>
      </c>
      <c r="F2312" t="s">
        <v>32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2">
      <c r="A2313">
        <v>2023</v>
      </c>
      <c r="B2313">
        <v>12</v>
      </c>
      <c r="C2313" t="s">
        <v>134</v>
      </c>
      <c r="D2313" t="s">
        <v>144</v>
      </c>
      <c r="E2313" t="s">
        <v>3</v>
      </c>
      <c r="F2313" t="s">
        <v>70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2">
      <c r="A2314">
        <v>2023</v>
      </c>
      <c r="B2314">
        <v>12</v>
      </c>
      <c r="C2314" t="s">
        <v>134</v>
      </c>
      <c r="D2314" t="s">
        <v>144</v>
      </c>
      <c r="E2314" t="s">
        <v>3</v>
      </c>
      <c r="F2314" t="s">
        <v>38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2">
      <c r="A2315">
        <v>2023</v>
      </c>
      <c r="B2315">
        <v>12</v>
      </c>
      <c r="C2315" t="s">
        <v>134</v>
      </c>
      <c r="D2315" t="s">
        <v>144</v>
      </c>
      <c r="E2315" t="s">
        <v>3</v>
      </c>
      <c r="F2315" t="s">
        <v>31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2">
      <c r="A2316">
        <v>2023</v>
      </c>
      <c r="B2316">
        <v>12</v>
      </c>
      <c r="C2316" t="s">
        <v>134</v>
      </c>
      <c r="D2316" t="s">
        <v>144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2">
      <c r="A2317">
        <v>2023</v>
      </c>
      <c r="B2317">
        <v>12</v>
      </c>
      <c r="C2317" t="s">
        <v>134</v>
      </c>
      <c r="D2317" t="s">
        <v>144</v>
      </c>
      <c r="E2317" t="s">
        <v>3</v>
      </c>
      <c r="F2317" t="s">
        <v>42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2">
      <c r="A2318">
        <v>2023</v>
      </c>
      <c r="B2318">
        <v>12</v>
      </c>
      <c r="C2318" t="s">
        <v>134</v>
      </c>
      <c r="D2318" t="s">
        <v>144</v>
      </c>
      <c r="E2318" t="s">
        <v>3</v>
      </c>
      <c r="F2318" t="s">
        <v>71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2">
      <c r="A2319">
        <v>2023</v>
      </c>
      <c r="B2319">
        <v>12</v>
      </c>
      <c r="C2319" t="s">
        <v>134</v>
      </c>
      <c r="D2319" t="s">
        <v>144</v>
      </c>
      <c r="E2319" t="s">
        <v>3</v>
      </c>
      <c r="F2319" t="s">
        <v>41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2">
      <c r="A2320">
        <v>2023</v>
      </c>
      <c r="B2320">
        <v>12</v>
      </c>
      <c r="C2320" t="s">
        <v>134</v>
      </c>
      <c r="D2320" t="s">
        <v>144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2">
      <c r="A2321">
        <v>2023</v>
      </c>
      <c r="B2321">
        <v>12</v>
      </c>
      <c r="C2321" t="s">
        <v>134</v>
      </c>
      <c r="D2321" t="s">
        <v>144</v>
      </c>
      <c r="E2321" t="s">
        <v>3</v>
      </c>
      <c r="F2321" t="s">
        <v>27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2">
      <c r="A2322">
        <v>2023</v>
      </c>
      <c r="B2322">
        <v>12</v>
      </c>
      <c r="C2322" t="s">
        <v>134</v>
      </c>
      <c r="D2322" t="s">
        <v>144</v>
      </c>
      <c r="E2322" t="s">
        <v>3</v>
      </c>
      <c r="F2322" t="s">
        <v>37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2">
      <c r="A2323">
        <v>2023</v>
      </c>
      <c r="B2323">
        <v>12</v>
      </c>
      <c r="C2323" t="s">
        <v>134</v>
      </c>
      <c r="D2323" t="s">
        <v>144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2">
      <c r="A2324">
        <v>2023</v>
      </c>
      <c r="B2324">
        <v>12</v>
      </c>
      <c r="C2324" t="s">
        <v>134</v>
      </c>
      <c r="D2324" t="s">
        <v>144</v>
      </c>
      <c r="E2324" t="s">
        <v>3</v>
      </c>
      <c r="F2324" t="s">
        <v>39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2">
      <c r="A2325">
        <v>2023</v>
      </c>
      <c r="B2325">
        <v>12</v>
      </c>
      <c r="C2325" t="s">
        <v>134</v>
      </c>
      <c r="D2325" t="s">
        <v>144</v>
      </c>
      <c r="E2325" t="s">
        <v>3</v>
      </c>
      <c r="F2325" t="s">
        <v>26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2">
      <c r="A2326">
        <v>2023</v>
      </c>
      <c r="B2326">
        <v>12</v>
      </c>
      <c r="C2326" t="s">
        <v>134</v>
      </c>
      <c r="D2326" t="s">
        <v>144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2">
      <c r="A2327">
        <v>2023</v>
      </c>
      <c r="B2327">
        <v>12</v>
      </c>
      <c r="C2327" t="s">
        <v>134</v>
      </c>
      <c r="D2327" t="s">
        <v>144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2">
      <c r="A2328">
        <v>2023</v>
      </c>
      <c r="B2328">
        <v>12</v>
      </c>
      <c r="C2328" t="s">
        <v>134</v>
      </c>
      <c r="D2328" t="s">
        <v>144</v>
      </c>
      <c r="E2328" t="s">
        <v>3</v>
      </c>
      <c r="F2328" t="s">
        <v>23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2">
      <c r="A2329">
        <v>2023</v>
      </c>
      <c r="B2329">
        <v>12</v>
      </c>
      <c r="C2329" t="s">
        <v>57</v>
      </c>
      <c r="D2329" t="s">
        <v>137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2">
      <c r="A2330">
        <v>2023</v>
      </c>
      <c r="B2330">
        <v>12</v>
      </c>
      <c r="C2330" t="s">
        <v>57</v>
      </c>
      <c r="D2330" t="s">
        <v>137</v>
      </c>
      <c r="E2330" t="s">
        <v>3</v>
      </c>
      <c r="F2330" t="s">
        <v>24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2">
      <c r="A2331">
        <v>2023</v>
      </c>
      <c r="B2331">
        <v>12</v>
      </c>
      <c r="C2331" t="s">
        <v>57</v>
      </c>
      <c r="D2331" t="s">
        <v>137</v>
      </c>
      <c r="E2331" t="s">
        <v>3</v>
      </c>
      <c r="F2331" t="s">
        <v>34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2">
      <c r="A2332">
        <v>2023</v>
      </c>
      <c r="B2332">
        <v>12</v>
      </c>
      <c r="C2332" t="s">
        <v>57</v>
      </c>
      <c r="D2332" t="s">
        <v>137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2">
      <c r="A2333">
        <v>2023</v>
      </c>
      <c r="B2333">
        <v>12</v>
      </c>
      <c r="C2333" t="s">
        <v>57</v>
      </c>
      <c r="D2333" t="s">
        <v>137</v>
      </c>
      <c r="E2333" t="s">
        <v>3</v>
      </c>
      <c r="F2333" t="s">
        <v>25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2">
      <c r="A2334">
        <v>2023</v>
      </c>
      <c r="B2334">
        <v>12</v>
      </c>
      <c r="C2334" t="s">
        <v>57</v>
      </c>
      <c r="D2334" t="s">
        <v>137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2">
      <c r="A2335">
        <v>2023</v>
      </c>
      <c r="B2335">
        <v>12</v>
      </c>
      <c r="C2335" t="s">
        <v>57</v>
      </c>
      <c r="D2335" t="s">
        <v>137</v>
      </c>
      <c r="E2335" t="s">
        <v>3</v>
      </c>
      <c r="F2335" t="s">
        <v>43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2">
      <c r="A2336">
        <v>2023</v>
      </c>
      <c r="B2336">
        <v>12</v>
      </c>
      <c r="C2336" t="s">
        <v>57</v>
      </c>
      <c r="D2336" t="s">
        <v>137</v>
      </c>
      <c r="E2336" t="s">
        <v>3</v>
      </c>
      <c r="F2336" t="s">
        <v>68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2">
      <c r="A2337">
        <v>2023</v>
      </c>
      <c r="B2337">
        <v>12</v>
      </c>
      <c r="C2337" t="s">
        <v>57</v>
      </c>
      <c r="D2337" t="s">
        <v>137</v>
      </c>
      <c r="E2337" t="s">
        <v>3</v>
      </c>
      <c r="F2337" t="s">
        <v>32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2">
      <c r="A2338">
        <v>2023</v>
      </c>
      <c r="B2338">
        <v>12</v>
      </c>
      <c r="C2338" t="s">
        <v>57</v>
      </c>
      <c r="D2338" t="s">
        <v>137</v>
      </c>
      <c r="E2338" t="s">
        <v>3</v>
      </c>
      <c r="F2338" t="s">
        <v>70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2">
      <c r="A2339">
        <v>2023</v>
      </c>
      <c r="B2339">
        <v>12</v>
      </c>
      <c r="C2339" t="s">
        <v>57</v>
      </c>
      <c r="D2339" t="s">
        <v>137</v>
      </c>
      <c r="E2339" t="s">
        <v>3</v>
      </c>
      <c r="F2339" t="s">
        <v>38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2">
      <c r="A2340">
        <v>2023</v>
      </c>
      <c r="B2340">
        <v>12</v>
      </c>
      <c r="C2340" t="s">
        <v>57</v>
      </c>
      <c r="D2340" t="s">
        <v>137</v>
      </c>
      <c r="E2340" t="s">
        <v>3</v>
      </c>
      <c r="F2340" t="s">
        <v>31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2">
      <c r="A2341">
        <v>2023</v>
      </c>
      <c r="B2341">
        <v>12</v>
      </c>
      <c r="C2341" t="s">
        <v>57</v>
      </c>
      <c r="D2341" t="s">
        <v>137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2">
      <c r="A2342">
        <v>2023</v>
      </c>
      <c r="B2342">
        <v>12</v>
      </c>
      <c r="C2342" t="s">
        <v>57</v>
      </c>
      <c r="D2342" t="s">
        <v>137</v>
      </c>
      <c r="E2342" t="s">
        <v>3</v>
      </c>
      <c r="F2342" t="s">
        <v>42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2">
      <c r="A2343">
        <v>2023</v>
      </c>
      <c r="B2343">
        <v>12</v>
      </c>
      <c r="C2343" t="s">
        <v>57</v>
      </c>
      <c r="D2343" t="s">
        <v>137</v>
      </c>
      <c r="E2343" t="s">
        <v>3</v>
      </c>
      <c r="F2343" t="s">
        <v>71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2">
      <c r="A2344">
        <v>2023</v>
      </c>
      <c r="B2344">
        <v>12</v>
      </c>
      <c r="C2344" t="s">
        <v>57</v>
      </c>
      <c r="D2344" t="s">
        <v>137</v>
      </c>
      <c r="E2344" t="s">
        <v>3</v>
      </c>
      <c r="F2344" t="s">
        <v>41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2">
      <c r="A2345">
        <v>2023</v>
      </c>
      <c r="B2345">
        <v>12</v>
      </c>
      <c r="C2345" t="s">
        <v>57</v>
      </c>
      <c r="D2345" t="s">
        <v>137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2">
      <c r="A2346">
        <v>2023</v>
      </c>
      <c r="B2346">
        <v>12</v>
      </c>
      <c r="C2346" t="s">
        <v>57</v>
      </c>
      <c r="D2346" t="s">
        <v>137</v>
      </c>
      <c r="E2346" t="s">
        <v>3</v>
      </c>
      <c r="F2346" t="s">
        <v>27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2">
      <c r="A2347">
        <v>2023</v>
      </c>
      <c r="B2347">
        <v>12</v>
      </c>
      <c r="C2347" t="s">
        <v>57</v>
      </c>
      <c r="D2347" t="s">
        <v>137</v>
      </c>
      <c r="E2347" t="s">
        <v>3</v>
      </c>
      <c r="F2347" t="s">
        <v>37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2">
      <c r="A2348">
        <v>2023</v>
      </c>
      <c r="B2348">
        <v>12</v>
      </c>
      <c r="C2348" t="s">
        <v>57</v>
      </c>
      <c r="D2348" t="s">
        <v>137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2">
      <c r="A2349">
        <v>2023</v>
      </c>
      <c r="B2349">
        <v>12</v>
      </c>
      <c r="C2349" t="s">
        <v>57</v>
      </c>
      <c r="D2349" t="s">
        <v>137</v>
      </c>
      <c r="E2349" t="s">
        <v>3</v>
      </c>
      <c r="F2349" t="s">
        <v>39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2">
      <c r="A2350">
        <v>2023</v>
      </c>
      <c r="B2350">
        <v>12</v>
      </c>
      <c r="C2350" t="s">
        <v>57</v>
      </c>
      <c r="D2350" t="s">
        <v>137</v>
      </c>
      <c r="E2350" t="s">
        <v>3</v>
      </c>
      <c r="F2350" t="s">
        <v>26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2">
      <c r="A2351">
        <v>2023</v>
      </c>
      <c r="B2351">
        <v>12</v>
      </c>
      <c r="C2351" t="s">
        <v>57</v>
      </c>
      <c r="D2351" t="s">
        <v>137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2">
      <c r="A2352">
        <v>2023</v>
      </c>
      <c r="B2352">
        <v>12</v>
      </c>
      <c r="C2352" t="s">
        <v>57</v>
      </c>
      <c r="D2352" t="s">
        <v>137</v>
      </c>
      <c r="E2352" t="s">
        <v>3</v>
      </c>
      <c r="F2352" t="s">
        <v>67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2">
      <c r="A2353">
        <v>2023</v>
      </c>
      <c r="B2353">
        <v>12</v>
      </c>
      <c r="C2353" t="s">
        <v>57</v>
      </c>
      <c r="D2353" t="s">
        <v>137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2">
      <c r="A2354">
        <v>2023</v>
      </c>
      <c r="B2354">
        <v>12</v>
      </c>
      <c r="C2354" t="s">
        <v>133</v>
      </c>
      <c r="D2354" t="s">
        <v>145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2">
      <c r="A2355">
        <v>2023</v>
      </c>
      <c r="B2355">
        <v>12</v>
      </c>
      <c r="C2355" t="s">
        <v>133</v>
      </c>
      <c r="D2355" t="s">
        <v>145</v>
      </c>
      <c r="E2355" t="s">
        <v>3</v>
      </c>
      <c r="F2355" t="s">
        <v>24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2">
      <c r="A2356">
        <v>2023</v>
      </c>
      <c r="B2356">
        <v>12</v>
      </c>
      <c r="C2356" t="s">
        <v>133</v>
      </c>
      <c r="D2356" t="s">
        <v>145</v>
      </c>
      <c r="E2356" t="s">
        <v>3</v>
      </c>
      <c r="F2356" t="s">
        <v>34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2">
      <c r="A2357">
        <v>2023</v>
      </c>
      <c r="B2357">
        <v>12</v>
      </c>
      <c r="C2357" t="s">
        <v>133</v>
      </c>
      <c r="D2357" t="s">
        <v>145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2">
      <c r="A2358">
        <v>2023</v>
      </c>
      <c r="B2358">
        <v>12</v>
      </c>
      <c r="C2358" t="s">
        <v>133</v>
      </c>
      <c r="D2358" t="s">
        <v>145</v>
      </c>
      <c r="E2358" t="s">
        <v>3</v>
      </c>
      <c r="F2358" t="s">
        <v>30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2">
      <c r="A2359">
        <v>2023</v>
      </c>
      <c r="B2359">
        <v>12</v>
      </c>
      <c r="C2359" t="s">
        <v>133</v>
      </c>
      <c r="D2359" t="s">
        <v>145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2">
      <c r="A2360">
        <v>2023</v>
      </c>
      <c r="B2360">
        <v>12</v>
      </c>
      <c r="C2360" t="s">
        <v>133</v>
      </c>
      <c r="D2360" t="s">
        <v>145</v>
      </c>
      <c r="E2360" t="s">
        <v>3</v>
      </c>
      <c r="F2360" t="s">
        <v>25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2">
      <c r="A2361">
        <v>2023</v>
      </c>
      <c r="B2361">
        <v>12</v>
      </c>
      <c r="C2361" t="s">
        <v>133</v>
      </c>
      <c r="D2361" t="s">
        <v>145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2">
      <c r="A2362">
        <v>2023</v>
      </c>
      <c r="B2362">
        <v>12</v>
      </c>
      <c r="C2362" t="s">
        <v>133</v>
      </c>
      <c r="D2362" t="s">
        <v>145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2">
      <c r="A2363">
        <v>2023</v>
      </c>
      <c r="B2363">
        <v>12</v>
      </c>
      <c r="C2363" t="s">
        <v>133</v>
      </c>
      <c r="D2363" t="s">
        <v>145</v>
      </c>
      <c r="E2363" t="s">
        <v>3</v>
      </c>
      <c r="F2363" t="s">
        <v>28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2">
      <c r="A2364">
        <v>2023</v>
      </c>
      <c r="B2364">
        <v>12</v>
      </c>
      <c r="C2364" t="s">
        <v>133</v>
      </c>
      <c r="D2364" t="s">
        <v>145</v>
      </c>
      <c r="E2364" t="s">
        <v>3</v>
      </c>
      <c r="F2364" t="s">
        <v>43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2">
      <c r="A2365">
        <v>2023</v>
      </c>
      <c r="B2365">
        <v>12</v>
      </c>
      <c r="C2365" t="s">
        <v>133</v>
      </c>
      <c r="D2365" t="s">
        <v>145</v>
      </c>
      <c r="E2365" t="s">
        <v>3</v>
      </c>
      <c r="F2365" t="s">
        <v>68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2">
      <c r="A2366">
        <v>2023</v>
      </c>
      <c r="B2366">
        <v>12</v>
      </c>
      <c r="C2366" t="s">
        <v>133</v>
      </c>
      <c r="D2366" t="s">
        <v>145</v>
      </c>
      <c r="E2366" t="s">
        <v>3</v>
      </c>
      <c r="F2366" t="s">
        <v>32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2">
      <c r="A2367">
        <v>2023</v>
      </c>
      <c r="B2367">
        <v>12</v>
      </c>
      <c r="C2367" t="s">
        <v>133</v>
      </c>
      <c r="D2367" t="s">
        <v>145</v>
      </c>
      <c r="E2367" t="s">
        <v>3</v>
      </c>
      <c r="F2367" t="s">
        <v>70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2">
      <c r="A2368">
        <v>2023</v>
      </c>
      <c r="B2368">
        <v>12</v>
      </c>
      <c r="C2368" t="s">
        <v>133</v>
      </c>
      <c r="D2368" t="s">
        <v>145</v>
      </c>
      <c r="E2368" t="s">
        <v>3</v>
      </c>
      <c r="F2368" t="s">
        <v>31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2">
      <c r="A2369">
        <v>2023</v>
      </c>
      <c r="B2369">
        <v>12</v>
      </c>
      <c r="C2369" t="s">
        <v>133</v>
      </c>
      <c r="D2369" t="s">
        <v>145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2">
      <c r="A2370">
        <v>2023</v>
      </c>
      <c r="B2370">
        <v>12</v>
      </c>
      <c r="C2370" t="s">
        <v>133</v>
      </c>
      <c r="D2370" t="s">
        <v>145</v>
      </c>
      <c r="E2370" t="s">
        <v>3</v>
      </c>
      <c r="F2370" t="s">
        <v>42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2">
      <c r="A2371">
        <v>2023</v>
      </c>
      <c r="B2371">
        <v>12</v>
      </c>
      <c r="C2371" t="s">
        <v>133</v>
      </c>
      <c r="D2371" t="s">
        <v>145</v>
      </c>
      <c r="E2371" t="s">
        <v>3</v>
      </c>
      <c r="F2371" t="s">
        <v>41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2">
      <c r="A2372">
        <v>2023</v>
      </c>
      <c r="B2372">
        <v>12</v>
      </c>
      <c r="C2372" t="s">
        <v>133</v>
      </c>
      <c r="D2372" t="s">
        <v>145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2">
      <c r="A2373">
        <v>2023</v>
      </c>
      <c r="B2373">
        <v>12</v>
      </c>
      <c r="C2373" t="s">
        <v>133</v>
      </c>
      <c r="D2373" t="s">
        <v>145</v>
      </c>
      <c r="E2373" t="s">
        <v>3</v>
      </c>
      <c r="F2373" t="s">
        <v>27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2">
      <c r="A2374">
        <v>2023</v>
      </c>
      <c r="B2374">
        <v>12</v>
      </c>
      <c r="C2374" t="s">
        <v>133</v>
      </c>
      <c r="D2374" t="s">
        <v>145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2">
      <c r="A2375">
        <v>2023</v>
      </c>
      <c r="B2375">
        <v>12</v>
      </c>
      <c r="C2375" t="s">
        <v>133</v>
      </c>
      <c r="D2375" t="s">
        <v>145</v>
      </c>
      <c r="E2375" t="s">
        <v>3</v>
      </c>
      <c r="F2375" t="s">
        <v>26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2">
      <c r="A2376">
        <v>2023</v>
      </c>
      <c r="B2376">
        <v>12</v>
      </c>
      <c r="C2376" t="s">
        <v>133</v>
      </c>
      <c r="D2376" t="s">
        <v>145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2">
      <c r="A2377">
        <v>2023</v>
      </c>
      <c r="B2377">
        <v>12</v>
      </c>
      <c r="C2377" t="s">
        <v>133</v>
      </c>
      <c r="D2377" t="s">
        <v>145</v>
      </c>
      <c r="E2377" t="s">
        <v>3</v>
      </c>
      <c r="F2377" t="s">
        <v>29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2">
      <c r="A2378">
        <v>2023</v>
      </c>
      <c r="B2378">
        <v>12</v>
      </c>
      <c r="C2378" t="s">
        <v>138</v>
      </c>
      <c r="D2378" t="s">
        <v>137</v>
      </c>
      <c r="E2378" t="s">
        <v>146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2">
      <c r="A2379">
        <v>2023</v>
      </c>
      <c r="B2379">
        <v>12</v>
      </c>
      <c r="C2379" t="s">
        <v>138</v>
      </c>
      <c r="D2379" t="s">
        <v>137</v>
      </c>
      <c r="E2379" t="s">
        <v>146</v>
      </c>
      <c r="F2379" t="s">
        <v>24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2">
      <c r="A2380">
        <v>2023</v>
      </c>
      <c r="B2380">
        <v>12</v>
      </c>
      <c r="C2380" t="s">
        <v>138</v>
      </c>
      <c r="D2380" t="s">
        <v>137</v>
      </c>
      <c r="E2380" t="s">
        <v>146</v>
      </c>
      <c r="F2380" t="s">
        <v>34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2">
      <c r="A2381">
        <v>2023</v>
      </c>
      <c r="B2381">
        <v>12</v>
      </c>
      <c r="C2381" t="s">
        <v>138</v>
      </c>
      <c r="D2381" t="s">
        <v>137</v>
      </c>
      <c r="E2381" t="s">
        <v>146</v>
      </c>
      <c r="F2381" t="s">
        <v>30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2">
      <c r="A2382">
        <v>2023</v>
      </c>
      <c r="B2382">
        <v>12</v>
      </c>
      <c r="C2382" t="s">
        <v>138</v>
      </c>
      <c r="D2382" t="s">
        <v>137</v>
      </c>
      <c r="E2382" t="s">
        <v>146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2">
      <c r="A2383">
        <v>2023</v>
      </c>
      <c r="B2383">
        <v>12</v>
      </c>
      <c r="C2383" t="s">
        <v>138</v>
      </c>
      <c r="D2383" t="s">
        <v>137</v>
      </c>
      <c r="E2383" t="s">
        <v>146</v>
      </c>
      <c r="F2383" t="s">
        <v>25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2">
      <c r="A2384">
        <v>2023</v>
      </c>
      <c r="B2384">
        <v>12</v>
      </c>
      <c r="C2384" t="s">
        <v>138</v>
      </c>
      <c r="D2384" t="s">
        <v>137</v>
      </c>
      <c r="E2384" t="s">
        <v>146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2">
      <c r="A2385">
        <v>2023</v>
      </c>
      <c r="B2385">
        <v>12</v>
      </c>
      <c r="C2385" t="s">
        <v>138</v>
      </c>
      <c r="D2385" t="s">
        <v>137</v>
      </c>
      <c r="E2385" t="s">
        <v>146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2">
      <c r="A2386">
        <v>2023</v>
      </c>
      <c r="B2386">
        <v>12</v>
      </c>
      <c r="C2386" t="s">
        <v>138</v>
      </c>
      <c r="D2386" t="s">
        <v>137</v>
      </c>
      <c r="E2386" t="s">
        <v>146</v>
      </c>
      <c r="F2386" t="s">
        <v>28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2">
      <c r="A2387">
        <v>2023</v>
      </c>
      <c r="B2387">
        <v>12</v>
      </c>
      <c r="C2387" t="s">
        <v>138</v>
      </c>
      <c r="D2387" t="s">
        <v>137</v>
      </c>
      <c r="E2387" t="s">
        <v>146</v>
      </c>
      <c r="F2387" t="s">
        <v>43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2">
      <c r="A2388">
        <v>2023</v>
      </c>
      <c r="B2388">
        <v>12</v>
      </c>
      <c r="C2388" t="s">
        <v>138</v>
      </c>
      <c r="D2388" t="s">
        <v>137</v>
      </c>
      <c r="E2388" t="s">
        <v>146</v>
      </c>
      <c r="F2388" t="s">
        <v>32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2">
      <c r="A2389">
        <v>2023</v>
      </c>
      <c r="B2389">
        <v>12</v>
      </c>
      <c r="C2389" t="s">
        <v>138</v>
      </c>
      <c r="D2389" t="s">
        <v>137</v>
      </c>
      <c r="E2389" t="s">
        <v>146</v>
      </c>
      <c r="F2389" t="s">
        <v>70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2">
      <c r="A2390">
        <v>2023</v>
      </c>
      <c r="B2390">
        <v>12</v>
      </c>
      <c r="C2390" t="s">
        <v>138</v>
      </c>
      <c r="D2390" t="s">
        <v>137</v>
      </c>
      <c r="E2390" t="s">
        <v>146</v>
      </c>
      <c r="F2390" t="s">
        <v>38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2">
      <c r="A2391">
        <v>2023</v>
      </c>
      <c r="B2391">
        <v>12</v>
      </c>
      <c r="C2391" t="s">
        <v>138</v>
      </c>
      <c r="D2391" t="s">
        <v>137</v>
      </c>
      <c r="E2391" t="s">
        <v>146</v>
      </c>
      <c r="F2391" t="s">
        <v>31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2">
      <c r="A2392">
        <v>2023</v>
      </c>
      <c r="B2392">
        <v>12</v>
      </c>
      <c r="C2392" t="s">
        <v>138</v>
      </c>
      <c r="D2392" t="s">
        <v>137</v>
      </c>
      <c r="E2392" t="s">
        <v>146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2">
      <c r="A2393">
        <v>2023</v>
      </c>
      <c r="B2393">
        <v>12</v>
      </c>
      <c r="C2393" t="s">
        <v>138</v>
      </c>
      <c r="D2393" t="s">
        <v>137</v>
      </c>
      <c r="E2393" t="s">
        <v>146</v>
      </c>
      <c r="F2393" t="s">
        <v>66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2">
      <c r="A2394">
        <v>2023</v>
      </c>
      <c r="B2394">
        <v>12</v>
      </c>
      <c r="C2394" t="s">
        <v>138</v>
      </c>
      <c r="D2394" t="s">
        <v>137</v>
      </c>
      <c r="E2394" t="s">
        <v>146</v>
      </c>
      <c r="F2394" t="s">
        <v>71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2">
      <c r="A2395">
        <v>2023</v>
      </c>
      <c r="B2395">
        <v>12</v>
      </c>
      <c r="C2395" t="s">
        <v>138</v>
      </c>
      <c r="D2395" t="s">
        <v>137</v>
      </c>
      <c r="E2395" t="s">
        <v>146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2">
      <c r="A2396">
        <v>2023</v>
      </c>
      <c r="B2396">
        <v>12</v>
      </c>
      <c r="C2396" t="s">
        <v>138</v>
      </c>
      <c r="D2396" t="s">
        <v>137</v>
      </c>
      <c r="E2396" t="s">
        <v>146</v>
      </c>
      <c r="F2396" t="s">
        <v>41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2">
      <c r="A2397">
        <v>2023</v>
      </c>
      <c r="B2397">
        <v>12</v>
      </c>
      <c r="C2397" t="s">
        <v>138</v>
      </c>
      <c r="D2397" t="s">
        <v>137</v>
      </c>
      <c r="E2397" t="s">
        <v>146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2">
      <c r="A2398">
        <v>2023</v>
      </c>
      <c r="B2398">
        <v>12</v>
      </c>
      <c r="C2398" t="s">
        <v>138</v>
      </c>
      <c r="D2398" t="s">
        <v>137</v>
      </c>
      <c r="E2398" t="s">
        <v>146</v>
      </c>
      <c r="F2398" t="s">
        <v>27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2">
      <c r="A2399">
        <v>2023</v>
      </c>
      <c r="B2399">
        <v>12</v>
      </c>
      <c r="C2399" t="s">
        <v>138</v>
      </c>
      <c r="D2399" t="s">
        <v>137</v>
      </c>
      <c r="E2399" t="s">
        <v>146</v>
      </c>
      <c r="F2399" t="s">
        <v>37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2">
      <c r="A2400">
        <v>2023</v>
      </c>
      <c r="B2400">
        <v>12</v>
      </c>
      <c r="C2400" t="s">
        <v>138</v>
      </c>
      <c r="D2400" t="s">
        <v>137</v>
      </c>
      <c r="E2400" t="s">
        <v>146</v>
      </c>
      <c r="F2400" t="s">
        <v>26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2">
      <c r="A2401">
        <v>2023</v>
      </c>
      <c r="B2401">
        <v>12</v>
      </c>
      <c r="C2401" t="s">
        <v>143</v>
      </c>
      <c r="D2401" t="s">
        <v>137</v>
      </c>
      <c r="E2401" t="s">
        <v>147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2">
      <c r="A2402">
        <v>2023</v>
      </c>
      <c r="B2402">
        <v>12</v>
      </c>
      <c r="C2402" t="s">
        <v>143</v>
      </c>
      <c r="D2402" t="s">
        <v>137</v>
      </c>
      <c r="E2402" t="s">
        <v>147</v>
      </c>
      <c r="F2402" t="s">
        <v>24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2">
      <c r="A2403">
        <v>2023</v>
      </c>
      <c r="B2403">
        <v>12</v>
      </c>
      <c r="C2403" t="s">
        <v>143</v>
      </c>
      <c r="D2403" t="s">
        <v>137</v>
      </c>
      <c r="E2403" t="s">
        <v>147</v>
      </c>
      <c r="F2403" t="s">
        <v>34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2">
      <c r="A2404">
        <v>2023</v>
      </c>
      <c r="B2404">
        <v>12</v>
      </c>
      <c r="C2404" t="s">
        <v>143</v>
      </c>
      <c r="D2404" t="s">
        <v>137</v>
      </c>
      <c r="E2404" t="s">
        <v>147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2">
      <c r="A2405">
        <v>2023</v>
      </c>
      <c r="B2405">
        <v>12</v>
      </c>
      <c r="C2405" t="s">
        <v>143</v>
      </c>
      <c r="D2405" t="s">
        <v>137</v>
      </c>
      <c r="E2405" t="s">
        <v>147</v>
      </c>
      <c r="F2405" t="s">
        <v>25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2">
      <c r="A2406">
        <v>2023</v>
      </c>
      <c r="B2406">
        <v>12</v>
      </c>
      <c r="C2406" t="s">
        <v>143</v>
      </c>
      <c r="D2406" t="s">
        <v>137</v>
      </c>
      <c r="E2406" t="s">
        <v>147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2">
      <c r="A2407">
        <v>2023</v>
      </c>
      <c r="B2407">
        <v>12</v>
      </c>
      <c r="C2407" t="s">
        <v>143</v>
      </c>
      <c r="D2407" t="s">
        <v>137</v>
      </c>
      <c r="E2407" t="s">
        <v>147</v>
      </c>
      <c r="F2407" t="s">
        <v>28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2">
      <c r="A2408">
        <v>2023</v>
      </c>
      <c r="B2408">
        <v>12</v>
      </c>
      <c r="C2408" t="s">
        <v>143</v>
      </c>
      <c r="D2408" t="s">
        <v>137</v>
      </c>
      <c r="E2408" t="s">
        <v>147</v>
      </c>
      <c r="F2408" t="s">
        <v>68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2">
      <c r="A2409">
        <v>2023</v>
      </c>
      <c r="B2409">
        <v>12</v>
      </c>
      <c r="C2409" t="s">
        <v>143</v>
      </c>
      <c r="D2409" t="s">
        <v>137</v>
      </c>
      <c r="E2409" t="s">
        <v>147</v>
      </c>
      <c r="F2409" t="s">
        <v>32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2">
      <c r="A2410">
        <v>2023</v>
      </c>
      <c r="B2410">
        <v>12</v>
      </c>
      <c r="C2410" t="s">
        <v>143</v>
      </c>
      <c r="D2410" t="s">
        <v>137</v>
      </c>
      <c r="E2410" t="s">
        <v>147</v>
      </c>
      <c r="F2410" t="s">
        <v>70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2">
      <c r="A2411">
        <v>2023</v>
      </c>
      <c r="B2411">
        <v>12</v>
      </c>
      <c r="C2411" t="s">
        <v>143</v>
      </c>
      <c r="D2411" t="s">
        <v>137</v>
      </c>
      <c r="E2411" t="s">
        <v>147</v>
      </c>
      <c r="F2411" t="s">
        <v>38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2">
      <c r="A2412">
        <v>2023</v>
      </c>
      <c r="B2412">
        <v>12</v>
      </c>
      <c r="C2412" t="s">
        <v>143</v>
      </c>
      <c r="D2412" t="s">
        <v>137</v>
      </c>
      <c r="E2412" t="s">
        <v>147</v>
      </c>
      <c r="F2412" t="s">
        <v>31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2">
      <c r="A2413">
        <v>2023</v>
      </c>
      <c r="B2413">
        <v>12</v>
      </c>
      <c r="C2413" t="s">
        <v>143</v>
      </c>
      <c r="D2413" t="s">
        <v>137</v>
      </c>
      <c r="E2413" t="s">
        <v>147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2">
      <c r="A2414">
        <v>2023</v>
      </c>
      <c r="B2414">
        <v>12</v>
      </c>
      <c r="C2414" t="s">
        <v>143</v>
      </c>
      <c r="D2414" t="s">
        <v>137</v>
      </c>
      <c r="E2414" t="s">
        <v>147</v>
      </c>
      <c r="F2414" t="s">
        <v>42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2">
      <c r="A2415">
        <v>2023</v>
      </c>
      <c r="B2415">
        <v>12</v>
      </c>
      <c r="C2415" t="s">
        <v>143</v>
      </c>
      <c r="D2415" t="s">
        <v>137</v>
      </c>
      <c r="E2415" t="s">
        <v>147</v>
      </c>
      <c r="F2415" t="s">
        <v>71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2">
      <c r="A2416">
        <v>2023</v>
      </c>
      <c r="B2416">
        <v>12</v>
      </c>
      <c r="C2416" t="s">
        <v>143</v>
      </c>
      <c r="D2416" t="s">
        <v>137</v>
      </c>
      <c r="E2416" t="s">
        <v>147</v>
      </c>
      <c r="F2416" t="s">
        <v>41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2">
      <c r="A2417">
        <v>2023</v>
      </c>
      <c r="B2417">
        <v>12</v>
      </c>
      <c r="C2417" t="s">
        <v>143</v>
      </c>
      <c r="D2417" t="s">
        <v>137</v>
      </c>
      <c r="E2417" t="s">
        <v>147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2">
      <c r="A2418">
        <v>2023</v>
      </c>
      <c r="B2418">
        <v>12</v>
      </c>
      <c r="C2418" t="s">
        <v>143</v>
      </c>
      <c r="D2418" t="s">
        <v>137</v>
      </c>
      <c r="E2418" t="s">
        <v>147</v>
      </c>
      <c r="F2418" t="s">
        <v>27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2">
      <c r="A2419">
        <v>2023</v>
      </c>
      <c r="B2419">
        <v>12</v>
      </c>
      <c r="C2419" t="s">
        <v>143</v>
      </c>
      <c r="D2419" t="s">
        <v>137</v>
      </c>
      <c r="E2419" t="s">
        <v>147</v>
      </c>
      <c r="F2419" t="s">
        <v>37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2">
      <c r="A2420">
        <v>2023</v>
      </c>
      <c r="B2420">
        <v>12</v>
      </c>
      <c r="C2420" t="s">
        <v>143</v>
      </c>
      <c r="D2420" t="s">
        <v>137</v>
      </c>
      <c r="E2420" t="s">
        <v>147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2">
      <c r="A2421">
        <v>2023</v>
      </c>
      <c r="B2421">
        <v>12</v>
      </c>
      <c r="C2421" t="s">
        <v>143</v>
      </c>
      <c r="D2421" t="s">
        <v>137</v>
      </c>
      <c r="E2421" t="s">
        <v>147</v>
      </c>
      <c r="F2421" t="s">
        <v>39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2">
      <c r="A2422">
        <v>2023</v>
      </c>
      <c r="B2422">
        <v>12</v>
      </c>
      <c r="C2422" t="s">
        <v>143</v>
      </c>
      <c r="D2422" t="s">
        <v>137</v>
      </c>
      <c r="E2422" t="s">
        <v>147</v>
      </c>
      <c r="F2422" t="s">
        <v>26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2">
      <c r="A2423">
        <v>2023</v>
      </c>
      <c r="B2423">
        <v>12</v>
      </c>
      <c r="C2423" t="s">
        <v>143</v>
      </c>
      <c r="D2423" t="s">
        <v>137</v>
      </c>
      <c r="E2423" t="s">
        <v>147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2">
      <c r="A2424">
        <v>2023</v>
      </c>
      <c r="B2424">
        <v>12</v>
      </c>
      <c r="C2424" t="s">
        <v>143</v>
      </c>
      <c r="D2424" t="s">
        <v>137</v>
      </c>
      <c r="E2424" t="s">
        <v>147</v>
      </c>
      <c r="F2424" t="s">
        <v>67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2">
      <c r="A2425">
        <v>2023</v>
      </c>
      <c r="B2425">
        <v>12</v>
      </c>
      <c r="C2425" t="s">
        <v>143</v>
      </c>
      <c r="D2425" t="s">
        <v>137</v>
      </c>
      <c r="E2425" t="s">
        <v>147</v>
      </c>
      <c r="F2425" t="s">
        <v>23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2">
      <c r="A2426">
        <v>2023</v>
      </c>
      <c r="B2426">
        <v>12</v>
      </c>
      <c r="C2426" t="s">
        <v>142</v>
      </c>
      <c r="D2426" t="s">
        <v>145</v>
      </c>
      <c r="E2426" t="s">
        <v>147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2">
      <c r="A2427">
        <v>2023</v>
      </c>
      <c r="B2427">
        <v>12</v>
      </c>
      <c r="C2427" t="s">
        <v>142</v>
      </c>
      <c r="D2427" t="s">
        <v>145</v>
      </c>
      <c r="E2427" t="s">
        <v>147</v>
      </c>
      <c r="F2427" t="s">
        <v>24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2">
      <c r="A2428">
        <v>2023</v>
      </c>
      <c r="B2428">
        <v>12</v>
      </c>
      <c r="C2428" t="s">
        <v>142</v>
      </c>
      <c r="D2428" t="s">
        <v>145</v>
      </c>
      <c r="E2428" t="s">
        <v>147</v>
      </c>
      <c r="F2428" t="s">
        <v>34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2">
      <c r="A2429">
        <v>2023</v>
      </c>
      <c r="B2429">
        <v>12</v>
      </c>
      <c r="C2429" t="s">
        <v>142</v>
      </c>
      <c r="D2429" t="s">
        <v>145</v>
      </c>
      <c r="E2429" t="s">
        <v>147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2">
      <c r="A2430">
        <v>2023</v>
      </c>
      <c r="B2430">
        <v>12</v>
      </c>
      <c r="C2430" t="s">
        <v>142</v>
      </c>
      <c r="D2430" t="s">
        <v>145</v>
      </c>
      <c r="E2430" t="s">
        <v>147</v>
      </c>
      <c r="F2430" t="s">
        <v>25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2">
      <c r="A2431">
        <v>2023</v>
      </c>
      <c r="B2431">
        <v>12</v>
      </c>
      <c r="C2431" t="s">
        <v>142</v>
      </c>
      <c r="D2431" t="s">
        <v>145</v>
      </c>
      <c r="E2431" t="s">
        <v>147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2">
      <c r="A2432">
        <v>2023</v>
      </c>
      <c r="B2432">
        <v>12</v>
      </c>
      <c r="C2432" t="s">
        <v>142</v>
      </c>
      <c r="D2432" t="s">
        <v>145</v>
      </c>
      <c r="E2432" t="s">
        <v>147</v>
      </c>
      <c r="F2432" t="s">
        <v>28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2">
      <c r="A2433">
        <v>2023</v>
      </c>
      <c r="B2433">
        <v>12</v>
      </c>
      <c r="C2433" t="s">
        <v>142</v>
      </c>
      <c r="D2433" t="s">
        <v>145</v>
      </c>
      <c r="E2433" t="s">
        <v>147</v>
      </c>
      <c r="F2433" t="s">
        <v>43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2">
      <c r="A2434">
        <v>2023</v>
      </c>
      <c r="B2434">
        <v>12</v>
      </c>
      <c r="C2434" t="s">
        <v>142</v>
      </c>
      <c r="D2434" t="s">
        <v>145</v>
      </c>
      <c r="E2434" t="s">
        <v>147</v>
      </c>
      <c r="F2434" t="s">
        <v>32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2">
      <c r="A2435">
        <v>2023</v>
      </c>
      <c r="B2435">
        <v>12</v>
      </c>
      <c r="C2435" t="s">
        <v>142</v>
      </c>
      <c r="D2435" t="s">
        <v>145</v>
      </c>
      <c r="E2435" t="s">
        <v>147</v>
      </c>
      <c r="F2435" t="s">
        <v>70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2">
      <c r="A2436">
        <v>2023</v>
      </c>
      <c r="B2436">
        <v>12</v>
      </c>
      <c r="C2436" t="s">
        <v>142</v>
      </c>
      <c r="D2436" t="s">
        <v>145</v>
      </c>
      <c r="E2436" t="s">
        <v>147</v>
      </c>
      <c r="F2436" t="s">
        <v>31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2">
      <c r="A2437">
        <v>2023</v>
      </c>
      <c r="B2437">
        <v>12</v>
      </c>
      <c r="C2437" t="s">
        <v>142</v>
      </c>
      <c r="D2437" t="s">
        <v>145</v>
      </c>
      <c r="E2437" t="s">
        <v>147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2">
      <c r="A2438">
        <v>2023</v>
      </c>
      <c r="B2438">
        <v>12</v>
      </c>
      <c r="C2438" t="s">
        <v>142</v>
      </c>
      <c r="D2438" t="s">
        <v>145</v>
      </c>
      <c r="E2438" t="s">
        <v>147</v>
      </c>
      <c r="F2438" t="s">
        <v>42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2">
      <c r="A2439">
        <v>2023</v>
      </c>
      <c r="B2439">
        <v>12</v>
      </c>
      <c r="C2439" t="s">
        <v>142</v>
      </c>
      <c r="D2439" t="s">
        <v>145</v>
      </c>
      <c r="E2439" t="s">
        <v>147</v>
      </c>
      <c r="F2439" t="s">
        <v>41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2">
      <c r="A2440">
        <v>2023</v>
      </c>
      <c r="B2440">
        <v>12</v>
      </c>
      <c r="C2440" t="s">
        <v>142</v>
      </c>
      <c r="D2440" t="s">
        <v>145</v>
      </c>
      <c r="E2440" t="s">
        <v>147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2">
      <c r="A2441">
        <v>2023</v>
      </c>
      <c r="B2441">
        <v>12</v>
      </c>
      <c r="C2441" t="s">
        <v>142</v>
      </c>
      <c r="D2441" t="s">
        <v>145</v>
      </c>
      <c r="E2441" t="s">
        <v>147</v>
      </c>
      <c r="F2441" t="s">
        <v>27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2">
      <c r="A2442">
        <v>2023</v>
      </c>
      <c r="B2442">
        <v>12</v>
      </c>
      <c r="C2442" t="s">
        <v>142</v>
      </c>
      <c r="D2442" t="s">
        <v>145</v>
      </c>
      <c r="E2442" t="s">
        <v>147</v>
      </c>
      <c r="F2442" t="s">
        <v>37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2">
      <c r="A2443">
        <v>2023</v>
      </c>
      <c r="B2443">
        <v>12</v>
      </c>
      <c r="C2443" t="s">
        <v>142</v>
      </c>
      <c r="D2443" t="s">
        <v>145</v>
      </c>
      <c r="E2443" t="s">
        <v>147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2">
      <c r="A2444">
        <v>2023</v>
      </c>
      <c r="B2444">
        <v>12</v>
      </c>
      <c r="C2444" t="s">
        <v>142</v>
      </c>
      <c r="D2444" t="s">
        <v>145</v>
      </c>
      <c r="E2444" t="s">
        <v>147</v>
      </c>
      <c r="F2444" t="s">
        <v>39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2">
      <c r="A2445">
        <v>2023</v>
      </c>
      <c r="B2445">
        <v>12</v>
      </c>
      <c r="C2445" t="s">
        <v>142</v>
      </c>
      <c r="D2445" t="s">
        <v>145</v>
      </c>
      <c r="E2445" t="s">
        <v>147</v>
      </c>
      <c r="F2445" t="s">
        <v>26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2">
      <c r="A2446">
        <v>2023</v>
      </c>
      <c r="B2446">
        <v>12</v>
      </c>
      <c r="C2446" t="s">
        <v>142</v>
      </c>
      <c r="D2446" t="s">
        <v>145</v>
      </c>
      <c r="E2446" t="s">
        <v>147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2">
      <c r="A2447">
        <v>2023</v>
      </c>
      <c r="B2447">
        <v>12</v>
      </c>
      <c r="C2447" t="s">
        <v>142</v>
      </c>
      <c r="D2447" t="s">
        <v>145</v>
      </c>
      <c r="E2447" t="s">
        <v>147</v>
      </c>
      <c r="F2447" t="s">
        <v>67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2">
      <c r="A2448">
        <v>2023</v>
      </c>
      <c r="B2448">
        <v>12</v>
      </c>
      <c r="C2448" t="s">
        <v>142</v>
      </c>
      <c r="D2448" t="s">
        <v>145</v>
      </c>
      <c r="E2448" t="s">
        <v>147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2">
      <c r="A2449">
        <v>2023</v>
      </c>
      <c r="B2449">
        <v>12</v>
      </c>
      <c r="C2449" t="s">
        <v>142</v>
      </c>
      <c r="D2449" t="s">
        <v>145</v>
      </c>
      <c r="E2449" t="s">
        <v>147</v>
      </c>
      <c r="F2449" t="s">
        <v>23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2">
      <c r="A2450">
        <v>2024</v>
      </c>
      <c r="B2450">
        <v>1</v>
      </c>
      <c r="C2450" t="s">
        <v>141</v>
      </c>
      <c r="D2450" t="s">
        <v>144</v>
      </c>
      <c r="E2450" t="s">
        <v>146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2">
      <c r="A2451">
        <v>2024</v>
      </c>
      <c r="B2451">
        <v>1</v>
      </c>
      <c r="C2451" t="s">
        <v>141</v>
      </c>
      <c r="D2451" t="s">
        <v>144</v>
      </c>
      <c r="E2451" t="s">
        <v>146</v>
      </c>
      <c r="F2451" t="s">
        <v>24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2">
      <c r="A2452">
        <v>2024</v>
      </c>
      <c r="B2452">
        <v>1</v>
      </c>
      <c r="C2452" t="s">
        <v>141</v>
      </c>
      <c r="D2452" t="s">
        <v>144</v>
      </c>
      <c r="E2452" t="s">
        <v>146</v>
      </c>
      <c r="F2452" t="s">
        <v>34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2">
      <c r="A2453">
        <v>2024</v>
      </c>
      <c r="B2453">
        <v>1</v>
      </c>
      <c r="C2453" t="s">
        <v>141</v>
      </c>
      <c r="D2453" t="s">
        <v>144</v>
      </c>
      <c r="E2453" t="s">
        <v>146</v>
      </c>
      <c r="F2453" t="s">
        <v>25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2">
      <c r="A2454">
        <v>2024</v>
      </c>
      <c r="B2454">
        <v>1</v>
      </c>
      <c r="C2454" t="s">
        <v>141</v>
      </c>
      <c r="D2454" t="s">
        <v>144</v>
      </c>
      <c r="E2454" t="s">
        <v>146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2">
      <c r="A2455">
        <v>2024</v>
      </c>
      <c r="B2455">
        <v>1</v>
      </c>
      <c r="C2455" t="s">
        <v>141</v>
      </c>
      <c r="D2455" t="s">
        <v>144</v>
      </c>
      <c r="E2455" t="s">
        <v>146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2">
      <c r="A2456">
        <v>2024</v>
      </c>
      <c r="B2456">
        <v>1</v>
      </c>
      <c r="C2456" t="s">
        <v>141</v>
      </c>
      <c r="D2456" t="s">
        <v>144</v>
      </c>
      <c r="E2456" t="s">
        <v>146</v>
      </c>
      <c r="F2456" t="s">
        <v>28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2">
      <c r="A2457">
        <v>2024</v>
      </c>
      <c r="B2457">
        <v>1</v>
      </c>
      <c r="C2457" t="s">
        <v>141</v>
      </c>
      <c r="D2457" t="s">
        <v>144</v>
      </c>
      <c r="E2457" t="s">
        <v>146</v>
      </c>
      <c r="F2457" t="s">
        <v>43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2">
      <c r="A2458">
        <v>2024</v>
      </c>
      <c r="B2458">
        <v>1</v>
      </c>
      <c r="C2458" t="s">
        <v>141</v>
      </c>
      <c r="D2458" t="s">
        <v>144</v>
      </c>
      <c r="E2458" t="s">
        <v>146</v>
      </c>
      <c r="F2458" t="s">
        <v>68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2">
      <c r="A2459">
        <v>2024</v>
      </c>
      <c r="B2459">
        <v>1</v>
      </c>
      <c r="C2459" t="s">
        <v>141</v>
      </c>
      <c r="D2459" t="s">
        <v>144</v>
      </c>
      <c r="E2459" t="s">
        <v>146</v>
      </c>
      <c r="F2459" t="s">
        <v>32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2">
      <c r="A2460">
        <v>2024</v>
      </c>
      <c r="B2460">
        <v>1</v>
      </c>
      <c r="C2460" t="s">
        <v>141</v>
      </c>
      <c r="D2460" t="s">
        <v>144</v>
      </c>
      <c r="E2460" t="s">
        <v>146</v>
      </c>
      <c r="F2460" t="s">
        <v>70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2">
      <c r="A2461">
        <v>2024</v>
      </c>
      <c r="B2461">
        <v>1</v>
      </c>
      <c r="C2461" t="s">
        <v>141</v>
      </c>
      <c r="D2461" t="s">
        <v>144</v>
      </c>
      <c r="E2461" t="s">
        <v>146</v>
      </c>
      <c r="F2461" t="s">
        <v>38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2">
      <c r="A2462">
        <v>2024</v>
      </c>
      <c r="B2462">
        <v>1</v>
      </c>
      <c r="C2462" t="s">
        <v>141</v>
      </c>
      <c r="D2462" t="s">
        <v>144</v>
      </c>
      <c r="E2462" t="s">
        <v>146</v>
      </c>
      <c r="F2462" t="s">
        <v>31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2">
      <c r="A2463">
        <v>2024</v>
      </c>
      <c r="B2463">
        <v>1</v>
      </c>
      <c r="C2463" t="s">
        <v>141</v>
      </c>
      <c r="D2463" t="s">
        <v>144</v>
      </c>
      <c r="E2463" t="s">
        <v>146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2">
      <c r="A2464">
        <v>2024</v>
      </c>
      <c r="B2464">
        <v>1</v>
      </c>
      <c r="C2464" t="s">
        <v>141</v>
      </c>
      <c r="D2464" t="s">
        <v>144</v>
      </c>
      <c r="E2464" t="s">
        <v>146</v>
      </c>
      <c r="F2464" t="s">
        <v>42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2">
      <c r="A2465">
        <v>2024</v>
      </c>
      <c r="B2465">
        <v>1</v>
      </c>
      <c r="C2465" t="s">
        <v>141</v>
      </c>
      <c r="D2465" t="s">
        <v>144</v>
      </c>
      <c r="E2465" t="s">
        <v>146</v>
      </c>
      <c r="F2465" t="s">
        <v>66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2">
      <c r="A2466">
        <v>2024</v>
      </c>
      <c r="B2466">
        <v>1</v>
      </c>
      <c r="C2466" t="s">
        <v>141</v>
      </c>
      <c r="D2466" t="s">
        <v>144</v>
      </c>
      <c r="E2466" t="s">
        <v>146</v>
      </c>
      <c r="F2466" t="s">
        <v>71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2">
      <c r="A2467">
        <v>2024</v>
      </c>
      <c r="B2467">
        <v>1</v>
      </c>
      <c r="C2467" t="s">
        <v>141</v>
      </c>
      <c r="D2467" t="s">
        <v>144</v>
      </c>
      <c r="E2467" t="s">
        <v>146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2">
      <c r="A2468">
        <v>2024</v>
      </c>
      <c r="B2468">
        <v>1</v>
      </c>
      <c r="C2468" t="s">
        <v>141</v>
      </c>
      <c r="D2468" t="s">
        <v>144</v>
      </c>
      <c r="E2468" t="s">
        <v>146</v>
      </c>
      <c r="F2468" t="s">
        <v>41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2">
      <c r="A2469">
        <v>2024</v>
      </c>
      <c r="B2469">
        <v>1</v>
      </c>
      <c r="C2469" t="s">
        <v>141</v>
      </c>
      <c r="D2469" t="s">
        <v>144</v>
      </c>
      <c r="E2469" t="s">
        <v>146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2">
      <c r="A2470">
        <v>2024</v>
      </c>
      <c r="B2470">
        <v>1</v>
      </c>
      <c r="C2470" t="s">
        <v>141</v>
      </c>
      <c r="D2470" t="s">
        <v>144</v>
      </c>
      <c r="E2470" t="s">
        <v>146</v>
      </c>
      <c r="F2470" t="s">
        <v>27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2">
      <c r="A2471">
        <v>2024</v>
      </c>
      <c r="B2471">
        <v>1</v>
      </c>
      <c r="C2471" t="s">
        <v>141</v>
      </c>
      <c r="D2471" t="s">
        <v>144</v>
      </c>
      <c r="E2471" t="s">
        <v>146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2">
      <c r="A2472">
        <v>2024</v>
      </c>
      <c r="B2472">
        <v>1</v>
      </c>
      <c r="C2472" t="s">
        <v>141</v>
      </c>
      <c r="D2472" t="s">
        <v>144</v>
      </c>
      <c r="E2472" t="s">
        <v>146</v>
      </c>
      <c r="F2472" t="s">
        <v>26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2">
      <c r="A2473">
        <v>2024</v>
      </c>
      <c r="B2473">
        <v>1</v>
      </c>
      <c r="C2473" t="s">
        <v>141</v>
      </c>
      <c r="D2473" t="s">
        <v>144</v>
      </c>
      <c r="E2473" t="s">
        <v>146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2">
      <c r="A2474">
        <v>2024</v>
      </c>
      <c r="B2474">
        <v>1</v>
      </c>
      <c r="C2474" t="s">
        <v>141</v>
      </c>
      <c r="D2474" t="s">
        <v>144</v>
      </c>
      <c r="E2474" t="s">
        <v>146</v>
      </c>
      <c r="F2474" t="s">
        <v>67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2">
      <c r="A2475">
        <v>2024</v>
      </c>
      <c r="B2475">
        <v>1</v>
      </c>
      <c r="C2475" t="s">
        <v>141</v>
      </c>
      <c r="D2475" t="s">
        <v>144</v>
      </c>
      <c r="E2475" t="s">
        <v>146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2">
      <c r="A2476">
        <v>2024</v>
      </c>
      <c r="B2476">
        <v>1</v>
      </c>
      <c r="C2476" t="s">
        <v>141</v>
      </c>
      <c r="D2476" t="s">
        <v>144</v>
      </c>
      <c r="E2476" t="s">
        <v>146</v>
      </c>
      <c r="F2476" t="s">
        <v>23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2">
      <c r="A2477">
        <v>2024</v>
      </c>
      <c r="B2477">
        <v>1</v>
      </c>
      <c r="C2477" t="s">
        <v>141</v>
      </c>
      <c r="D2477" t="s">
        <v>144</v>
      </c>
      <c r="E2477" t="s">
        <v>146</v>
      </c>
      <c r="F2477" t="s">
        <v>29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2">
      <c r="A2478">
        <v>2024</v>
      </c>
      <c r="B2478">
        <v>1</v>
      </c>
      <c r="C2478" t="s">
        <v>140</v>
      </c>
      <c r="D2478" t="s">
        <v>144</v>
      </c>
      <c r="E2478" t="s">
        <v>147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2">
      <c r="A2479">
        <v>2024</v>
      </c>
      <c r="B2479">
        <v>1</v>
      </c>
      <c r="C2479" t="s">
        <v>140</v>
      </c>
      <c r="D2479" t="s">
        <v>144</v>
      </c>
      <c r="E2479" t="s">
        <v>147</v>
      </c>
      <c r="F2479" t="s">
        <v>24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2">
      <c r="A2480">
        <v>2024</v>
      </c>
      <c r="B2480">
        <v>1</v>
      </c>
      <c r="C2480" t="s">
        <v>140</v>
      </c>
      <c r="D2480" t="s">
        <v>144</v>
      </c>
      <c r="E2480" t="s">
        <v>147</v>
      </c>
      <c r="F2480" t="s">
        <v>34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2">
      <c r="A2481">
        <v>2024</v>
      </c>
      <c r="B2481">
        <v>1</v>
      </c>
      <c r="C2481" t="s">
        <v>140</v>
      </c>
      <c r="D2481" t="s">
        <v>144</v>
      </c>
      <c r="E2481" t="s">
        <v>147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2">
      <c r="A2482">
        <v>2024</v>
      </c>
      <c r="B2482">
        <v>1</v>
      </c>
      <c r="C2482" t="s">
        <v>140</v>
      </c>
      <c r="D2482" t="s">
        <v>144</v>
      </c>
      <c r="E2482" t="s">
        <v>147</v>
      </c>
      <c r="F2482" t="s">
        <v>25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2">
      <c r="A2483">
        <v>2024</v>
      </c>
      <c r="B2483">
        <v>1</v>
      </c>
      <c r="C2483" t="s">
        <v>140</v>
      </c>
      <c r="D2483" t="s">
        <v>144</v>
      </c>
      <c r="E2483" t="s">
        <v>147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2">
      <c r="A2484">
        <v>2024</v>
      </c>
      <c r="B2484">
        <v>1</v>
      </c>
      <c r="C2484" t="s">
        <v>140</v>
      </c>
      <c r="D2484" t="s">
        <v>144</v>
      </c>
      <c r="E2484" t="s">
        <v>147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2">
      <c r="A2485">
        <v>2024</v>
      </c>
      <c r="B2485">
        <v>1</v>
      </c>
      <c r="C2485" t="s">
        <v>140</v>
      </c>
      <c r="D2485" t="s">
        <v>144</v>
      </c>
      <c r="E2485" t="s">
        <v>147</v>
      </c>
      <c r="F2485" t="s">
        <v>28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2">
      <c r="A2486">
        <v>2024</v>
      </c>
      <c r="B2486">
        <v>1</v>
      </c>
      <c r="C2486" t="s">
        <v>140</v>
      </c>
      <c r="D2486" t="s">
        <v>144</v>
      </c>
      <c r="E2486" t="s">
        <v>147</v>
      </c>
      <c r="F2486" t="s">
        <v>43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2">
      <c r="A2487">
        <v>2024</v>
      </c>
      <c r="B2487">
        <v>1</v>
      </c>
      <c r="C2487" t="s">
        <v>140</v>
      </c>
      <c r="D2487" t="s">
        <v>144</v>
      </c>
      <c r="E2487" t="s">
        <v>147</v>
      </c>
      <c r="F2487" t="s">
        <v>38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2">
      <c r="A2488">
        <v>2024</v>
      </c>
      <c r="B2488">
        <v>1</v>
      </c>
      <c r="C2488" t="s">
        <v>140</v>
      </c>
      <c r="D2488" t="s">
        <v>144</v>
      </c>
      <c r="E2488" t="s">
        <v>147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2">
      <c r="A2489">
        <v>2024</v>
      </c>
      <c r="B2489">
        <v>1</v>
      </c>
      <c r="C2489" t="s">
        <v>140</v>
      </c>
      <c r="D2489" t="s">
        <v>144</v>
      </c>
      <c r="E2489" t="s">
        <v>147</v>
      </c>
      <c r="F2489" t="s">
        <v>42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2">
      <c r="A2490">
        <v>2024</v>
      </c>
      <c r="B2490">
        <v>1</v>
      </c>
      <c r="C2490" t="s">
        <v>140</v>
      </c>
      <c r="D2490" t="s">
        <v>144</v>
      </c>
      <c r="E2490" t="s">
        <v>147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2">
      <c r="A2491">
        <v>2024</v>
      </c>
      <c r="B2491">
        <v>1</v>
      </c>
      <c r="C2491" t="s">
        <v>140</v>
      </c>
      <c r="D2491" t="s">
        <v>144</v>
      </c>
      <c r="E2491" t="s">
        <v>147</v>
      </c>
      <c r="F2491" t="s">
        <v>27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2">
      <c r="A2492">
        <v>2024</v>
      </c>
      <c r="B2492">
        <v>1</v>
      </c>
      <c r="C2492" t="s">
        <v>140</v>
      </c>
      <c r="D2492" t="s">
        <v>144</v>
      </c>
      <c r="E2492" t="s">
        <v>147</v>
      </c>
      <c r="F2492" t="s">
        <v>37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2">
      <c r="A2493">
        <v>2024</v>
      </c>
      <c r="B2493">
        <v>1</v>
      </c>
      <c r="C2493" t="s">
        <v>140</v>
      </c>
      <c r="D2493" t="s">
        <v>144</v>
      </c>
      <c r="E2493" t="s">
        <v>147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2">
      <c r="A2494">
        <v>2024</v>
      </c>
      <c r="B2494">
        <v>1</v>
      </c>
      <c r="C2494" t="s">
        <v>140</v>
      </c>
      <c r="D2494" t="s">
        <v>144</v>
      </c>
      <c r="E2494" t="s">
        <v>147</v>
      </c>
      <c r="F2494" t="s">
        <v>26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2">
      <c r="A2495">
        <v>2024</v>
      </c>
      <c r="B2495">
        <v>1</v>
      </c>
      <c r="C2495" t="s">
        <v>140</v>
      </c>
      <c r="D2495" t="s">
        <v>144</v>
      </c>
      <c r="E2495" t="s">
        <v>147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2">
      <c r="A2496">
        <v>2024</v>
      </c>
      <c r="B2496">
        <v>1</v>
      </c>
      <c r="C2496" t="s">
        <v>140</v>
      </c>
      <c r="D2496" t="s">
        <v>144</v>
      </c>
      <c r="E2496" t="s">
        <v>147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2">
      <c r="A2497">
        <v>2024</v>
      </c>
      <c r="B2497">
        <v>1</v>
      </c>
      <c r="C2497" t="s">
        <v>140</v>
      </c>
      <c r="D2497" t="s">
        <v>144</v>
      </c>
      <c r="E2497" t="s">
        <v>147</v>
      </c>
      <c r="F2497" t="s">
        <v>23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2">
      <c r="A2498">
        <v>2024</v>
      </c>
      <c r="B2498">
        <v>1</v>
      </c>
      <c r="C2498" t="s">
        <v>139</v>
      </c>
      <c r="D2498" t="s">
        <v>145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2">
      <c r="A2499">
        <v>2024</v>
      </c>
      <c r="B2499">
        <v>1</v>
      </c>
      <c r="C2499" t="s">
        <v>139</v>
      </c>
      <c r="D2499" t="s">
        <v>145</v>
      </c>
      <c r="E2499" t="s">
        <v>0</v>
      </c>
      <c r="F2499" t="s">
        <v>24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2">
      <c r="A2500">
        <v>2024</v>
      </c>
      <c r="B2500">
        <v>1</v>
      </c>
      <c r="C2500" t="s">
        <v>139</v>
      </c>
      <c r="D2500" t="s">
        <v>145</v>
      </c>
      <c r="E2500" t="s">
        <v>0</v>
      </c>
      <c r="F2500" t="s">
        <v>34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2">
      <c r="A2501">
        <v>2024</v>
      </c>
      <c r="B2501">
        <v>1</v>
      </c>
      <c r="C2501" t="s">
        <v>139</v>
      </c>
      <c r="D2501" t="s">
        <v>145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2">
      <c r="A2502">
        <v>2024</v>
      </c>
      <c r="B2502">
        <v>1</v>
      </c>
      <c r="C2502" t="s">
        <v>139</v>
      </c>
      <c r="D2502" t="s">
        <v>145</v>
      </c>
      <c r="E2502" t="s">
        <v>0</v>
      </c>
      <c r="F2502" t="s">
        <v>30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2">
      <c r="A2503">
        <v>2024</v>
      </c>
      <c r="B2503">
        <v>1</v>
      </c>
      <c r="C2503" t="s">
        <v>139</v>
      </c>
      <c r="D2503" t="s">
        <v>145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2">
      <c r="A2504">
        <v>2024</v>
      </c>
      <c r="B2504">
        <v>1</v>
      </c>
      <c r="C2504" t="s">
        <v>139</v>
      </c>
      <c r="D2504" t="s">
        <v>145</v>
      </c>
      <c r="E2504" t="s">
        <v>0</v>
      </c>
      <c r="F2504" t="s">
        <v>25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2">
      <c r="A2505">
        <v>2024</v>
      </c>
      <c r="B2505">
        <v>1</v>
      </c>
      <c r="C2505" t="s">
        <v>139</v>
      </c>
      <c r="D2505" t="s">
        <v>145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2">
      <c r="A2506">
        <v>2024</v>
      </c>
      <c r="B2506">
        <v>1</v>
      </c>
      <c r="C2506" t="s">
        <v>139</v>
      </c>
      <c r="D2506" t="s">
        <v>145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2">
      <c r="A2507">
        <v>2024</v>
      </c>
      <c r="B2507">
        <v>1</v>
      </c>
      <c r="C2507" t="s">
        <v>139</v>
      </c>
      <c r="D2507" t="s">
        <v>145</v>
      </c>
      <c r="E2507" t="s">
        <v>0</v>
      </c>
      <c r="F2507" t="s">
        <v>28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2">
      <c r="A2508">
        <v>2024</v>
      </c>
      <c r="B2508">
        <v>1</v>
      </c>
      <c r="C2508" t="s">
        <v>139</v>
      </c>
      <c r="D2508" t="s">
        <v>145</v>
      </c>
      <c r="E2508" t="s">
        <v>0</v>
      </c>
      <c r="F2508" t="s">
        <v>43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2">
      <c r="A2509">
        <v>2024</v>
      </c>
      <c r="B2509">
        <v>1</v>
      </c>
      <c r="C2509" t="s">
        <v>139</v>
      </c>
      <c r="D2509" t="s">
        <v>145</v>
      </c>
      <c r="E2509" t="s">
        <v>0</v>
      </c>
      <c r="F2509" t="s">
        <v>68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2">
      <c r="A2510">
        <v>2024</v>
      </c>
      <c r="B2510">
        <v>1</v>
      </c>
      <c r="C2510" t="s">
        <v>139</v>
      </c>
      <c r="D2510" t="s">
        <v>145</v>
      </c>
      <c r="E2510" t="s">
        <v>0</v>
      </c>
      <c r="F2510" t="s">
        <v>70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2">
      <c r="A2511">
        <v>2024</v>
      </c>
      <c r="B2511">
        <v>1</v>
      </c>
      <c r="C2511" t="s">
        <v>139</v>
      </c>
      <c r="D2511" t="s">
        <v>145</v>
      </c>
      <c r="E2511" t="s">
        <v>0</v>
      </c>
      <c r="F2511" t="s">
        <v>38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2">
      <c r="A2512">
        <v>2024</v>
      </c>
      <c r="B2512">
        <v>1</v>
      </c>
      <c r="C2512" t="s">
        <v>139</v>
      </c>
      <c r="D2512" t="s">
        <v>145</v>
      </c>
      <c r="E2512" t="s">
        <v>0</v>
      </c>
      <c r="F2512" t="s">
        <v>31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2">
      <c r="A2513">
        <v>2024</v>
      </c>
      <c r="B2513">
        <v>1</v>
      </c>
      <c r="C2513" t="s">
        <v>139</v>
      </c>
      <c r="D2513" t="s">
        <v>145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2">
      <c r="A2514">
        <v>2024</v>
      </c>
      <c r="B2514">
        <v>1</v>
      </c>
      <c r="C2514" t="s">
        <v>139</v>
      </c>
      <c r="D2514" t="s">
        <v>145</v>
      </c>
      <c r="E2514" t="s">
        <v>0</v>
      </c>
      <c r="F2514" t="s">
        <v>42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2">
      <c r="A2515">
        <v>2024</v>
      </c>
      <c r="B2515">
        <v>1</v>
      </c>
      <c r="C2515" t="s">
        <v>139</v>
      </c>
      <c r="D2515" t="s">
        <v>145</v>
      </c>
      <c r="E2515" t="s">
        <v>0</v>
      </c>
      <c r="F2515" t="s">
        <v>66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2">
      <c r="A2516">
        <v>2024</v>
      </c>
      <c r="B2516">
        <v>1</v>
      </c>
      <c r="C2516" t="s">
        <v>139</v>
      </c>
      <c r="D2516" t="s">
        <v>145</v>
      </c>
      <c r="E2516" t="s">
        <v>0</v>
      </c>
      <c r="F2516" t="s">
        <v>71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2">
      <c r="A2517">
        <v>2024</v>
      </c>
      <c r="B2517">
        <v>1</v>
      </c>
      <c r="C2517" t="s">
        <v>139</v>
      </c>
      <c r="D2517" t="s">
        <v>145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2">
      <c r="A2518">
        <v>2024</v>
      </c>
      <c r="B2518">
        <v>1</v>
      </c>
      <c r="C2518" t="s">
        <v>139</v>
      </c>
      <c r="D2518" t="s">
        <v>145</v>
      </c>
      <c r="E2518" t="s">
        <v>0</v>
      </c>
      <c r="F2518" t="s">
        <v>41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2">
      <c r="A2519">
        <v>2024</v>
      </c>
      <c r="B2519">
        <v>1</v>
      </c>
      <c r="C2519" t="s">
        <v>139</v>
      </c>
      <c r="D2519" t="s">
        <v>145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2">
      <c r="A2520">
        <v>2024</v>
      </c>
      <c r="B2520">
        <v>1</v>
      </c>
      <c r="C2520" t="s">
        <v>139</v>
      </c>
      <c r="D2520" t="s">
        <v>145</v>
      </c>
      <c r="E2520" t="s">
        <v>0</v>
      </c>
      <c r="F2520" t="s">
        <v>27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2">
      <c r="A2521">
        <v>2024</v>
      </c>
      <c r="B2521">
        <v>1</v>
      </c>
      <c r="C2521" t="s">
        <v>139</v>
      </c>
      <c r="D2521" t="s">
        <v>145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2">
      <c r="A2522">
        <v>2024</v>
      </c>
      <c r="B2522">
        <v>1</v>
      </c>
      <c r="C2522" t="s">
        <v>139</v>
      </c>
      <c r="D2522" t="s">
        <v>145</v>
      </c>
      <c r="E2522" t="s">
        <v>0</v>
      </c>
      <c r="F2522" t="s">
        <v>26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2">
      <c r="A2523">
        <v>2024</v>
      </c>
      <c r="B2523">
        <v>1</v>
      </c>
      <c r="C2523" t="s">
        <v>139</v>
      </c>
      <c r="D2523" t="s">
        <v>145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2">
      <c r="A2524">
        <v>2024</v>
      </c>
      <c r="B2524">
        <v>1</v>
      </c>
      <c r="C2524" t="s">
        <v>139</v>
      </c>
      <c r="D2524" t="s">
        <v>145</v>
      </c>
      <c r="E2524" t="s">
        <v>0</v>
      </c>
      <c r="F2524" t="s">
        <v>67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2">
      <c r="A2525">
        <v>2024</v>
      </c>
      <c r="B2525">
        <v>1</v>
      </c>
      <c r="C2525" t="s">
        <v>136</v>
      </c>
      <c r="D2525" t="s">
        <v>137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2">
      <c r="A2526">
        <v>2024</v>
      </c>
      <c r="B2526">
        <v>1</v>
      </c>
      <c r="C2526" t="s">
        <v>136</v>
      </c>
      <c r="D2526" t="s">
        <v>137</v>
      </c>
      <c r="E2526" t="s">
        <v>0</v>
      </c>
      <c r="F2526" t="s">
        <v>24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2">
      <c r="A2527">
        <v>2024</v>
      </c>
      <c r="B2527">
        <v>1</v>
      </c>
      <c r="C2527" t="s">
        <v>136</v>
      </c>
      <c r="D2527" t="s">
        <v>137</v>
      </c>
      <c r="E2527" t="s">
        <v>0</v>
      </c>
      <c r="F2527" t="s">
        <v>34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2">
      <c r="A2528">
        <v>2024</v>
      </c>
      <c r="B2528">
        <v>1</v>
      </c>
      <c r="C2528" t="s">
        <v>136</v>
      </c>
      <c r="D2528" t="s">
        <v>137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2">
      <c r="A2529">
        <v>2024</v>
      </c>
      <c r="B2529">
        <v>1</v>
      </c>
      <c r="C2529" t="s">
        <v>136</v>
      </c>
      <c r="D2529" t="s">
        <v>137</v>
      </c>
      <c r="E2529" t="s">
        <v>0</v>
      </c>
      <c r="F2529" t="s">
        <v>30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2">
      <c r="A2530">
        <v>2024</v>
      </c>
      <c r="B2530">
        <v>1</v>
      </c>
      <c r="C2530" t="s">
        <v>136</v>
      </c>
      <c r="D2530" t="s">
        <v>137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2">
      <c r="A2531">
        <v>2024</v>
      </c>
      <c r="B2531">
        <v>1</v>
      </c>
      <c r="C2531" t="s">
        <v>136</v>
      </c>
      <c r="D2531" t="s">
        <v>137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2">
      <c r="A2532">
        <v>2024</v>
      </c>
      <c r="B2532">
        <v>1</v>
      </c>
      <c r="C2532" t="s">
        <v>136</v>
      </c>
      <c r="D2532" t="s">
        <v>137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2">
      <c r="A2533">
        <v>2024</v>
      </c>
      <c r="B2533">
        <v>1</v>
      </c>
      <c r="C2533" t="s">
        <v>136</v>
      </c>
      <c r="D2533" t="s">
        <v>137</v>
      </c>
      <c r="E2533" t="s">
        <v>0</v>
      </c>
      <c r="F2533" t="s">
        <v>28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2">
      <c r="A2534">
        <v>2024</v>
      </c>
      <c r="B2534">
        <v>1</v>
      </c>
      <c r="C2534" t="s">
        <v>136</v>
      </c>
      <c r="D2534" t="s">
        <v>137</v>
      </c>
      <c r="E2534" t="s">
        <v>0</v>
      </c>
      <c r="F2534" t="s">
        <v>43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2">
      <c r="A2535">
        <v>2024</v>
      </c>
      <c r="B2535">
        <v>1</v>
      </c>
      <c r="C2535" t="s">
        <v>136</v>
      </c>
      <c r="D2535" t="s">
        <v>137</v>
      </c>
      <c r="E2535" t="s">
        <v>0</v>
      </c>
      <c r="F2535" t="s">
        <v>32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2">
      <c r="A2536">
        <v>2024</v>
      </c>
      <c r="B2536">
        <v>1</v>
      </c>
      <c r="C2536" t="s">
        <v>136</v>
      </c>
      <c r="D2536" t="s">
        <v>137</v>
      </c>
      <c r="E2536" t="s">
        <v>0</v>
      </c>
      <c r="F2536" t="s">
        <v>70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2">
      <c r="A2537">
        <v>2024</v>
      </c>
      <c r="B2537">
        <v>1</v>
      </c>
      <c r="C2537" t="s">
        <v>136</v>
      </c>
      <c r="D2537" t="s">
        <v>137</v>
      </c>
      <c r="E2537" t="s">
        <v>0</v>
      </c>
      <c r="F2537" t="s">
        <v>38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2">
      <c r="A2538">
        <v>2024</v>
      </c>
      <c r="B2538">
        <v>1</v>
      </c>
      <c r="C2538" t="s">
        <v>136</v>
      </c>
      <c r="D2538" t="s">
        <v>137</v>
      </c>
      <c r="E2538" t="s">
        <v>0</v>
      </c>
      <c r="F2538" t="s">
        <v>31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2">
      <c r="A2539">
        <v>2024</v>
      </c>
      <c r="B2539">
        <v>1</v>
      </c>
      <c r="C2539" t="s">
        <v>136</v>
      </c>
      <c r="D2539" t="s">
        <v>137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2">
      <c r="A2540">
        <v>2024</v>
      </c>
      <c r="B2540">
        <v>1</v>
      </c>
      <c r="C2540" t="s">
        <v>136</v>
      </c>
      <c r="D2540" t="s">
        <v>137</v>
      </c>
      <c r="E2540" t="s">
        <v>0</v>
      </c>
      <c r="F2540" t="s">
        <v>42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2">
      <c r="A2541">
        <v>2024</v>
      </c>
      <c r="B2541">
        <v>1</v>
      </c>
      <c r="C2541" t="s">
        <v>136</v>
      </c>
      <c r="D2541" t="s">
        <v>137</v>
      </c>
      <c r="E2541" t="s">
        <v>0</v>
      </c>
      <c r="F2541" t="s">
        <v>66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2">
      <c r="A2542">
        <v>2024</v>
      </c>
      <c r="B2542">
        <v>1</v>
      </c>
      <c r="C2542" t="s">
        <v>136</v>
      </c>
      <c r="D2542" t="s">
        <v>137</v>
      </c>
      <c r="E2542" t="s">
        <v>0</v>
      </c>
      <c r="F2542" t="s">
        <v>71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2">
      <c r="A2543">
        <v>2024</v>
      </c>
      <c r="B2543">
        <v>1</v>
      </c>
      <c r="C2543" t="s">
        <v>136</v>
      </c>
      <c r="D2543" t="s">
        <v>137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2">
      <c r="A2544">
        <v>2024</v>
      </c>
      <c r="B2544">
        <v>1</v>
      </c>
      <c r="C2544" t="s">
        <v>136</v>
      </c>
      <c r="D2544" t="s">
        <v>137</v>
      </c>
      <c r="E2544" t="s">
        <v>0</v>
      </c>
      <c r="F2544" t="s">
        <v>41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2">
      <c r="A2545">
        <v>2024</v>
      </c>
      <c r="B2545">
        <v>1</v>
      </c>
      <c r="C2545" t="s">
        <v>136</v>
      </c>
      <c r="D2545" t="s">
        <v>137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2">
      <c r="A2546">
        <v>2024</v>
      </c>
      <c r="B2546">
        <v>1</v>
      </c>
      <c r="C2546" t="s">
        <v>136</v>
      </c>
      <c r="D2546" t="s">
        <v>137</v>
      </c>
      <c r="E2546" t="s">
        <v>0</v>
      </c>
      <c r="F2546" t="s">
        <v>27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2">
      <c r="A2547">
        <v>2024</v>
      </c>
      <c r="B2547">
        <v>1</v>
      </c>
      <c r="C2547" t="s">
        <v>136</v>
      </c>
      <c r="D2547" t="s">
        <v>137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2">
      <c r="A2548">
        <v>2024</v>
      </c>
      <c r="B2548">
        <v>1</v>
      </c>
      <c r="C2548" t="s">
        <v>136</v>
      </c>
      <c r="D2548" t="s">
        <v>137</v>
      </c>
      <c r="E2548" t="s">
        <v>0</v>
      </c>
      <c r="F2548" t="s">
        <v>39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2">
      <c r="A2549">
        <v>2024</v>
      </c>
      <c r="B2549">
        <v>1</v>
      </c>
      <c r="C2549" t="s">
        <v>136</v>
      </c>
      <c r="D2549" t="s">
        <v>137</v>
      </c>
      <c r="E2549" t="s">
        <v>0</v>
      </c>
      <c r="F2549" t="s">
        <v>26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2">
      <c r="A2550">
        <v>2024</v>
      </c>
      <c r="B2550">
        <v>1</v>
      </c>
      <c r="C2550" t="s">
        <v>136</v>
      </c>
      <c r="D2550" t="s">
        <v>137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2">
      <c r="A2551">
        <v>2024</v>
      </c>
      <c r="B2551">
        <v>1</v>
      </c>
      <c r="C2551" t="s">
        <v>136</v>
      </c>
      <c r="D2551" t="s">
        <v>137</v>
      </c>
      <c r="E2551" t="s">
        <v>0</v>
      </c>
      <c r="F2551" t="s">
        <v>67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2">
      <c r="A2552">
        <v>2024</v>
      </c>
      <c r="B2552">
        <v>1</v>
      </c>
      <c r="C2552" t="s">
        <v>136</v>
      </c>
      <c r="D2552" t="s">
        <v>137</v>
      </c>
      <c r="E2552" t="s">
        <v>0</v>
      </c>
      <c r="F2552" t="s">
        <v>23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2">
      <c r="A2553">
        <v>2024</v>
      </c>
      <c r="B2553">
        <v>1</v>
      </c>
      <c r="C2553" t="s">
        <v>134</v>
      </c>
      <c r="D2553" t="s">
        <v>144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2">
      <c r="A2554">
        <v>2024</v>
      </c>
      <c r="B2554">
        <v>1</v>
      </c>
      <c r="C2554" t="s">
        <v>134</v>
      </c>
      <c r="D2554" t="s">
        <v>144</v>
      </c>
      <c r="E2554" t="s">
        <v>3</v>
      </c>
      <c r="F2554" t="s">
        <v>24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2">
      <c r="A2555">
        <v>2024</v>
      </c>
      <c r="B2555">
        <v>1</v>
      </c>
      <c r="C2555" t="s">
        <v>134</v>
      </c>
      <c r="D2555" t="s">
        <v>144</v>
      </c>
      <c r="E2555" t="s">
        <v>3</v>
      </c>
      <c r="F2555" t="s">
        <v>34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2">
      <c r="A2556">
        <v>2024</v>
      </c>
      <c r="B2556">
        <v>1</v>
      </c>
      <c r="C2556" t="s">
        <v>134</v>
      </c>
      <c r="D2556" t="s">
        <v>144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2">
      <c r="A2557">
        <v>2024</v>
      </c>
      <c r="B2557">
        <v>1</v>
      </c>
      <c r="C2557" t="s">
        <v>134</v>
      </c>
      <c r="D2557" t="s">
        <v>144</v>
      </c>
      <c r="E2557" t="s">
        <v>3</v>
      </c>
      <c r="F2557" t="s">
        <v>25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2">
      <c r="A2558">
        <v>2024</v>
      </c>
      <c r="B2558">
        <v>1</v>
      </c>
      <c r="C2558" t="s">
        <v>134</v>
      </c>
      <c r="D2558" t="s">
        <v>144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2">
      <c r="A2559">
        <v>2024</v>
      </c>
      <c r="B2559">
        <v>1</v>
      </c>
      <c r="C2559" t="s">
        <v>134</v>
      </c>
      <c r="D2559" t="s">
        <v>144</v>
      </c>
      <c r="E2559" t="s">
        <v>3</v>
      </c>
      <c r="F2559" t="s">
        <v>28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2">
      <c r="A2560">
        <v>2024</v>
      </c>
      <c r="B2560">
        <v>1</v>
      </c>
      <c r="C2560" t="s">
        <v>134</v>
      </c>
      <c r="D2560" t="s">
        <v>144</v>
      </c>
      <c r="E2560" t="s">
        <v>3</v>
      </c>
      <c r="F2560" t="s">
        <v>43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2">
      <c r="A2561">
        <v>2024</v>
      </c>
      <c r="B2561">
        <v>1</v>
      </c>
      <c r="C2561" t="s">
        <v>134</v>
      </c>
      <c r="D2561" t="s">
        <v>144</v>
      </c>
      <c r="E2561" t="s">
        <v>3</v>
      </c>
      <c r="F2561" t="s">
        <v>68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2">
      <c r="A2562">
        <v>2024</v>
      </c>
      <c r="B2562">
        <v>1</v>
      </c>
      <c r="C2562" t="s">
        <v>134</v>
      </c>
      <c r="D2562" t="s">
        <v>144</v>
      </c>
      <c r="E2562" t="s">
        <v>3</v>
      </c>
      <c r="F2562" t="s">
        <v>32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2">
      <c r="A2563">
        <v>2024</v>
      </c>
      <c r="B2563">
        <v>1</v>
      </c>
      <c r="C2563" t="s">
        <v>134</v>
      </c>
      <c r="D2563" t="s">
        <v>144</v>
      </c>
      <c r="E2563" t="s">
        <v>3</v>
      </c>
      <c r="F2563" t="s">
        <v>70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2">
      <c r="A2564">
        <v>2024</v>
      </c>
      <c r="B2564">
        <v>1</v>
      </c>
      <c r="C2564" t="s">
        <v>134</v>
      </c>
      <c r="D2564" t="s">
        <v>144</v>
      </c>
      <c r="E2564" t="s">
        <v>3</v>
      </c>
      <c r="F2564" t="s">
        <v>38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2">
      <c r="A2565">
        <v>2024</v>
      </c>
      <c r="B2565">
        <v>1</v>
      </c>
      <c r="C2565" t="s">
        <v>134</v>
      </c>
      <c r="D2565" t="s">
        <v>144</v>
      </c>
      <c r="E2565" t="s">
        <v>3</v>
      </c>
      <c r="F2565" t="s">
        <v>31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2">
      <c r="A2566">
        <v>2024</v>
      </c>
      <c r="B2566">
        <v>1</v>
      </c>
      <c r="C2566" t="s">
        <v>134</v>
      </c>
      <c r="D2566" t="s">
        <v>144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2">
      <c r="A2567">
        <v>2024</v>
      </c>
      <c r="B2567">
        <v>1</v>
      </c>
      <c r="C2567" t="s">
        <v>134</v>
      </c>
      <c r="D2567" t="s">
        <v>144</v>
      </c>
      <c r="E2567" t="s">
        <v>3</v>
      </c>
      <c r="F2567" t="s">
        <v>42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2">
      <c r="A2568">
        <v>2024</v>
      </c>
      <c r="B2568">
        <v>1</v>
      </c>
      <c r="C2568" t="s">
        <v>134</v>
      </c>
      <c r="D2568" t="s">
        <v>144</v>
      </c>
      <c r="E2568" t="s">
        <v>3</v>
      </c>
      <c r="F2568" t="s">
        <v>71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2">
      <c r="A2569">
        <v>2024</v>
      </c>
      <c r="B2569">
        <v>1</v>
      </c>
      <c r="C2569" t="s">
        <v>134</v>
      </c>
      <c r="D2569" t="s">
        <v>144</v>
      </c>
      <c r="E2569" t="s">
        <v>3</v>
      </c>
      <c r="F2569" t="s">
        <v>41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2">
      <c r="A2570">
        <v>2024</v>
      </c>
      <c r="B2570">
        <v>1</v>
      </c>
      <c r="C2570" t="s">
        <v>134</v>
      </c>
      <c r="D2570" t="s">
        <v>144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2">
      <c r="A2571">
        <v>2024</v>
      </c>
      <c r="B2571">
        <v>1</v>
      </c>
      <c r="C2571" t="s">
        <v>134</v>
      </c>
      <c r="D2571" t="s">
        <v>144</v>
      </c>
      <c r="E2571" t="s">
        <v>3</v>
      </c>
      <c r="F2571" t="s">
        <v>27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2">
      <c r="A2572">
        <v>2024</v>
      </c>
      <c r="B2572">
        <v>1</v>
      </c>
      <c r="C2572" t="s">
        <v>134</v>
      </c>
      <c r="D2572" t="s">
        <v>144</v>
      </c>
      <c r="E2572" t="s">
        <v>3</v>
      </c>
      <c r="F2572" t="s">
        <v>37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2">
      <c r="A2573">
        <v>2024</v>
      </c>
      <c r="B2573">
        <v>1</v>
      </c>
      <c r="C2573" t="s">
        <v>134</v>
      </c>
      <c r="D2573" t="s">
        <v>144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2">
      <c r="A2574">
        <v>2024</v>
      </c>
      <c r="B2574">
        <v>1</v>
      </c>
      <c r="C2574" t="s">
        <v>134</v>
      </c>
      <c r="D2574" t="s">
        <v>144</v>
      </c>
      <c r="E2574" t="s">
        <v>3</v>
      </c>
      <c r="F2574" t="s">
        <v>39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2">
      <c r="A2575">
        <v>2024</v>
      </c>
      <c r="B2575">
        <v>1</v>
      </c>
      <c r="C2575" t="s">
        <v>134</v>
      </c>
      <c r="D2575" t="s">
        <v>144</v>
      </c>
      <c r="E2575" t="s">
        <v>3</v>
      </c>
      <c r="F2575" t="s">
        <v>26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2">
      <c r="A2576">
        <v>2024</v>
      </c>
      <c r="B2576">
        <v>1</v>
      </c>
      <c r="C2576" t="s">
        <v>134</v>
      </c>
      <c r="D2576" t="s">
        <v>144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2">
      <c r="A2577">
        <v>2024</v>
      </c>
      <c r="B2577">
        <v>1</v>
      </c>
      <c r="C2577" t="s">
        <v>134</v>
      </c>
      <c r="D2577" t="s">
        <v>144</v>
      </c>
      <c r="E2577" t="s">
        <v>3</v>
      </c>
      <c r="F2577" t="s">
        <v>23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2">
      <c r="A2578">
        <v>2024</v>
      </c>
      <c r="B2578">
        <v>1</v>
      </c>
      <c r="C2578" t="s">
        <v>57</v>
      </c>
      <c r="D2578" t="s">
        <v>137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2">
      <c r="A2579">
        <v>2024</v>
      </c>
      <c r="B2579">
        <v>1</v>
      </c>
      <c r="C2579" t="s">
        <v>57</v>
      </c>
      <c r="D2579" t="s">
        <v>137</v>
      </c>
      <c r="E2579" t="s">
        <v>3</v>
      </c>
      <c r="F2579" t="s">
        <v>24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2">
      <c r="A2580">
        <v>2024</v>
      </c>
      <c r="B2580">
        <v>1</v>
      </c>
      <c r="C2580" t="s">
        <v>57</v>
      </c>
      <c r="D2580" t="s">
        <v>137</v>
      </c>
      <c r="E2580" t="s">
        <v>3</v>
      </c>
      <c r="F2580" t="s">
        <v>34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2">
      <c r="A2581">
        <v>2024</v>
      </c>
      <c r="B2581">
        <v>1</v>
      </c>
      <c r="C2581" t="s">
        <v>57</v>
      </c>
      <c r="D2581" t="s">
        <v>137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2">
      <c r="A2582">
        <v>2024</v>
      </c>
      <c r="B2582">
        <v>1</v>
      </c>
      <c r="C2582" t="s">
        <v>57</v>
      </c>
      <c r="D2582" t="s">
        <v>137</v>
      </c>
      <c r="E2582" t="s">
        <v>3</v>
      </c>
      <c r="F2582" t="s">
        <v>25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2">
      <c r="A2583">
        <v>2024</v>
      </c>
      <c r="B2583">
        <v>1</v>
      </c>
      <c r="C2583" t="s">
        <v>57</v>
      </c>
      <c r="D2583" t="s">
        <v>137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2">
      <c r="A2584">
        <v>2024</v>
      </c>
      <c r="B2584">
        <v>1</v>
      </c>
      <c r="C2584" t="s">
        <v>57</v>
      </c>
      <c r="D2584" t="s">
        <v>137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2">
      <c r="A2585">
        <v>2024</v>
      </c>
      <c r="B2585">
        <v>1</v>
      </c>
      <c r="C2585" t="s">
        <v>57</v>
      </c>
      <c r="D2585" t="s">
        <v>137</v>
      </c>
      <c r="E2585" t="s">
        <v>3</v>
      </c>
      <c r="F2585" t="s">
        <v>43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2">
      <c r="A2586">
        <v>2024</v>
      </c>
      <c r="B2586">
        <v>1</v>
      </c>
      <c r="C2586" t="s">
        <v>57</v>
      </c>
      <c r="D2586" t="s">
        <v>137</v>
      </c>
      <c r="E2586" t="s">
        <v>3</v>
      </c>
      <c r="F2586" t="s">
        <v>68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2">
      <c r="A2587">
        <v>2024</v>
      </c>
      <c r="B2587">
        <v>1</v>
      </c>
      <c r="C2587" t="s">
        <v>57</v>
      </c>
      <c r="D2587" t="s">
        <v>137</v>
      </c>
      <c r="E2587" t="s">
        <v>3</v>
      </c>
      <c r="F2587" t="s">
        <v>32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2">
      <c r="A2588">
        <v>2024</v>
      </c>
      <c r="B2588">
        <v>1</v>
      </c>
      <c r="C2588" t="s">
        <v>57</v>
      </c>
      <c r="D2588" t="s">
        <v>137</v>
      </c>
      <c r="E2588" t="s">
        <v>3</v>
      </c>
      <c r="F2588" t="s">
        <v>70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2">
      <c r="A2589">
        <v>2024</v>
      </c>
      <c r="B2589">
        <v>1</v>
      </c>
      <c r="C2589" t="s">
        <v>57</v>
      </c>
      <c r="D2589" t="s">
        <v>137</v>
      </c>
      <c r="E2589" t="s">
        <v>3</v>
      </c>
      <c r="F2589" t="s">
        <v>38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2">
      <c r="A2590">
        <v>2024</v>
      </c>
      <c r="B2590">
        <v>1</v>
      </c>
      <c r="C2590" t="s">
        <v>57</v>
      </c>
      <c r="D2590" t="s">
        <v>137</v>
      </c>
      <c r="E2590" t="s">
        <v>3</v>
      </c>
      <c r="F2590" t="s">
        <v>31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2">
      <c r="A2591">
        <v>2024</v>
      </c>
      <c r="B2591">
        <v>1</v>
      </c>
      <c r="C2591" t="s">
        <v>57</v>
      </c>
      <c r="D2591" t="s">
        <v>137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2">
      <c r="A2592">
        <v>2024</v>
      </c>
      <c r="B2592">
        <v>1</v>
      </c>
      <c r="C2592" t="s">
        <v>57</v>
      </c>
      <c r="D2592" t="s">
        <v>137</v>
      </c>
      <c r="E2592" t="s">
        <v>3</v>
      </c>
      <c r="F2592" t="s">
        <v>42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2">
      <c r="A2593">
        <v>2024</v>
      </c>
      <c r="B2593">
        <v>1</v>
      </c>
      <c r="C2593" t="s">
        <v>57</v>
      </c>
      <c r="D2593" t="s">
        <v>137</v>
      </c>
      <c r="E2593" t="s">
        <v>3</v>
      </c>
      <c r="F2593" t="s">
        <v>71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2">
      <c r="A2594">
        <v>2024</v>
      </c>
      <c r="B2594">
        <v>1</v>
      </c>
      <c r="C2594" t="s">
        <v>57</v>
      </c>
      <c r="D2594" t="s">
        <v>137</v>
      </c>
      <c r="E2594" t="s">
        <v>3</v>
      </c>
      <c r="F2594" t="s">
        <v>41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2">
      <c r="A2595">
        <v>2024</v>
      </c>
      <c r="B2595">
        <v>1</v>
      </c>
      <c r="C2595" t="s">
        <v>57</v>
      </c>
      <c r="D2595" t="s">
        <v>137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2">
      <c r="A2596">
        <v>2024</v>
      </c>
      <c r="B2596">
        <v>1</v>
      </c>
      <c r="C2596" t="s">
        <v>57</v>
      </c>
      <c r="D2596" t="s">
        <v>137</v>
      </c>
      <c r="E2596" t="s">
        <v>3</v>
      </c>
      <c r="F2596" t="s">
        <v>27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2">
      <c r="A2597">
        <v>2024</v>
      </c>
      <c r="B2597">
        <v>1</v>
      </c>
      <c r="C2597" t="s">
        <v>57</v>
      </c>
      <c r="D2597" t="s">
        <v>137</v>
      </c>
      <c r="E2597" t="s">
        <v>3</v>
      </c>
      <c r="F2597" t="s">
        <v>37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2">
      <c r="A2598">
        <v>2024</v>
      </c>
      <c r="B2598">
        <v>1</v>
      </c>
      <c r="C2598" t="s">
        <v>57</v>
      </c>
      <c r="D2598" t="s">
        <v>137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2">
      <c r="A2599">
        <v>2024</v>
      </c>
      <c r="B2599">
        <v>1</v>
      </c>
      <c r="C2599" t="s">
        <v>57</v>
      </c>
      <c r="D2599" t="s">
        <v>137</v>
      </c>
      <c r="E2599" t="s">
        <v>3</v>
      </c>
      <c r="F2599" t="s">
        <v>39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2">
      <c r="A2600">
        <v>2024</v>
      </c>
      <c r="B2600">
        <v>1</v>
      </c>
      <c r="C2600" t="s">
        <v>57</v>
      </c>
      <c r="D2600" t="s">
        <v>137</v>
      </c>
      <c r="E2600" t="s">
        <v>3</v>
      </c>
      <c r="F2600" t="s">
        <v>26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2">
      <c r="A2601">
        <v>2024</v>
      </c>
      <c r="B2601">
        <v>1</v>
      </c>
      <c r="C2601" t="s">
        <v>57</v>
      </c>
      <c r="D2601" t="s">
        <v>137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2">
      <c r="A2602">
        <v>2024</v>
      </c>
      <c r="B2602">
        <v>1</v>
      </c>
      <c r="C2602" t="s">
        <v>57</v>
      </c>
      <c r="D2602" t="s">
        <v>137</v>
      </c>
      <c r="E2602" t="s">
        <v>3</v>
      </c>
      <c r="F2602" t="s">
        <v>67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2">
      <c r="A2603">
        <v>2024</v>
      </c>
      <c r="B2603">
        <v>1</v>
      </c>
      <c r="C2603" t="s">
        <v>57</v>
      </c>
      <c r="D2603" t="s">
        <v>137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2">
      <c r="A2604">
        <v>2024</v>
      </c>
      <c r="B2604">
        <v>1</v>
      </c>
      <c r="C2604" t="s">
        <v>57</v>
      </c>
      <c r="D2604" t="s">
        <v>137</v>
      </c>
      <c r="E2604" t="s">
        <v>3</v>
      </c>
      <c r="F2604" t="s">
        <v>23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2">
      <c r="A2605">
        <v>2024</v>
      </c>
      <c r="B2605">
        <v>1</v>
      </c>
      <c r="C2605" t="s">
        <v>133</v>
      </c>
      <c r="D2605" t="s">
        <v>145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2">
      <c r="A2606">
        <v>2024</v>
      </c>
      <c r="B2606">
        <v>1</v>
      </c>
      <c r="C2606" t="s">
        <v>133</v>
      </c>
      <c r="D2606" t="s">
        <v>145</v>
      </c>
      <c r="E2606" t="s">
        <v>3</v>
      </c>
      <c r="F2606" t="s">
        <v>24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2">
      <c r="A2607">
        <v>2024</v>
      </c>
      <c r="B2607">
        <v>1</v>
      </c>
      <c r="C2607" t="s">
        <v>133</v>
      </c>
      <c r="D2607" t="s">
        <v>145</v>
      </c>
      <c r="E2607" t="s">
        <v>3</v>
      </c>
      <c r="F2607" t="s">
        <v>34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2">
      <c r="A2608">
        <v>2024</v>
      </c>
      <c r="B2608">
        <v>1</v>
      </c>
      <c r="C2608" t="s">
        <v>133</v>
      </c>
      <c r="D2608" t="s">
        <v>145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2">
      <c r="A2609">
        <v>2024</v>
      </c>
      <c r="B2609">
        <v>1</v>
      </c>
      <c r="C2609" t="s">
        <v>133</v>
      </c>
      <c r="D2609" t="s">
        <v>145</v>
      </c>
      <c r="E2609" t="s">
        <v>3</v>
      </c>
      <c r="F2609" t="s">
        <v>30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2">
      <c r="A2610">
        <v>2024</v>
      </c>
      <c r="B2610">
        <v>1</v>
      </c>
      <c r="C2610" t="s">
        <v>133</v>
      </c>
      <c r="D2610" t="s">
        <v>145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2">
      <c r="A2611">
        <v>2024</v>
      </c>
      <c r="B2611">
        <v>1</v>
      </c>
      <c r="C2611" t="s">
        <v>133</v>
      </c>
      <c r="D2611" t="s">
        <v>145</v>
      </c>
      <c r="E2611" t="s">
        <v>3</v>
      </c>
      <c r="F2611" t="s">
        <v>25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2">
      <c r="A2612">
        <v>2024</v>
      </c>
      <c r="B2612">
        <v>1</v>
      </c>
      <c r="C2612" t="s">
        <v>133</v>
      </c>
      <c r="D2612" t="s">
        <v>145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2">
      <c r="A2613">
        <v>2024</v>
      </c>
      <c r="B2613">
        <v>1</v>
      </c>
      <c r="C2613" t="s">
        <v>133</v>
      </c>
      <c r="D2613" t="s">
        <v>145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2">
      <c r="A2614">
        <v>2024</v>
      </c>
      <c r="B2614">
        <v>1</v>
      </c>
      <c r="C2614" t="s">
        <v>133</v>
      </c>
      <c r="D2614" t="s">
        <v>145</v>
      </c>
      <c r="E2614" t="s">
        <v>3</v>
      </c>
      <c r="F2614" t="s">
        <v>28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2">
      <c r="A2615">
        <v>2024</v>
      </c>
      <c r="B2615">
        <v>1</v>
      </c>
      <c r="C2615" t="s">
        <v>133</v>
      </c>
      <c r="D2615" t="s">
        <v>145</v>
      </c>
      <c r="E2615" t="s">
        <v>3</v>
      </c>
      <c r="F2615" t="s">
        <v>43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2">
      <c r="A2616">
        <v>2024</v>
      </c>
      <c r="B2616">
        <v>1</v>
      </c>
      <c r="C2616" t="s">
        <v>133</v>
      </c>
      <c r="D2616" t="s">
        <v>145</v>
      </c>
      <c r="E2616" t="s">
        <v>3</v>
      </c>
      <c r="F2616" t="s">
        <v>68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2">
      <c r="A2617">
        <v>2024</v>
      </c>
      <c r="B2617">
        <v>1</v>
      </c>
      <c r="C2617" t="s">
        <v>133</v>
      </c>
      <c r="D2617" t="s">
        <v>145</v>
      </c>
      <c r="E2617" t="s">
        <v>3</v>
      </c>
      <c r="F2617" t="s">
        <v>32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2">
      <c r="A2618">
        <v>2024</v>
      </c>
      <c r="B2618">
        <v>1</v>
      </c>
      <c r="C2618" t="s">
        <v>133</v>
      </c>
      <c r="D2618" t="s">
        <v>145</v>
      </c>
      <c r="E2618" t="s">
        <v>3</v>
      </c>
      <c r="F2618" t="s">
        <v>70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2">
      <c r="A2619">
        <v>2024</v>
      </c>
      <c r="B2619">
        <v>1</v>
      </c>
      <c r="C2619" t="s">
        <v>133</v>
      </c>
      <c r="D2619" t="s">
        <v>145</v>
      </c>
      <c r="E2619" t="s">
        <v>3</v>
      </c>
      <c r="F2619" t="s">
        <v>38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2">
      <c r="A2620">
        <v>2024</v>
      </c>
      <c r="B2620">
        <v>1</v>
      </c>
      <c r="C2620" t="s">
        <v>133</v>
      </c>
      <c r="D2620" t="s">
        <v>145</v>
      </c>
      <c r="E2620" t="s">
        <v>3</v>
      </c>
      <c r="F2620" t="s">
        <v>31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2">
      <c r="A2621">
        <v>2024</v>
      </c>
      <c r="B2621">
        <v>1</v>
      </c>
      <c r="C2621" t="s">
        <v>133</v>
      </c>
      <c r="D2621" t="s">
        <v>145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2">
      <c r="A2622">
        <v>2024</v>
      </c>
      <c r="B2622">
        <v>1</v>
      </c>
      <c r="C2622" t="s">
        <v>133</v>
      </c>
      <c r="D2622" t="s">
        <v>145</v>
      </c>
      <c r="E2622" t="s">
        <v>3</v>
      </c>
      <c r="F2622" t="s">
        <v>42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2">
      <c r="A2623">
        <v>2024</v>
      </c>
      <c r="B2623">
        <v>1</v>
      </c>
      <c r="C2623" t="s">
        <v>133</v>
      </c>
      <c r="D2623" t="s">
        <v>145</v>
      </c>
      <c r="E2623" t="s">
        <v>3</v>
      </c>
      <c r="F2623" t="s">
        <v>41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2">
      <c r="A2624">
        <v>2024</v>
      </c>
      <c r="B2624">
        <v>1</v>
      </c>
      <c r="C2624" t="s">
        <v>133</v>
      </c>
      <c r="D2624" t="s">
        <v>145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2">
      <c r="A2625">
        <v>2024</v>
      </c>
      <c r="B2625">
        <v>1</v>
      </c>
      <c r="C2625" t="s">
        <v>133</v>
      </c>
      <c r="D2625" t="s">
        <v>145</v>
      </c>
      <c r="E2625" t="s">
        <v>3</v>
      </c>
      <c r="F2625" t="s">
        <v>27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2">
      <c r="A2626">
        <v>2024</v>
      </c>
      <c r="B2626">
        <v>1</v>
      </c>
      <c r="C2626" t="s">
        <v>133</v>
      </c>
      <c r="D2626" t="s">
        <v>145</v>
      </c>
      <c r="E2626" t="s">
        <v>3</v>
      </c>
      <c r="F2626" t="s">
        <v>39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2">
      <c r="A2627">
        <v>2024</v>
      </c>
      <c r="B2627">
        <v>1</v>
      </c>
      <c r="C2627" t="s">
        <v>133</v>
      </c>
      <c r="D2627" t="s">
        <v>145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2">
      <c r="A2628">
        <v>2024</v>
      </c>
      <c r="B2628">
        <v>1</v>
      </c>
      <c r="C2628" t="s">
        <v>133</v>
      </c>
      <c r="D2628" t="s">
        <v>145</v>
      </c>
      <c r="E2628" t="s">
        <v>3</v>
      </c>
      <c r="F2628" t="s">
        <v>67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2">
      <c r="A2629">
        <v>2024</v>
      </c>
      <c r="B2629">
        <v>1</v>
      </c>
      <c r="C2629" t="s">
        <v>133</v>
      </c>
      <c r="D2629" t="s">
        <v>145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2">
      <c r="A2630">
        <v>2024</v>
      </c>
      <c r="B2630">
        <v>1</v>
      </c>
      <c r="C2630" t="s">
        <v>138</v>
      </c>
      <c r="D2630" t="s">
        <v>137</v>
      </c>
      <c r="E2630" t="s">
        <v>146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2">
      <c r="A2631">
        <v>2024</v>
      </c>
      <c r="B2631">
        <v>1</v>
      </c>
      <c r="C2631" t="s">
        <v>138</v>
      </c>
      <c r="D2631" t="s">
        <v>137</v>
      </c>
      <c r="E2631" t="s">
        <v>146</v>
      </c>
      <c r="F2631" t="s">
        <v>24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2">
      <c r="A2632">
        <v>2024</v>
      </c>
      <c r="B2632">
        <v>1</v>
      </c>
      <c r="C2632" t="s">
        <v>138</v>
      </c>
      <c r="D2632" t="s">
        <v>137</v>
      </c>
      <c r="E2632" t="s">
        <v>146</v>
      </c>
      <c r="F2632" t="s">
        <v>34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2">
      <c r="A2633">
        <v>2024</v>
      </c>
      <c r="B2633">
        <v>1</v>
      </c>
      <c r="C2633" t="s">
        <v>138</v>
      </c>
      <c r="D2633" t="s">
        <v>137</v>
      </c>
      <c r="E2633" t="s">
        <v>146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2">
      <c r="A2634">
        <v>2024</v>
      </c>
      <c r="B2634">
        <v>1</v>
      </c>
      <c r="C2634" t="s">
        <v>138</v>
      </c>
      <c r="D2634" t="s">
        <v>137</v>
      </c>
      <c r="E2634" t="s">
        <v>146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2">
      <c r="A2635">
        <v>2024</v>
      </c>
      <c r="B2635">
        <v>1</v>
      </c>
      <c r="C2635" t="s">
        <v>138</v>
      </c>
      <c r="D2635" t="s">
        <v>137</v>
      </c>
      <c r="E2635" t="s">
        <v>146</v>
      </c>
      <c r="F2635" t="s">
        <v>25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2">
      <c r="A2636">
        <v>2024</v>
      </c>
      <c r="B2636">
        <v>1</v>
      </c>
      <c r="C2636" t="s">
        <v>138</v>
      </c>
      <c r="D2636" t="s">
        <v>137</v>
      </c>
      <c r="E2636" t="s">
        <v>146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2">
      <c r="A2637">
        <v>2024</v>
      </c>
      <c r="B2637">
        <v>1</v>
      </c>
      <c r="C2637" t="s">
        <v>138</v>
      </c>
      <c r="D2637" t="s">
        <v>137</v>
      </c>
      <c r="E2637" t="s">
        <v>146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2">
      <c r="A2638">
        <v>2024</v>
      </c>
      <c r="B2638">
        <v>1</v>
      </c>
      <c r="C2638" t="s">
        <v>138</v>
      </c>
      <c r="D2638" t="s">
        <v>137</v>
      </c>
      <c r="E2638" t="s">
        <v>146</v>
      </c>
      <c r="F2638" t="s">
        <v>28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2">
      <c r="A2639">
        <v>2024</v>
      </c>
      <c r="B2639">
        <v>1</v>
      </c>
      <c r="C2639" t="s">
        <v>138</v>
      </c>
      <c r="D2639" t="s">
        <v>137</v>
      </c>
      <c r="E2639" t="s">
        <v>146</v>
      </c>
      <c r="F2639" t="s">
        <v>43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2">
      <c r="A2640">
        <v>2024</v>
      </c>
      <c r="B2640">
        <v>1</v>
      </c>
      <c r="C2640" t="s">
        <v>138</v>
      </c>
      <c r="D2640" t="s">
        <v>137</v>
      </c>
      <c r="E2640" t="s">
        <v>146</v>
      </c>
      <c r="F2640" t="s">
        <v>68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2">
      <c r="A2641">
        <v>2024</v>
      </c>
      <c r="B2641">
        <v>1</v>
      </c>
      <c r="C2641" t="s">
        <v>138</v>
      </c>
      <c r="D2641" t="s">
        <v>137</v>
      </c>
      <c r="E2641" t="s">
        <v>146</v>
      </c>
      <c r="F2641" t="s">
        <v>32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2">
      <c r="A2642">
        <v>2024</v>
      </c>
      <c r="B2642">
        <v>1</v>
      </c>
      <c r="C2642" t="s">
        <v>138</v>
      </c>
      <c r="D2642" t="s">
        <v>137</v>
      </c>
      <c r="E2642" t="s">
        <v>146</v>
      </c>
      <c r="F2642" t="s">
        <v>70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2">
      <c r="A2643">
        <v>2024</v>
      </c>
      <c r="B2643">
        <v>1</v>
      </c>
      <c r="C2643" t="s">
        <v>138</v>
      </c>
      <c r="D2643" t="s">
        <v>137</v>
      </c>
      <c r="E2643" t="s">
        <v>146</v>
      </c>
      <c r="F2643" t="s">
        <v>38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2">
      <c r="A2644">
        <v>2024</v>
      </c>
      <c r="B2644">
        <v>1</v>
      </c>
      <c r="C2644" t="s">
        <v>138</v>
      </c>
      <c r="D2644" t="s">
        <v>137</v>
      </c>
      <c r="E2644" t="s">
        <v>146</v>
      </c>
      <c r="F2644" t="s">
        <v>31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2">
      <c r="A2645">
        <v>2024</v>
      </c>
      <c r="B2645">
        <v>1</v>
      </c>
      <c r="C2645" t="s">
        <v>138</v>
      </c>
      <c r="D2645" t="s">
        <v>137</v>
      </c>
      <c r="E2645" t="s">
        <v>146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2">
      <c r="A2646">
        <v>2024</v>
      </c>
      <c r="B2646">
        <v>1</v>
      </c>
      <c r="C2646" t="s">
        <v>138</v>
      </c>
      <c r="D2646" t="s">
        <v>137</v>
      </c>
      <c r="E2646" t="s">
        <v>146</v>
      </c>
      <c r="F2646" t="s">
        <v>71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2">
      <c r="A2647">
        <v>2024</v>
      </c>
      <c r="B2647">
        <v>1</v>
      </c>
      <c r="C2647" t="s">
        <v>138</v>
      </c>
      <c r="D2647" t="s">
        <v>137</v>
      </c>
      <c r="E2647" t="s">
        <v>146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2">
      <c r="A2648">
        <v>2024</v>
      </c>
      <c r="B2648">
        <v>1</v>
      </c>
      <c r="C2648" t="s">
        <v>138</v>
      </c>
      <c r="D2648" t="s">
        <v>137</v>
      </c>
      <c r="E2648" t="s">
        <v>146</v>
      </c>
      <c r="F2648" t="s">
        <v>41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2">
      <c r="A2649">
        <v>2024</v>
      </c>
      <c r="B2649">
        <v>1</v>
      </c>
      <c r="C2649" t="s">
        <v>138</v>
      </c>
      <c r="D2649" t="s">
        <v>137</v>
      </c>
      <c r="E2649" t="s">
        <v>146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2">
      <c r="A2650">
        <v>2024</v>
      </c>
      <c r="B2650">
        <v>1</v>
      </c>
      <c r="C2650" t="s">
        <v>138</v>
      </c>
      <c r="D2650" t="s">
        <v>137</v>
      </c>
      <c r="E2650" t="s">
        <v>146</v>
      </c>
      <c r="F2650" t="s">
        <v>27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2">
      <c r="A2651">
        <v>2024</v>
      </c>
      <c r="B2651">
        <v>1</v>
      </c>
      <c r="C2651" t="s">
        <v>138</v>
      </c>
      <c r="D2651" t="s">
        <v>137</v>
      </c>
      <c r="E2651" t="s">
        <v>146</v>
      </c>
      <c r="F2651" t="s">
        <v>37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2">
      <c r="A2652">
        <v>2024</v>
      </c>
      <c r="B2652">
        <v>1</v>
      </c>
      <c r="C2652" t="s">
        <v>138</v>
      </c>
      <c r="D2652" t="s">
        <v>137</v>
      </c>
      <c r="E2652" t="s">
        <v>146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2">
      <c r="A2653">
        <v>2024</v>
      </c>
      <c r="B2653">
        <v>1</v>
      </c>
      <c r="C2653" t="s">
        <v>138</v>
      </c>
      <c r="D2653" t="s">
        <v>137</v>
      </c>
      <c r="E2653" t="s">
        <v>146</v>
      </c>
      <c r="F2653" t="s">
        <v>39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2">
      <c r="A2654">
        <v>2024</v>
      </c>
      <c r="B2654">
        <v>1</v>
      </c>
      <c r="C2654" t="s">
        <v>138</v>
      </c>
      <c r="D2654" t="s">
        <v>137</v>
      </c>
      <c r="E2654" t="s">
        <v>146</v>
      </c>
      <c r="F2654" t="s">
        <v>26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2">
      <c r="A2655">
        <v>2024</v>
      </c>
      <c r="B2655">
        <v>1</v>
      </c>
      <c r="C2655" t="s">
        <v>138</v>
      </c>
      <c r="D2655" t="s">
        <v>137</v>
      </c>
      <c r="E2655" t="s">
        <v>146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2">
      <c r="A2656">
        <v>2024</v>
      </c>
      <c r="B2656">
        <v>1</v>
      </c>
      <c r="C2656" t="s">
        <v>138</v>
      </c>
      <c r="D2656" t="s">
        <v>137</v>
      </c>
      <c r="E2656" t="s">
        <v>146</v>
      </c>
      <c r="F2656" t="s">
        <v>23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2">
      <c r="A2657">
        <v>2024</v>
      </c>
      <c r="B2657">
        <v>1</v>
      </c>
      <c r="C2657" t="s">
        <v>138</v>
      </c>
      <c r="D2657" t="s">
        <v>137</v>
      </c>
      <c r="E2657" t="s">
        <v>146</v>
      </c>
      <c r="F2657" t="s">
        <v>29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2">
      <c r="A2658">
        <v>2024</v>
      </c>
      <c r="B2658">
        <v>1</v>
      </c>
      <c r="C2658" t="s">
        <v>143</v>
      </c>
      <c r="D2658" t="s">
        <v>137</v>
      </c>
      <c r="E2658" t="s">
        <v>147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2">
      <c r="A2659">
        <v>2024</v>
      </c>
      <c r="B2659">
        <v>1</v>
      </c>
      <c r="C2659" t="s">
        <v>143</v>
      </c>
      <c r="D2659" t="s">
        <v>137</v>
      </c>
      <c r="E2659" t="s">
        <v>147</v>
      </c>
      <c r="F2659" t="s">
        <v>24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2">
      <c r="A2660">
        <v>2024</v>
      </c>
      <c r="B2660">
        <v>1</v>
      </c>
      <c r="C2660" t="s">
        <v>143</v>
      </c>
      <c r="D2660" t="s">
        <v>137</v>
      </c>
      <c r="E2660" t="s">
        <v>147</v>
      </c>
      <c r="F2660" t="s">
        <v>34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2">
      <c r="A2661">
        <v>2024</v>
      </c>
      <c r="B2661">
        <v>1</v>
      </c>
      <c r="C2661" t="s">
        <v>143</v>
      </c>
      <c r="D2661" t="s">
        <v>137</v>
      </c>
      <c r="E2661" t="s">
        <v>147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2">
      <c r="A2662">
        <v>2024</v>
      </c>
      <c r="B2662">
        <v>1</v>
      </c>
      <c r="C2662" t="s">
        <v>143</v>
      </c>
      <c r="D2662" t="s">
        <v>137</v>
      </c>
      <c r="E2662" t="s">
        <v>147</v>
      </c>
      <c r="F2662" t="s">
        <v>25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2">
      <c r="A2663">
        <v>2024</v>
      </c>
      <c r="B2663">
        <v>1</v>
      </c>
      <c r="C2663" t="s">
        <v>143</v>
      </c>
      <c r="D2663" t="s">
        <v>137</v>
      </c>
      <c r="E2663" t="s">
        <v>147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2">
      <c r="A2664">
        <v>2024</v>
      </c>
      <c r="B2664">
        <v>1</v>
      </c>
      <c r="C2664" t="s">
        <v>143</v>
      </c>
      <c r="D2664" t="s">
        <v>137</v>
      </c>
      <c r="E2664" t="s">
        <v>147</v>
      </c>
      <c r="F2664" t="s">
        <v>28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2">
      <c r="A2665">
        <v>2024</v>
      </c>
      <c r="B2665">
        <v>1</v>
      </c>
      <c r="C2665" t="s">
        <v>143</v>
      </c>
      <c r="D2665" t="s">
        <v>137</v>
      </c>
      <c r="E2665" t="s">
        <v>147</v>
      </c>
      <c r="F2665" t="s">
        <v>43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2">
      <c r="A2666">
        <v>2024</v>
      </c>
      <c r="B2666">
        <v>1</v>
      </c>
      <c r="C2666" t="s">
        <v>143</v>
      </c>
      <c r="D2666" t="s">
        <v>137</v>
      </c>
      <c r="E2666" t="s">
        <v>147</v>
      </c>
      <c r="F2666" t="s">
        <v>68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2">
      <c r="A2667">
        <v>2024</v>
      </c>
      <c r="B2667">
        <v>1</v>
      </c>
      <c r="C2667" t="s">
        <v>143</v>
      </c>
      <c r="D2667" t="s">
        <v>137</v>
      </c>
      <c r="E2667" t="s">
        <v>147</v>
      </c>
      <c r="F2667" t="s">
        <v>70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2">
      <c r="A2668">
        <v>2024</v>
      </c>
      <c r="B2668">
        <v>1</v>
      </c>
      <c r="C2668" t="s">
        <v>143</v>
      </c>
      <c r="D2668" t="s">
        <v>137</v>
      </c>
      <c r="E2668" t="s">
        <v>147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2">
      <c r="A2669">
        <v>2024</v>
      </c>
      <c r="B2669">
        <v>1</v>
      </c>
      <c r="C2669" t="s">
        <v>143</v>
      </c>
      <c r="D2669" t="s">
        <v>137</v>
      </c>
      <c r="E2669" t="s">
        <v>147</v>
      </c>
      <c r="F2669" t="s">
        <v>42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2">
      <c r="A2670">
        <v>2024</v>
      </c>
      <c r="B2670">
        <v>1</v>
      </c>
      <c r="C2670" t="s">
        <v>143</v>
      </c>
      <c r="D2670" t="s">
        <v>137</v>
      </c>
      <c r="E2670" t="s">
        <v>147</v>
      </c>
      <c r="F2670" t="s">
        <v>71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2">
      <c r="A2671">
        <v>2024</v>
      </c>
      <c r="B2671">
        <v>1</v>
      </c>
      <c r="C2671" t="s">
        <v>143</v>
      </c>
      <c r="D2671" t="s">
        <v>137</v>
      </c>
      <c r="E2671" t="s">
        <v>147</v>
      </c>
      <c r="F2671" t="s">
        <v>41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2">
      <c r="A2672">
        <v>2024</v>
      </c>
      <c r="B2672">
        <v>1</v>
      </c>
      <c r="C2672" t="s">
        <v>143</v>
      </c>
      <c r="D2672" t="s">
        <v>137</v>
      </c>
      <c r="E2672" t="s">
        <v>147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2">
      <c r="A2673">
        <v>2024</v>
      </c>
      <c r="B2673">
        <v>1</v>
      </c>
      <c r="C2673" t="s">
        <v>143</v>
      </c>
      <c r="D2673" t="s">
        <v>137</v>
      </c>
      <c r="E2673" t="s">
        <v>147</v>
      </c>
      <c r="F2673" t="s">
        <v>27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2">
      <c r="A2674">
        <v>2024</v>
      </c>
      <c r="B2674">
        <v>1</v>
      </c>
      <c r="C2674" t="s">
        <v>143</v>
      </c>
      <c r="D2674" t="s">
        <v>137</v>
      </c>
      <c r="E2674" t="s">
        <v>147</v>
      </c>
      <c r="F2674" t="s">
        <v>37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2">
      <c r="A2675">
        <v>2024</v>
      </c>
      <c r="B2675">
        <v>1</v>
      </c>
      <c r="C2675" t="s">
        <v>143</v>
      </c>
      <c r="D2675" t="s">
        <v>137</v>
      </c>
      <c r="E2675" t="s">
        <v>147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2">
      <c r="A2676">
        <v>2024</v>
      </c>
      <c r="B2676">
        <v>1</v>
      </c>
      <c r="C2676" t="s">
        <v>143</v>
      </c>
      <c r="D2676" t="s">
        <v>137</v>
      </c>
      <c r="E2676" t="s">
        <v>147</v>
      </c>
      <c r="F2676" t="s">
        <v>39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2">
      <c r="A2677">
        <v>2024</v>
      </c>
      <c r="B2677">
        <v>1</v>
      </c>
      <c r="C2677" t="s">
        <v>143</v>
      </c>
      <c r="D2677" t="s">
        <v>137</v>
      </c>
      <c r="E2677" t="s">
        <v>147</v>
      </c>
      <c r="F2677" t="s">
        <v>26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2">
      <c r="A2678">
        <v>2024</v>
      </c>
      <c r="B2678">
        <v>1</v>
      </c>
      <c r="C2678" t="s">
        <v>143</v>
      </c>
      <c r="D2678" t="s">
        <v>137</v>
      </c>
      <c r="E2678" t="s">
        <v>147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2">
      <c r="A2679">
        <v>2024</v>
      </c>
      <c r="B2679">
        <v>1</v>
      </c>
      <c r="C2679" t="s">
        <v>143</v>
      </c>
      <c r="D2679" t="s">
        <v>137</v>
      </c>
      <c r="E2679" t="s">
        <v>147</v>
      </c>
      <c r="F2679" t="s">
        <v>67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2">
      <c r="A2680">
        <v>2024</v>
      </c>
      <c r="B2680">
        <v>1</v>
      </c>
      <c r="C2680" t="s">
        <v>142</v>
      </c>
      <c r="D2680" t="s">
        <v>145</v>
      </c>
      <c r="E2680" t="s">
        <v>147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2">
      <c r="A2681">
        <v>2024</v>
      </c>
      <c r="B2681">
        <v>1</v>
      </c>
      <c r="C2681" t="s">
        <v>142</v>
      </c>
      <c r="D2681" t="s">
        <v>145</v>
      </c>
      <c r="E2681" t="s">
        <v>147</v>
      </c>
      <c r="F2681" t="s">
        <v>24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2">
      <c r="A2682">
        <v>2024</v>
      </c>
      <c r="B2682">
        <v>1</v>
      </c>
      <c r="C2682" t="s">
        <v>142</v>
      </c>
      <c r="D2682" t="s">
        <v>145</v>
      </c>
      <c r="E2682" t="s">
        <v>147</v>
      </c>
      <c r="F2682" t="s">
        <v>34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2">
      <c r="A2683">
        <v>2024</v>
      </c>
      <c r="B2683">
        <v>1</v>
      </c>
      <c r="C2683" t="s">
        <v>142</v>
      </c>
      <c r="D2683" t="s">
        <v>145</v>
      </c>
      <c r="E2683" t="s">
        <v>147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2">
      <c r="A2684">
        <v>2024</v>
      </c>
      <c r="B2684">
        <v>1</v>
      </c>
      <c r="C2684" t="s">
        <v>142</v>
      </c>
      <c r="D2684" t="s">
        <v>145</v>
      </c>
      <c r="E2684" t="s">
        <v>147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2">
      <c r="A2685">
        <v>2024</v>
      </c>
      <c r="B2685">
        <v>1</v>
      </c>
      <c r="C2685" t="s">
        <v>142</v>
      </c>
      <c r="D2685" t="s">
        <v>145</v>
      </c>
      <c r="E2685" t="s">
        <v>147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2">
      <c r="A2686">
        <v>2024</v>
      </c>
      <c r="B2686">
        <v>1</v>
      </c>
      <c r="C2686" t="s">
        <v>142</v>
      </c>
      <c r="D2686" t="s">
        <v>145</v>
      </c>
      <c r="E2686" t="s">
        <v>147</v>
      </c>
      <c r="F2686" t="s">
        <v>28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2">
      <c r="A2687">
        <v>2024</v>
      </c>
      <c r="B2687">
        <v>1</v>
      </c>
      <c r="C2687" t="s">
        <v>142</v>
      </c>
      <c r="D2687" t="s">
        <v>145</v>
      </c>
      <c r="E2687" t="s">
        <v>147</v>
      </c>
      <c r="F2687" t="s">
        <v>43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2">
      <c r="A2688">
        <v>2024</v>
      </c>
      <c r="B2688">
        <v>1</v>
      </c>
      <c r="C2688" t="s">
        <v>142</v>
      </c>
      <c r="D2688" t="s">
        <v>145</v>
      </c>
      <c r="E2688" t="s">
        <v>147</v>
      </c>
      <c r="F2688" t="s">
        <v>68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2">
      <c r="A2689">
        <v>2024</v>
      </c>
      <c r="B2689">
        <v>1</v>
      </c>
      <c r="C2689" t="s">
        <v>142</v>
      </c>
      <c r="D2689" t="s">
        <v>145</v>
      </c>
      <c r="E2689" t="s">
        <v>147</v>
      </c>
      <c r="F2689" t="s">
        <v>70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2">
      <c r="A2690">
        <v>2024</v>
      </c>
      <c r="B2690">
        <v>1</v>
      </c>
      <c r="C2690" t="s">
        <v>142</v>
      </c>
      <c r="D2690" t="s">
        <v>145</v>
      </c>
      <c r="E2690" t="s">
        <v>147</v>
      </c>
      <c r="F2690" t="s">
        <v>31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2">
      <c r="A2691">
        <v>2024</v>
      </c>
      <c r="B2691">
        <v>1</v>
      </c>
      <c r="C2691" t="s">
        <v>142</v>
      </c>
      <c r="D2691" t="s">
        <v>145</v>
      </c>
      <c r="E2691" t="s">
        <v>147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2">
      <c r="A2692">
        <v>2024</v>
      </c>
      <c r="B2692">
        <v>1</v>
      </c>
      <c r="C2692" t="s">
        <v>142</v>
      </c>
      <c r="D2692" t="s">
        <v>145</v>
      </c>
      <c r="E2692" t="s">
        <v>147</v>
      </c>
      <c r="F2692" t="s">
        <v>42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2">
      <c r="A2693">
        <v>2024</v>
      </c>
      <c r="B2693">
        <v>1</v>
      </c>
      <c r="C2693" t="s">
        <v>142</v>
      </c>
      <c r="D2693" t="s">
        <v>145</v>
      </c>
      <c r="E2693" t="s">
        <v>147</v>
      </c>
      <c r="F2693" t="s">
        <v>71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2">
      <c r="A2694">
        <v>2024</v>
      </c>
      <c r="B2694">
        <v>1</v>
      </c>
      <c r="C2694" t="s">
        <v>142</v>
      </c>
      <c r="D2694" t="s">
        <v>145</v>
      </c>
      <c r="E2694" t="s">
        <v>147</v>
      </c>
      <c r="F2694" t="s">
        <v>41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2">
      <c r="A2695">
        <v>2024</v>
      </c>
      <c r="B2695">
        <v>1</v>
      </c>
      <c r="C2695" t="s">
        <v>142</v>
      </c>
      <c r="D2695" t="s">
        <v>145</v>
      </c>
      <c r="E2695" t="s">
        <v>147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2">
      <c r="A2696">
        <v>2024</v>
      </c>
      <c r="B2696">
        <v>1</v>
      </c>
      <c r="C2696" t="s">
        <v>142</v>
      </c>
      <c r="D2696" t="s">
        <v>145</v>
      </c>
      <c r="E2696" t="s">
        <v>147</v>
      </c>
      <c r="F2696" t="s">
        <v>27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2">
      <c r="A2697">
        <v>2024</v>
      </c>
      <c r="B2697">
        <v>1</v>
      </c>
      <c r="C2697" t="s">
        <v>142</v>
      </c>
      <c r="D2697" t="s">
        <v>145</v>
      </c>
      <c r="E2697" t="s">
        <v>147</v>
      </c>
      <c r="F2697" t="s">
        <v>37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2">
      <c r="A2698">
        <v>2024</v>
      </c>
      <c r="B2698">
        <v>1</v>
      </c>
      <c r="C2698" t="s">
        <v>142</v>
      </c>
      <c r="D2698" t="s">
        <v>145</v>
      </c>
      <c r="E2698" t="s">
        <v>147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2">
      <c r="A2699">
        <v>2024</v>
      </c>
      <c r="B2699">
        <v>1</v>
      </c>
      <c r="C2699" t="s">
        <v>142</v>
      </c>
      <c r="D2699" t="s">
        <v>145</v>
      </c>
      <c r="E2699" t="s">
        <v>147</v>
      </c>
      <c r="F2699" t="s">
        <v>39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2">
      <c r="A2700">
        <v>2024</v>
      </c>
      <c r="B2700">
        <v>1</v>
      </c>
      <c r="C2700" t="s">
        <v>142</v>
      </c>
      <c r="D2700" t="s">
        <v>145</v>
      </c>
      <c r="E2700" t="s">
        <v>147</v>
      </c>
      <c r="F2700" t="s">
        <v>26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2">
      <c r="A2701">
        <v>2024</v>
      </c>
      <c r="B2701">
        <v>1</v>
      </c>
      <c r="C2701" t="s">
        <v>142</v>
      </c>
      <c r="D2701" t="s">
        <v>145</v>
      </c>
      <c r="E2701" t="s">
        <v>147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2">
      <c r="A2702">
        <v>2024</v>
      </c>
      <c r="B2702">
        <v>1</v>
      </c>
      <c r="C2702" t="s">
        <v>142</v>
      </c>
      <c r="D2702" t="s">
        <v>145</v>
      </c>
      <c r="E2702" t="s">
        <v>147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2">
      <c r="A2703">
        <v>2024</v>
      </c>
      <c r="B2703">
        <v>1</v>
      </c>
      <c r="C2703" t="s">
        <v>142</v>
      </c>
      <c r="D2703" t="s">
        <v>145</v>
      </c>
      <c r="E2703" t="s">
        <v>147</v>
      </c>
      <c r="F2703" t="s">
        <v>23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2">
      <c r="A2704">
        <v>2024</v>
      </c>
      <c r="B2704">
        <v>2</v>
      </c>
      <c r="C2704" t="s">
        <v>141</v>
      </c>
      <c r="D2704" t="s">
        <v>144</v>
      </c>
      <c r="E2704" t="s">
        <v>146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2">
      <c r="A2705">
        <v>2024</v>
      </c>
      <c r="B2705">
        <v>2</v>
      </c>
      <c r="C2705" t="s">
        <v>141</v>
      </c>
      <c r="D2705" t="s">
        <v>144</v>
      </c>
      <c r="E2705" t="s">
        <v>146</v>
      </c>
      <c r="F2705" t="s">
        <v>24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2">
      <c r="A2706">
        <v>2024</v>
      </c>
      <c r="B2706">
        <v>2</v>
      </c>
      <c r="C2706" t="s">
        <v>141</v>
      </c>
      <c r="D2706" t="s">
        <v>144</v>
      </c>
      <c r="E2706" t="s">
        <v>146</v>
      </c>
      <c r="F2706" t="s">
        <v>34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2">
      <c r="A2707">
        <v>2024</v>
      </c>
      <c r="B2707">
        <v>2</v>
      </c>
      <c r="C2707" t="s">
        <v>141</v>
      </c>
      <c r="D2707" t="s">
        <v>144</v>
      </c>
      <c r="E2707" t="s">
        <v>146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2">
      <c r="A2708">
        <v>2024</v>
      </c>
      <c r="B2708">
        <v>2</v>
      </c>
      <c r="C2708" t="s">
        <v>141</v>
      </c>
      <c r="D2708" t="s">
        <v>144</v>
      </c>
      <c r="E2708" t="s">
        <v>146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2">
      <c r="A2709">
        <v>2024</v>
      </c>
      <c r="B2709">
        <v>2</v>
      </c>
      <c r="C2709" t="s">
        <v>141</v>
      </c>
      <c r="D2709" t="s">
        <v>144</v>
      </c>
      <c r="E2709" t="s">
        <v>146</v>
      </c>
      <c r="F2709" t="s">
        <v>25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2">
      <c r="A2710">
        <v>2024</v>
      </c>
      <c r="B2710">
        <v>2</v>
      </c>
      <c r="C2710" t="s">
        <v>141</v>
      </c>
      <c r="D2710" t="s">
        <v>144</v>
      </c>
      <c r="E2710" t="s">
        <v>146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2">
      <c r="A2711">
        <v>2024</v>
      </c>
      <c r="B2711">
        <v>2</v>
      </c>
      <c r="C2711" t="s">
        <v>141</v>
      </c>
      <c r="D2711" t="s">
        <v>144</v>
      </c>
      <c r="E2711" t="s">
        <v>146</v>
      </c>
      <c r="F2711" t="s">
        <v>28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2">
      <c r="A2712">
        <v>2024</v>
      </c>
      <c r="B2712">
        <v>2</v>
      </c>
      <c r="C2712" t="s">
        <v>141</v>
      </c>
      <c r="D2712" t="s">
        <v>144</v>
      </c>
      <c r="E2712" t="s">
        <v>146</v>
      </c>
      <c r="F2712" t="s">
        <v>43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2">
      <c r="A2713">
        <v>2024</v>
      </c>
      <c r="B2713">
        <v>2</v>
      </c>
      <c r="C2713" t="s">
        <v>141</v>
      </c>
      <c r="D2713" t="s">
        <v>144</v>
      </c>
      <c r="E2713" t="s">
        <v>146</v>
      </c>
      <c r="F2713" t="s">
        <v>68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2">
      <c r="A2714">
        <v>2024</v>
      </c>
      <c r="B2714">
        <v>2</v>
      </c>
      <c r="C2714" t="s">
        <v>141</v>
      </c>
      <c r="D2714" t="s">
        <v>144</v>
      </c>
      <c r="E2714" t="s">
        <v>146</v>
      </c>
      <c r="F2714" t="s">
        <v>32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2">
      <c r="A2715">
        <v>2024</v>
      </c>
      <c r="B2715">
        <v>2</v>
      </c>
      <c r="C2715" t="s">
        <v>141</v>
      </c>
      <c r="D2715" t="s">
        <v>144</v>
      </c>
      <c r="E2715" t="s">
        <v>146</v>
      </c>
      <c r="F2715" t="s">
        <v>70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2">
      <c r="A2716">
        <v>2024</v>
      </c>
      <c r="B2716">
        <v>2</v>
      </c>
      <c r="C2716" t="s">
        <v>141</v>
      </c>
      <c r="D2716" t="s">
        <v>144</v>
      </c>
      <c r="E2716" t="s">
        <v>146</v>
      </c>
      <c r="F2716" t="s">
        <v>38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2">
      <c r="A2717">
        <v>2024</v>
      </c>
      <c r="B2717">
        <v>2</v>
      </c>
      <c r="C2717" t="s">
        <v>141</v>
      </c>
      <c r="D2717" t="s">
        <v>144</v>
      </c>
      <c r="E2717" t="s">
        <v>146</v>
      </c>
      <c r="F2717" t="s">
        <v>31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2">
      <c r="A2718">
        <v>2024</v>
      </c>
      <c r="B2718">
        <v>2</v>
      </c>
      <c r="C2718" t="s">
        <v>141</v>
      </c>
      <c r="D2718" t="s">
        <v>144</v>
      </c>
      <c r="E2718" t="s">
        <v>146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2">
      <c r="A2719">
        <v>2024</v>
      </c>
      <c r="B2719">
        <v>2</v>
      </c>
      <c r="C2719" t="s">
        <v>141</v>
      </c>
      <c r="D2719" t="s">
        <v>144</v>
      </c>
      <c r="E2719" t="s">
        <v>146</v>
      </c>
      <c r="F2719" t="s">
        <v>42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2">
      <c r="A2720">
        <v>2024</v>
      </c>
      <c r="B2720">
        <v>2</v>
      </c>
      <c r="C2720" t="s">
        <v>141</v>
      </c>
      <c r="D2720" t="s">
        <v>144</v>
      </c>
      <c r="E2720" t="s">
        <v>146</v>
      </c>
      <c r="F2720" t="s">
        <v>71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2">
      <c r="A2721">
        <v>2024</v>
      </c>
      <c r="B2721">
        <v>2</v>
      </c>
      <c r="C2721" t="s">
        <v>141</v>
      </c>
      <c r="D2721" t="s">
        <v>144</v>
      </c>
      <c r="E2721" t="s">
        <v>146</v>
      </c>
      <c r="F2721" t="s">
        <v>41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2">
      <c r="A2722">
        <v>2024</v>
      </c>
      <c r="B2722">
        <v>2</v>
      </c>
      <c r="C2722" t="s">
        <v>141</v>
      </c>
      <c r="D2722" t="s">
        <v>144</v>
      </c>
      <c r="E2722" t="s">
        <v>146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2">
      <c r="A2723">
        <v>2024</v>
      </c>
      <c r="B2723">
        <v>2</v>
      </c>
      <c r="C2723" t="s">
        <v>141</v>
      </c>
      <c r="D2723" t="s">
        <v>144</v>
      </c>
      <c r="E2723" t="s">
        <v>146</v>
      </c>
      <c r="F2723" t="s">
        <v>27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2">
      <c r="A2724">
        <v>2024</v>
      </c>
      <c r="B2724">
        <v>2</v>
      </c>
      <c r="C2724" t="s">
        <v>141</v>
      </c>
      <c r="D2724" t="s">
        <v>144</v>
      </c>
      <c r="E2724" t="s">
        <v>146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2">
      <c r="A2725">
        <v>2024</v>
      </c>
      <c r="B2725">
        <v>2</v>
      </c>
      <c r="C2725" t="s">
        <v>141</v>
      </c>
      <c r="D2725" t="s">
        <v>144</v>
      </c>
      <c r="E2725" t="s">
        <v>146</v>
      </c>
      <c r="F2725" t="s">
        <v>26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2">
      <c r="A2726">
        <v>2024</v>
      </c>
      <c r="B2726">
        <v>2</v>
      </c>
      <c r="C2726" t="s">
        <v>141</v>
      </c>
      <c r="D2726" t="s">
        <v>144</v>
      </c>
      <c r="E2726" t="s">
        <v>146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2">
      <c r="A2727">
        <v>2024</v>
      </c>
      <c r="B2727">
        <v>2</v>
      </c>
      <c r="C2727" t="s">
        <v>141</v>
      </c>
      <c r="D2727" t="s">
        <v>144</v>
      </c>
      <c r="E2727" t="s">
        <v>146</v>
      </c>
      <c r="F2727" t="s">
        <v>23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2">
      <c r="A2728">
        <v>2024</v>
      </c>
      <c r="B2728">
        <v>2</v>
      </c>
      <c r="C2728" t="s">
        <v>141</v>
      </c>
      <c r="D2728" t="s">
        <v>144</v>
      </c>
      <c r="E2728" t="s">
        <v>146</v>
      </c>
      <c r="F2728" t="s">
        <v>29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2">
      <c r="A2729">
        <v>2024</v>
      </c>
      <c r="B2729">
        <v>2</v>
      </c>
      <c r="C2729" t="s">
        <v>140</v>
      </c>
      <c r="D2729" t="s">
        <v>144</v>
      </c>
      <c r="E2729" t="s">
        <v>147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2">
      <c r="A2730">
        <v>2024</v>
      </c>
      <c r="B2730">
        <v>2</v>
      </c>
      <c r="C2730" t="s">
        <v>140</v>
      </c>
      <c r="D2730" t="s">
        <v>144</v>
      </c>
      <c r="E2730" t="s">
        <v>147</v>
      </c>
      <c r="F2730" t="s">
        <v>24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2">
      <c r="A2731">
        <v>2024</v>
      </c>
      <c r="B2731">
        <v>2</v>
      </c>
      <c r="C2731" t="s">
        <v>140</v>
      </c>
      <c r="D2731" t="s">
        <v>144</v>
      </c>
      <c r="E2731" t="s">
        <v>147</v>
      </c>
      <c r="F2731" t="s">
        <v>34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2">
      <c r="A2732">
        <v>2024</v>
      </c>
      <c r="B2732">
        <v>2</v>
      </c>
      <c r="C2732" t="s">
        <v>140</v>
      </c>
      <c r="D2732" t="s">
        <v>144</v>
      </c>
      <c r="E2732" t="s">
        <v>147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2">
      <c r="A2733">
        <v>2024</v>
      </c>
      <c r="B2733">
        <v>2</v>
      </c>
      <c r="C2733" t="s">
        <v>140</v>
      </c>
      <c r="D2733" t="s">
        <v>144</v>
      </c>
      <c r="E2733" t="s">
        <v>147</v>
      </c>
      <c r="F2733" t="s">
        <v>25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2">
      <c r="A2734">
        <v>2024</v>
      </c>
      <c r="B2734">
        <v>2</v>
      </c>
      <c r="C2734" t="s">
        <v>140</v>
      </c>
      <c r="D2734" t="s">
        <v>144</v>
      </c>
      <c r="E2734" t="s">
        <v>147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2">
      <c r="A2735">
        <v>2024</v>
      </c>
      <c r="B2735">
        <v>2</v>
      </c>
      <c r="C2735" t="s">
        <v>140</v>
      </c>
      <c r="D2735" t="s">
        <v>144</v>
      </c>
      <c r="E2735" t="s">
        <v>147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2">
      <c r="A2736">
        <v>2024</v>
      </c>
      <c r="B2736">
        <v>2</v>
      </c>
      <c r="C2736" t="s">
        <v>140</v>
      </c>
      <c r="D2736" t="s">
        <v>144</v>
      </c>
      <c r="E2736" t="s">
        <v>147</v>
      </c>
      <c r="F2736" t="s">
        <v>28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2">
      <c r="A2737">
        <v>2024</v>
      </c>
      <c r="B2737">
        <v>2</v>
      </c>
      <c r="C2737" t="s">
        <v>140</v>
      </c>
      <c r="D2737" t="s">
        <v>144</v>
      </c>
      <c r="E2737" t="s">
        <v>147</v>
      </c>
      <c r="F2737" t="s">
        <v>43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2">
      <c r="A2738">
        <v>2024</v>
      </c>
      <c r="B2738">
        <v>2</v>
      </c>
      <c r="C2738" t="s">
        <v>140</v>
      </c>
      <c r="D2738" t="s">
        <v>144</v>
      </c>
      <c r="E2738" t="s">
        <v>147</v>
      </c>
      <c r="F2738" t="s">
        <v>68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2">
      <c r="A2739">
        <v>2024</v>
      </c>
      <c r="B2739">
        <v>2</v>
      </c>
      <c r="C2739" t="s">
        <v>140</v>
      </c>
      <c r="D2739" t="s">
        <v>144</v>
      </c>
      <c r="E2739" t="s">
        <v>147</v>
      </c>
      <c r="F2739" t="s">
        <v>32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2">
      <c r="A2740">
        <v>2024</v>
      </c>
      <c r="B2740">
        <v>2</v>
      </c>
      <c r="C2740" t="s">
        <v>140</v>
      </c>
      <c r="D2740" t="s">
        <v>144</v>
      </c>
      <c r="E2740" t="s">
        <v>147</v>
      </c>
      <c r="F2740" t="s">
        <v>70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2">
      <c r="A2741">
        <v>2024</v>
      </c>
      <c r="B2741">
        <v>2</v>
      </c>
      <c r="C2741" t="s">
        <v>140</v>
      </c>
      <c r="D2741" t="s">
        <v>144</v>
      </c>
      <c r="E2741" t="s">
        <v>147</v>
      </c>
      <c r="F2741" t="s">
        <v>38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2">
      <c r="A2742">
        <v>2024</v>
      </c>
      <c r="B2742">
        <v>2</v>
      </c>
      <c r="C2742" t="s">
        <v>140</v>
      </c>
      <c r="D2742" t="s">
        <v>144</v>
      </c>
      <c r="E2742" t="s">
        <v>147</v>
      </c>
      <c r="F2742" t="s">
        <v>31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2">
      <c r="A2743">
        <v>2024</v>
      </c>
      <c r="B2743">
        <v>2</v>
      </c>
      <c r="C2743" t="s">
        <v>140</v>
      </c>
      <c r="D2743" t="s">
        <v>144</v>
      </c>
      <c r="E2743" t="s">
        <v>147</v>
      </c>
      <c r="F2743" t="s">
        <v>42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2">
      <c r="A2744">
        <v>2024</v>
      </c>
      <c r="B2744">
        <v>2</v>
      </c>
      <c r="C2744" t="s">
        <v>140</v>
      </c>
      <c r="D2744" t="s">
        <v>144</v>
      </c>
      <c r="E2744" t="s">
        <v>147</v>
      </c>
      <c r="F2744" t="s">
        <v>71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2">
      <c r="A2745">
        <v>2024</v>
      </c>
      <c r="B2745">
        <v>2</v>
      </c>
      <c r="C2745" t="s">
        <v>140</v>
      </c>
      <c r="D2745" t="s">
        <v>144</v>
      </c>
      <c r="E2745" t="s">
        <v>147</v>
      </c>
      <c r="F2745" t="s">
        <v>41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2">
      <c r="A2746">
        <v>2024</v>
      </c>
      <c r="B2746">
        <v>2</v>
      </c>
      <c r="C2746" t="s">
        <v>140</v>
      </c>
      <c r="D2746" t="s">
        <v>144</v>
      </c>
      <c r="E2746" t="s">
        <v>147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2">
      <c r="A2747">
        <v>2024</v>
      </c>
      <c r="B2747">
        <v>2</v>
      </c>
      <c r="C2747" t="s">
        <v>140</v>
      </c>
      <c r="D2747" t="s">
        <v>144</v>
      </c>
      <c r="E2747" t="s">
        <v>147</v>
      </c>
      <c r="F2747" t="s">
        <v>27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2">
      <c r="A2748">
        <v>2024</v>
      </c>
      <c r="B2748">
        <v>2</v>
      </c>
      <c r="C2748" t="s">
        <v>140</v>
      </c>
      <c r="D2748" t="s">
        <v>144</v>
      </c>
      <c r="E2748" t="s">
        <v>147</v>
      </c>
      <c r="F2748" t="s">
        <v>37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2">
      <c r="A2749">
        <v>2024</v>
      </c>
      <c r="B2749">
        <v>2</v>
      </c>
      <c r="C2749" t="s">
        <v>140</v>
      </c>
      <c r="D2749" t="s">
        <v>144</v>
      </c>
      <c r="E2749" t="s">
        <v>147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2">
      <c r="A2750">
        <v>2024</v>
      </c>
      <c r="B2750">
        <v>2</v>
      </c>
      <c r="C2750" t="s">
        <v>140</v>
      </c>
      <c r="D2750" t="s">
        <v>144</v>
      </c>
      <c r="E2750" t="s">
        <v>147</v>
      </c>
      <c r="F2750" t="s">
        <v>39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2">
      <c r="A2751">
        <v>2024</v>
      </c>
      <c r="B2751">
        <v>2</v>
      </c>
      <c r="C2751" t="s">
        <v>140</v>
      </c>
      <c r="D2751" t="s">
        <v>144</v>
      </c>
      <c r="E2751" t="s">
        <v>147</v>
      </c>
      <c r="F2751" t="s">
        <v>26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2">
      <c r="A2752">
        <v>2024</v>
      </c>
      <c r="B2752">
        <v>2</v>
      </c>
      <c r="C2752" t="s">
        <v>140</v>
      </c>
      <c r="D2752" t="s">
        <v>144</v>
      </c>
      <c r="E2752" t="s">
        <v>147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2">
      <c r="A2753">
        <v>2024</v>
      </c>
      <c r="B2753">
        <v>2</v>
      </c>
      <c r="C2753" t="s">
        <v>140</v>
      </c>
      <c r="D2753" t="s">
        <v>144</v>
      </c>
      <c r="E2753" t="s">
        <v>147</v>
      </c>
      <c r="F2753" t="s">
        <v>67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2">
      <c r="A2754">
        <v>2024</v>
      </c>
      <c r="B2754">
        <v>2</v>
      </c>
      <c r="C2754" t="s">
        <v>140</v>
      </c>
      <c r="D2754" t="s">
        <v>144</v>
      </c>
      <c r="E2754" t="s">
        <v>147</v>
      </c>
      <c r="F2754" t="s">
        <v>23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2">
      <c r="A2755">
        <v>2024</v>
      </c>
      <c r="B2755">
        <v>2</v>
      </c>
      <c r="C2755" t="s">
        <v>139</v>
      </c>
      <c r="D2755" t="s">
        <v>145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2">
      <c r="A2756">
        <v>2024</v>
      </c>
      <c r="B2756">
        <v>2</v>
      </c>
      <c r="C2756" t="s">
        <v>139</v>
      </c>
      <c r="D2756" t="s">
        <v>145</v>
      </c>
      <c r="E2756" t="s">
        <v>0</v>
      </c>
      <c r="F2756" t="s">
        <v>24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2">
      <c r="A2757">
        <v>2024</v>
      </c>
      <c r="B2757">
        <v>2</v>
      </c>
      <c r="C2757" t="s">
        <v>139</v>
      </c>
      <c r="D2757" t="s">
        <v>145</v>
      </c>
      <c r="E2757" t="s">
        <v>0</v>
      </c>
      <c r="F2757" t="s">
        <v>34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2">
      <c r="A2758">
        <v>2024</v>
      </c>
      <c r="B2758">
        <v>2</v>
      </c>
      <c r="C2758" t="s">
        <v>139</v>
      </c>
      <c r="D2758" t="s">
        <v>145</v>
      </c>
      <c r="E2758" t="s">
        <v>0</v>
      </c>
      <c r="F2758" t="s">
        <v>30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2">
      <c r="A2759">
        <v>2024</v>
      </c>
      <c r="B2759">
        <v>2</v>
      </c>
      <c r="C2759" t="s">
        <v>139</v>
      </c>
      <c r="D2759" t="s">
        <v>145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2">
      <c r="A2760">
        <v>2024</v>
      </c>
      <c r="B2760">
        <v>2</v>
      </c>
      <c r="C2760" t="s">
        <v>139</v>
      </c>
      <c r="D2760" t="s">
        <v>145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2">
      <c r="A2761">
        <v>2024</v>
      </c>
      <c r="B2761">
        <v>2</v>
      </c>
      <c r="C2761" t="s">
        <v>139</v>
      </c>
      <c r="D2761" t="s">
        <v>145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2">
      <c r="A2762">
        <v>2024</v>
      </c>
      <c r="B2762">
        <v>2</v>
      </c>
      <c r="C2762" t="s">
        <v>139</v>
      </c>
      <c r="D2762" t="s">
        <v>145</v>
      </c>
      <c r="E2762" t="s">
        <v>0</v>
      </c>
      <c r="F2762" t="s">
        <v>28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2">
      <c r="A2763">
        <v>2024</v>
      </c>
      <c r="B2763">
        <v>2</v>
      </c>
      <c r="C2763" t="s">
        <v>139</v>
      </c>
      <c r="D2763" t="s">
        <v>145</v>
      </c>
      <c r="E2763" t="s">
        <v>0</v>
      </c>
      <c r="F2763" t="s">
        <v>43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2">
      <c r="A2764">
        <v>2024</v>
      </c>
      <c r="B2764">
        <v>2</v>
      </c>
      <c r="C2764" t="s">
        <v>139</v>
      </c>
      <c r="D2764" t="s">
        <v>145</v>
      </c>
      <c r="E2764" t="s">
        <v>0</v>
      </c>
      <c r="F2764" t="s">
        <v>68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2">
      <c r="A2765">
        <v>2024</v>
      </c>
      <c r="B2765">
        <v>2</v>
      </c>
      <c r="C2765" t="s">
        <v>139</v>
      </c>
      <c r="D2765" t="s">
        <v>145</v>
      </c>
      <c r="E2765" t="s">
        <v>0</v>
      </c>
      <c r="F2765" t="s">
        <v>32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2">
      <c r="A2766">
        <v>2024</v>
      </c>
      <c r="B2766">
        <v>2</v>
      </c>
      <c r="C2766" t="s">
        <v>139</v>
      </c>
      <c r="D2766" t="s">
        <v>145</v>
      </c>
      <c r="E2766" t="s">
        <v>0</v>
      </c>
      <c r="F2766" t="s">
        <v>70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2">
      <c r="A2767">
        <v>2024</v>
      </c>
      <c r="B2767">
        <v>2</v>
      </c>
      <c r="C2767" t="s">
        <v>139</v>
      </c>
      <c r="D2767" t="s">
        <v>145</v>
      </c>
      <c r="E2767" t="s">
        <v>0</v>
      </c>
      <c r="F2767" t="s">
        <v>38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2">
      <c r="A2768">
        <v>2024</v>
      </c>
      <c r="B2768">
        <v>2</v>
      </c>
      <c r="C2768" t="s">
        <v>139</v>
      </c>
      <c r="D2768" t="s">
        <v>145</v>
      </c>
      <c r="E2768" t="s">
        <v>0</v>
      </c>
      <c r="F2768" t="s">
        <v>31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2">
      <c r="A2769">
        <v>2024</v>
      </c>
      <c r="B2769">
        <v>2</v>
      </c>
      <c r="C2769" t="s">
        <v>139</v>
      </c>
      <c r="D2769" t="s">
        <v>145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2">
      <c r="A2770">
        <v>2024</v>
      </c>
      <c r="B2770">
        <v>2</v>
      </c>
      <c r="C2770" t="s">
        <v>139</v>
      </c>
      <c r="D2770" t="s">
        <v>145</v>
      </c>
      <c r="E2770" t="s">
        <v>0</v>
      </c>
      <c r="F2770" t="s">
        <v>42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2">
      <c r="A2771">
        <v>2024</v>
      </c>
      <c r="B2771">
        <v>2</v>
      </c>
      <c r="C2771" t="s">
        <v>139</v>
      </c>
      <c r="D2771" t="s">
        <v>145</v>
      </c>
      <c r="E2771" t="s">
        <v>0</v>
      </c>
      <c r="F2771" t="s">
        <v>71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2">
      <c r="A2772">
        <v>2024</v>
      </c>
      <c r="B2772">
        <v>2</v>
      </c>
      <c r="C2772" t="s">
        <v>139</v>
      </c>
      <c r="D2772" t="s">
        <v>145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2">
      <c r="A2773">
        <v>2024</v>
      </c>
      <c r="B2773">
        <v>2</v>
      </c>
      <c r="C2773" t="s">
        <v>139</v>
      </c>
      <c r="D2773" t="s">
        <v>145</v>
      </c>
      <c r="E2773" t="s">
        <v>0</v>
      </c>
      <c r="F2773" t="s">
        <v>41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2">
      <c r="A2774">
        <v>2024</v>
      </c>
      <c r="B2774">
        <v>2</v>
      </c>
      <c r="C2774" t="s">
        <v>139</v>
      </c>
      <c r="D2774" t="s">
        <v>145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2">
      <c r="A2775">
        <v>2024</v>
      </c>
      <c r="B2775">
        <v>2</v>
      </c>
      <c r="C2775" t="s">
        <v>139</v>
      </c>
      <c r="D2775" t="s">
        <v>145</v>
      </c>
      <c r="E2775" t="s">
        <v>0</v>
      </c>
      <c r="F2775" t="s">
        <v>27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2">
      <c r="A2776">
        <v>2024</v>
      </c>
      <c r="B2776">
        <v>2</v>
      </c>
      <c r="C2776" t="s">
        <v>139</v>
      </c>
      <c r="D2776" t="s">
        <v>145</v>
      </c>
      <c r="E2776" t="s">
        <v>0</v>
      </c>
      <c r="F2776" t="s">
        <v>26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2">
      <c r="A2777">
        <v>2024</v>
      </c>
      <c r="B2777">
        <v>2</v>
      </c>
      <c r="C2777" t="s">
        <v>139</v>
      </c>
      <c r="D2777" t="s">
        <v>145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2">
      <c r="A2778">
        <v>2024</v>
      </c>
      <c r="B2778">
        <v>2</v>
      </c>
      <c r="C2778" t="s">
        <v>136</v>
      </c>
      <c r="D2778" t="s">
        <v>137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2">
      <c r="A2779">
        <v>2024</v>
      </c>
      <c r="B2779">
        <v>2</v>
      </c>
      <c r="C2779" t="s">
        <v>136</v>
      </c>
      <c r="D2779" t="s">
        <v>137</v>
      </c>
      <c r="E2779" t="s">
        <v>0</v>
      </c>
      <c r="F2779" t="s">
        <v>24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2">
      <c r="A2780">
        <v>2024</v>
      </c>
      <c r="B2780">
        <v>2</v>
      </c>
      <c r="C2780" t="s">
        <v>136</v>
      </c>
      <c r="D2780" t="s">
        <v>137</v>
      </c>
      <c r="E2780" t="s">
        <v>0</v>
      </c>
      <c r="F2780" t="s">
        <v>34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2">
      <c r="A2781">
        <v>2024</v>
      </c>
      <c r="B2781">
        <v>2</v>
      </c>
      <c r="C2781" t="s">
        <v>136</v>
      </c>
      <c r="D2781" t="s">
        <v>137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2">
      <c r="A2782">
        <v>2024</v>
      </c>
      <c r="B2782">
        <v>2</v>
      </c>
      <c r="C2782" t="s">
        <v>136</v>
      </c>
      <c r="D2782" t="s">
        <v>137</v>
      </c>
      <c r="E2782" t="s">
        <v>0</v>
      </c>
      <c r="F2782" t="s">
        <v>30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2">
      <c r="A2783">
        <v>2024</v>
      </c>
      <c r="B2783">
        <v>2</v>
      </c>
      <c r="C2783" t="s">
        <v>136</v>
      </c>
      <c r="D2783" t="s">
        <v>137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2">
      <c r="A2784">
        <v>2024</v>
      </c>
      <c r="B2784">
        <v>2</v>
      </c>
      <c r="C2784" t="s">
        <v>136</v>
      </c>
      <c r="D2784" t="s">
        <v>137</v>
      </c>
      <c r="E2784" t="s">
        <v>0</v>
      </c>
      <c r="F2784" t="s">
        <v>25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2">
      <c r="A2785">
        <v>2024</v>
      </c>
      <c r="B2785">
        <v>2</v>
      </c>
      <c r="C2785" t="s">
        <v>136</v>
      </c>
      <c r="D2785" t="s">
        <v>137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2">
      <c r="A2786">
        <v>2024</v>
      </c>
      <c r="B2786">
        <v>2</v>
      </c>
      <c r="C2786" t="s">
        <v>136</v>
      </c>
      <c r="D2786" t="s">
        <v>137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2">
      <c r="A2787">
        <v>2024</v>
      </c>
      <c r="B2787">
        <v>2</v>
      </c>
      <c r="C2787" t="s">
        <v>136</v>
      </c>
      <c r="D2787" t="s">
        <v>137</v>
      </c>
      <c r="E2787" t="s">
        <v>0</v>
      </c>
      <c r="F2787" t="s">
        <v>43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2">
      <c r="A2788">
        <v>2024</v>
      </c>
      <c r="B2788">
        <v>2</v>
      </c>
      <c r="C2788" t="s">
        <v>136</v>
      </c>
      <c r="D2788" t="s">
        <v>137</v>
      </c>
      <c r="E2788" t="s">
        <v>0</v>
      </c>
      <c r="F2788" t="s">
        <v>68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2">
      <c r="A2789">
        <v>2024</v>
      </c>
      <c r="B2789">
        <v>2</v>
      </c>
      <c r="C2789" t="s">
        <v>136</v>
      </c>
      <c r="D2789" t="s">
        <v>137</v>
      </c>
      <c r="E2789" t="s">
        <v>0</v>
      </c>
      <c r="F2789" t="s">
        <v>32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2">
      <c r="A2790">
        <v>2024</v>
      </c>
      <c r="B2790">
        <v>2</v>
      </c>
      <c r="C2790" t="s">
        <v>136</v>
      </c>
      <c r="D2790" t="s">
        <v>137</v>
      </c>
      <c r="E2790" t="s">
        <v>0</v>
      </c>
      <c r="F2790" t="s">
        <v>70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2">
      <c r="A2791">
        <v>2024</v>
      </c>
      <c r="B2791">
        <v>2</v>
      </c>
      <c r="C2791" t="s">
        <v>136</v>
      </c>
      <c r="D2791" t="s">
        <v>137</v>
      </c>
      <c r="E2791" t="s">
        <v>0</v>
      </c>
      <c r="F2791" t="s">
        <v>38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2">
      <c r="A2792">
        <v>2024</v>
      </c>
      <c r="B2792">
        <v>2</v>
      </c>
      <c r="C2792" t="s">
        <v>136</v>
      </c>
      <c r="D2792" t="s">
        <v>137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2">
      <c r="A2793">
        <v>2024</v>
      </c>
      <c r="B2793">
        <v>2</v>
      </c>
      <c r="C2793" t="s">
        <v>136</v>
      </c>
      <c r="D2793" t="s">
        <v>137</v>
      </c>
      <c r="E2793" t="s">
        <v>0</v>
      </c>
      <c r="F2793" t="s">
        <v>42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2">
      <c r="A2794">
        <v>2024</v>
      </c>
      <c r="B2794">
        <v>2</v>
      </c>
      <c r="C2794" t="s">
        <v>136</v>
      </c>
      <c r="D2794" t="s">
        <v>137</v>
      </c>
      <c r="E2794" t="s">
        <v>0</v>
      </c>
      <c r="F2794" t="s">
        <v>66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2">
      <c r="A2795">
        <v>2024</v>
      </c>
      <c r="B2795">
        <v>2</v>
      </c>
      <c r="C2795" t="s">
        <v>136</v>
      </c>
      <c r="D2795" t="s">
        <v>137</v>
      </c>
      <c r="E2795" t="s">
        <v>0</v>
      </c>
      <c r="F2795" t="s">
        <v>71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2">
      <c r="A2796">
        <v>2024</v>
      </c>
      <c r="B2796">
        <v>2</v>
      </c>
      <c r="C2796" t="s">
        <v>136</v>
      </c>
      <c r="D2796" t="s">
        <v>137</v>
      </c>
      <c r="E2796" t="s">
        <v>0</v>
      </c>
      <c r="F2796" t="s">
        <v>41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2">
      <c r="A2797">
        <v>2024</v>
      </c>
      <c r="B2797">
        <v>2</v>
      </c>
      <c r="C2797" t="s">
        <v>136</v>
      </c>
      <c r="D2797" t="s">
        <v>137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2">
      <c r="A2798">
        <v>2024</v>
      </c>
      <c r="B2798">
        <v>2</v>
      </c>
      <c r="C2798" t="s">
        <v>136</v>
      </c>
      <c r="D2798" t="s">
        <v>137</v>
      </c>
      <c r="E2798" t="s">
        <v>0</v>
      </c>
      <c r="F2798" t="s">
        <v>27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2">
      <c r="A2799">
        <v>2024</v>
      </c>
      <c r="B2799">
        <v>2</v>
      </c>
      <c r="C2799" t="s">
        <v>136</v>
      </c>
      <c r="D2799" t="s">
        <v>137</v>
      </c>
      <c r="E2799" t="s">
        <v>0</v>
      </c>
      <c r="F2799" t="s">
        <v>37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2">
      <c r="A2800">
        <v>2024</v>
      </c>
      <c r="B2800">
        <v>2</v>
      </c>
      <c r="C2800" t="s">
        <v>136</v>
      </c>
      <c r="D2800" t="s">
        <v>137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2">
      <c r="A2801">
        <v>2024</v>
      </c>
      <c r="B2801">
        <v>2</v>
      </c>
      <c r="C2801" t="s">
        <v>136</v>
      </c>
      <c r="D2801" t="s">
        <v>137</v>
      </c>
      <c r="E2801" t="s">
        <v>0</v>
      </c>
      <c r="F2801" t="s">
        <v>26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2">
      <c r="A2802">
        <v>2024</v>
      </c>
      <c r="B2802">
        <v>2</v>
      </c>
      <c r="C2802" t="s">
        <v>136</v>
      </c>
      <c r="D2802" t="s">
        <v>137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2">
      <c r="A2803">
        <v>2024</v>
      </c>
      <c r="B2803">
        <v>2</v>
      </c>
      <c r="C2803" t="s">
        <v>136</v>
      </c>
      <c r="D2803" t="s">
        <v>137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2">
      <c r="A2804">
        <v>2024</v>
      </c>
      <c r="B2804">
        <v>2</v>
      </c>
      <c r="C2804" t="s">
        <v>136</v>
      </c>
      <c r="D2804" t="s">
        <v>137</v>
      </c>
      <c r="E2804" t="s">
        <v>0</v>
      </c>
      <c r="F2804" t="s">
        <v>23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2">
      <c r="A2805">
        <v>2024</v>
      </c>
      <c r="B2805">
        <v>2</v>
      </c>
      <c r="C2805" t="s">
        <v>134</v>
      </c>
      <c r="D2805" t="s">
        <v>144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2">
      <c r="A2806">
        <v>2024</v>
      </c>
      <c r="B2806">
        <v>2</v>
      </c>
      <c r="C2806" t="s">
        <v>134</v>
      </c>
      <c r="D2806" t="s">
        <v>144</v>
      </c>
      <c r="E2806" t="s">
        <v>3</v>
      </c>
      <c r="F2806" t="s">
        <v>24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2">
      <c r="A2807">
        <v>2024</v>
      </c>
      <c r="B2807">
        <v>2</v>
      </c>
      <c r="C2807" t="s">
        <v>134</v>
      </c>
      <c r="D2807" t="s">
        <v>144</v>
      </c>
      <c r="E2807" t="s">
        <v>3</v>
      </c>
      <c r="F2807" t="s">
        <v>34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2">
      <c r="A2808">
        <v>2024</v>
      </c>
      <c r="B2808">
        <v>2</v>
      </c>
      <c r="C2808" t="s">
        <v>134</v>
      </c>
      <c r="D2808" t="s">
        <v>144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2">
      <c r="A2809">
        <v>2024</v>
      </c>
      <c r="B2809">
        <v>2</v>
      </c>
      <c r="C2809" t="s">
        <v>134</v>
      </c>
      <c r="D2809" t="s">
        <v>144</v>
      </c>
      <c r="E2809" t="s">
        <v>3</v>
      </c>
      <c r="F2809" t="s">
        <v>25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2">
      <c r="A2810">
        <v>2024</v>
      </c>
      <c r="B2810">
        <v>2</v>
      </c>
      <c r="C2810" t="s">
        <v>134</v>
      </c>
      <c r="D2810" t="s">
        <v>144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2">
      <c r="A2811">
        <v>2024</v>
      </c>
      <c r="B2811">
        <v>2</v>
      </c>
      <c r="C2811" t="s">
        <v>134</v>
      </c>
      <c r="D2811" t="s">
        <v>144</v>
      </c>
      <c r="E2811" t="s">
        <v>3</v>
      </c>
      <c r="F2811" t="s">
        <v>28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2">
      <c r="A2812">
        <v>2024</v>
      </c>
      <c r="B2812">
        <v>2</v>
      </c>
      <c r="C2812" t="s">
        <v>134</v>
      </c>
      <c r="D2812" t="s">
        <v>144</v>
      </c>
      <c r="E2812" t="s">
        <v>3</v>
      </c>
      <c r="F2812" t="s">
        <v>43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2">
      <c r="A2813">
        <v>2024</v>
      </c>
      <c r="B2813">
        <v>2</v>
      </c>
      <c r="C2813" t="s">
        <v>134</v>
      </c>
      <c r="D2813" t="s">
        <v>144</v>
      </c>
      <c r="E2813" t="s">
        <v>3</v>
      </c>
      <c r="F2813" t="s">
        <v>68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2">
      <c r="A2814">
        <v>2024</v>
      </c>
      <c r="B2814">
        <v>2</v>
      </c>
      <c r="C2814" t="s">
        <v>134</v>
      </c>
      <c r="D2814" t="s">
        <v>144</v>
      </c>
      <c r="E2814" t="s">
        <v>3</v>
      </c>
      <c r="F2814" t="s">
        <v>32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2">
      <c r="A2815">
        <v>2024</v>
      </c>
      <c r="B2815">
        <v>2</v>
      </c>
      <c r="C2815" t="s">
        <v>134</v>
      </c>
      <c r="D2815" t="s">
        <v>144</v>
      </c>
      <c r="E2815" t="s">
        <v>3</v>
      </c>
      <c r="F2815" t="s">
        <v>70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2">
      <c r="A2816">
        <v>2024</v>
      </c>
      <c r="B2816">
        <v>2</v>
      </c>
      <c r="C2816" t="s">
        <v>134</v>
      </c>
      <c r="D2816" t="s">
        <v>144</v>
      </c>
      <c r="E2816" t="s">
        <v>3</v>
      </c>
      <c r="F2816" t="s">
        <v>38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2">
      <c r="A2817">
        <v>2024</v>
      </c>
      <c r="B2817">
        <v>2</v>
      </c>
      <c r="C2817" t="s">
        <v>134</v>
      </c>
      <c r="D2817" t="s">
        <v>144</v>
      </c>
      <c r="E2817" t="s">
        <v>3</v>
      </c>
      <c r="F2817" t="s">
        <v>31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2">
      <c r="A2818">
        <v>2024</v>
      </c>
      <c r="B2818">
        <v>2</v>
      </c>
      <c r="C2818" t="s">
        <v>134</v>
      </c>
      <c r="D2818" t="s">
        <v>144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2">
      <c r="A2819">
        <v>2024</v>
      </c>
      <c r="B2819">
        <v>2</v>
      </c>
      <c r="C2819" t="s">
        <v>134</v>
      </c>
      <c r="D2819" t="s">
        <v>144</v>
      </c>
      <c r="E2819" t="s">
        <v>3</v>
      </c>
      <c r="F2819" t="s">
        <v>42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2">
      <c r="A2820">
        <v>2024</v>
      </c>
      <c r="B2820">
        <v>2</v>
      </c>
      <c r="C2820" t="s">
        <v>134</v>
      </c>
      <c r="D2820" t="s">
        <v>144</v>
      </c>
      <c r="E2820" t="s">
        <v>3</v>
      </c>
      <c r="F2820" t="s">
        <v>71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2">
      <c r="A2821">
        <v>2024</v>
      </c>
      <c r="B2821">
        <v>2</v>
      </c>
      <c r="C2821" t="s">
        <v>134</v>
      </c>
      <c r="D2821" t="s">
        <v>144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2">
      <c r="A2822">
        <v>2024</v>
      </c>
      <c r="B2822">
        <v>2</v>
      </c>
      <c r="C2822" t="s">
        <v>134</v>
      </c>
      <c r="D2822" t="s">
        <v>144</v>
      </c>
      <c r="E2822" t="s">
        <v>3</v>
      </c>
      <c r="F2822" t="s">
        <v>27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2">
      <c r="A2823">
        <v>2024</v>
      </c>
      <c r="B2823">
        <v>2</v>
      </c>
      <c r="C2823" t="s">
        <v>134</v>
      </c>
      <c r="D2823" t="s">
        <v>144</v>
      </c>
      <c r="E2823" t="s">
        <v>3</v>
      </c>
      <c r="F2823" t="s">
        <v>37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2">
      <c r="A2824">
        <v>2024</v>
      </c>
      <c r="B2824">
        <v>2</v>
      </c>
      <c r="C2824" t="s">
        <v>134</v>
      </c>
      <c r="D2824" t="s">
        <v>144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2">
      <c r="A2825">
        <v>2024</v>
      </c>
      <c r="B2825">
        <v>2</v>
      </c>
      <c r="C2825" t="s">
        <v>134</v>
      </c>
      <c r="D2825" t="s">
        <v>144</v>
      </c>
      <c r="E2825" t="s">
        <v>3</v>
      </c>
      <c r="F2825" t="s">
        <v>26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2">
      <c r="A2826">
        <v>2024</v>
      </c>
      <c r="B2826">
        <v>2</v>
      </c>
      <c r="C2826" t="s">
        <v>134</v>
      </c>
      <c r="D2826" t="s">
        <v>144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2">
      <c r="A2827">
        <v>2024</v>
      </c>
      <c r="B2827">
        <v>2</v>
      </c>
      <c r="C2827" t="s">
        <v>134</v>
      </c>
      <c r="D2827" t="s">
        <v>144</v>
      </c>
      <c r="E2827" t="s">
        <v>3</v>
      </c>
      <c r="F2827" t="s">
        <v>23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2">
      <c r="A2828">
        <v>2024</v>
      </c>
      <c r="B2828">
        <v>2</v>
      </c>
      <c r="C2828" t="s">
        <v>57</v>
      </c>
      <c r="D2828" t="s">
        <v>137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2">
      <c r="A2829">
        <v>2024</v>
      </c>
      <c r="B2829">
        <v>2</v>
      </c>
      <c r="C2829" t="s">
        <v>57</v>
      </c>
      <c r="D2829" t="s">
        <v>137</v>
      </c>
      <c r="E2829" t="s">
        <v>3</v>
      </c>
      <c r="F2829" t="s">
        <v>24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2">
      <c r="A2830">
        <v>2024</v>
      </c>
      <c r="B2830">
        <v>2</v>
      </c>
      <c r="C2830" t="s">
        <v>57</v>
      </c>
      <c r="D2830" t="s">
        <v>137</v>
      </c>
      <c r="E2830" t="s">
        <v>3</v>
      </c>
      <c r="F2830" t="s">
        <v>34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2">
      <c r="A2831">
        <v>2024</v>
      </c>
      <c r="B2831">
        <v>2</v>
      </c>
      <c r="C2831" t="s">
        <v>57</v>
      </c>
      <c r="D2831" t="s">
        <v>137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2">
      <c r="A2832">
        <v>2024</v>
      </c>
      <c r="B2832">
        <v>2</v>
      </c>
      <c r="C2832" t="s">
        <v>57</v>
      </c>
      <c r="D2832" t="s">
        <v>137</v>
      </c>
      <c r="E2832" t="s">
        <v>3</v>
      </c>
      <c r="F2832" t="s">
        <v>25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2">
      <c r="A2833">
        <v>2024</v>
      </c>
      <c r="B2833">
        <v>2</v>
      </c>
      <c r="C2833" t="s">
        <v>57</v>
      </c>
      <c r="D2833" t="s">
        <v>137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2">
      <c r="A2834">
        <v>2024</v>
      </c>
      <c r="B2834">
        <v>2</v>
      </c>
      <c r="C2834" t="s">
        <v>57</v>
      </c>
      <c r="D2834" t="s">
        <v>137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2">
      <c r="A2835">
        <v>2024</v>
      </c>
      <c r="B2835">
        <v>2</v>
      </c>
      <c r="C2835" t="s">
        <v>57</v>
      </c>
      <c r="D2835" t="s">
        <v>137</v>
      </c>
      <c r="E2835" t="s">
        <v>3</v>
      </c>
      <c r="F2835" t="s">
        <v>28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2">
      <c r="A2836">
        <v>2024</v>
      </c>
      <c r="B2836">
        <v>2</v>
      </c>
      <c r="C2836" t="s">
        <v>57</v>
      </c>
      <c r="D2836" t="s">
        <v>137</v>
      </c>
      <c r="E2836" t="s">
        <v>3</v>
      </c>
      <c r="F2836" t="s">
        <v>43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2">
      <c r="A2837">
        <v>2024</v>
      </c>
      <c r="B2837">
        <v>2</v>
      </c>
      <c r="C2837" t="s">
        <v>57</v>
      </c>
      <c r="D2837" t="s">
        <v>137</v>
      </c>
      <c r="E2837" t="s">
        <v>3</v>
      </c>
      <c r="F2837" t="s">
        <v>68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2">
      <c r="A2838">
        <v>2024</v>
      </c>
      <c r="B2838">
        <v>2</v>
      </c>
      <c r="C2838" t="s">
        <v>57</v>
      </c>
      <c r="D2838" t="s">
        <v>137</v>
      </c>
      <c r="E2838" t="s">
        <v>3</v>
      </c>
      <c r="F2838" t="s">
        <v>32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2">
      <c r="A2839">
        <v>2024</v>
      </c>
      <c r="B2839">
        <v>2</v>
      </c>
      <c r="C2839" t="s">
        <v>57</v>
      </c>
      <c r="D2839" t="s">
        <v>137</v>
      </c>
      <c r="E2839" t="s">
        <v>3</v>
      </c>
      <c r="F2839" t="s">
        <v>70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2">
      <c r="A2840">
        <v>2024</v>
      </c>
      <c r="B2840">
        <v>2</v>
      </c>
      <c r="C2840" t="s">
        <v>57</v>
      </c>
      <c r="D2840" t="s">
        <v>137</v>
      </c>
      <c r="E2840" t="s">
        <v>3</v>
      </c>
      <c r="F2840" t="s">
        <v>38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2">
      <c r="A2841">
        <v>2024</v>
      </c>
      <c r="B2841">
        <v>2</v>
      </c>
      <c r="C2841" t="s">
        <v>57</v>
      </c>
      <c r="D2841" t="s">
        <v>137</v>
      </c>
      <c r="E2841" t="s">
        <v>3</v>
      </c>
      <c r="F2841" t="s">
        <v>31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2">
      <c r="A2842">
        <v>2024</v>
      </c>
      <c r="B2842">
        <v>2</v>
      </c>
      <c r="C2842" t="s">
        <v>57</v>
      </c>
      <c r="D2842" t="s">
        <v>137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2">
      <c r="A2843">
        <v>2024</v>
      </c>
      <c r="B2843">
        <v>2</v>
      </c>
      <c r="C2843" t="s">
        <v>57</v>
      </c>
      <c r="D2843" t="s">
        <v>137</v>
      </c>
      <c r="E2843" t="s">
        <v>3</v>
      </c>
      <c r="F2843" t="s">
        <v>42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2">
      <c r="A2844">
        <v>2024</v>
      </c>
      <c r="B2844">
        <v>2</v>
      </c>
      <c r="C2844" t="s">
        <v>57</v>
      </c>
      <c r="D2844" t="s">
        <v>137</v>
      </c>
      <c r="E2844" t="s">
        <v>3</v>
      </c>
      <c r="F2844" t="s">
        <v>71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2">
      <c r="A2845">
        <v>2024</v>
      </c>
      <c r="B2845">
        <v>2</v>
      </c>
      <c r="C2845" t="s">
        <v>57</v>
      </c>
      <c r="D2845" t="s">
        <v>137</v>
      </c>
      <c r="E2845" t="s">
        <v>3</v>
      </c>
      <c r="F2845" t="s">
        <v>41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2">
      <c r="A2846">
        <v>2024</v>
      </c>
      <c r="B2846">
        <v>2</v>
      </c>
      <c r="C2846" t="s">
        <v>57</v>
      </c>
      <c r="D2846" t="s">
        <v>137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2">
      <c r="A2847">
        <v>2024</v>
      </c>
      <c r="B2847">
        <v>2</v>
      </c>
      <c r="C2847" t="s">
        <v>57</v>
      </c>
      <c r="D2847" t="s">
        <v>137</v>
      </c>
      <c r="E2847" t="s">
        <v>3</v>
      </c>
      <c r="F2847" t="s">
        <v>27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2">
      <c r="A2848">
        <v>2024</v>
      </c>
      <c r="B2848">
        <v>2</v>
      </c>
      <c r="C2848" t="s">
        <v>57</v>
      </c>
      <c r="D2848" t="s">
        <v>137</v>
      </c>
      <c r="E2848" t="s">
        <v>3</v>
      </c>
      <c r="F2848" t="s">
        <v>26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2">
      <c r="A2849">
        <v>2024</v>
      </c>
      <c r="B2849">
        <v>2</v>
      </c>
      <c r="C2849" t="s">
        <v>57</v>
      </c>
      <c r="D2849" t="s">
        <v>137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2">
      <c r="A2850">
        <v>2024</v>
      </c>
      <c r="B2850">
        <v>2</v>
      </c>
      <c r="C2850" t="s">
        <v>57</v>
      </c>
      <c r="D2850" t="s">
        <v>137</v>
      </c>
      <c r="E2850" t="s">
        <v>3</v>
      </c>
      <c r="F2850" t="s">
        <v>67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2">
      <c r="A2851">
        <v>2024</v>
      </c>
      <c r="B2851">
        <v>2</v>
      </c>
      <c r="C2851" t="s">
        <v>57</v>
      </c>
      <c r="D2851" t="s">
        <v>137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2">
      <c r="A2852">
        <v>2024</v>
      </c>
      <c r="B2852">
        <v>2</v>
      </c>
      <c r="C2852" t="s">
        <v>57</v>
      </c>
      <c r="D2852" t="s">
        <v>137</v>
      </c>
      <c r="E2852" t="s">
        <v>3</v>
      </c>
      <c r="F2852" t="s">
        <v>23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2">
      <c r="A2853">
        <v>2024</v>
      </c>
      <c r="B2853">
        <v>2</v>
      </c>
      <c r="C2853" t="s">
        <v>133</v>
      </c>
      <c r="D2853" t="s">
        <v>145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2">
      <c r="A2854">
        <v>2024</v>
      </c>
      <c r="B2854">
        <v>2</v>
      </c>
      <c r="C2854" t="s">
        <v>133</v>
      </c>
      <c r="D2854" t="s">
        <v>145</v>
      </c>
      <c r="E2854" t="s">
        <v>3</v>
      </c>
      <c r="F2854" t="s">
        <v>24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2">
      <c r="A2855">
        <v>2024</v>
      </c>
      <c r="B2855">
        <v>2</v>
      </c>
      <c r="C2855" t="s">
        <v>133</v>
      </c>
      <c r="D2855" t="s">
        <v>145</v>
      </c>
      <c r="E2855" t="s">
        <v>3</v>
      </c>
      <c r="F2855" t="s">
        <v>34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2">
      <c r="A2856">
        <v>2024</v>
      </c>
      <c r="B2856">
        <v>2</v>
      </c>
      <c r="C2856" t="s">
        <v>133</v>
      </c>
      <c r="D2856" t="s">
        <v>145</v>
      </c>
      <c r="E2856" t="s">
        <v>3</v>
      </c>
      <c r="F2856" t="s">
        <v>30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2">
      <c r="A2857">
        <v>2024</v>
      </c>
      <c r="B2857">
        <v>2</v>
      </c>
      <c r="C2857" t="s">
        <v>133</v>
      </c>
      <c r="D2857" t="s">
        <v>145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2">
      <c r="A2858">
        <v>2024</v>
      </c>
      <c r="B2858">
        <v>2</v>
      </c>
      <c r="C2858" t="s">
        <v>133</v>
      </c>
      <c r="D2858" t="s">
        <v>145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2">
      <c r="A2859">
        <v>2024</v>
      </c>
      <c r="B2859">
        <v>2</v>
      </c>
      <c r="C2859" t="s">
        <v>133</v>
      </c>
      <c r="D2859" t="s">
        <v>145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2">
      <c r="A2860">
        <v>2024</v>
      </c>
      <c r="B2860">
        <v>2</v>
      </c>
      <c r="C2860" t="s">
        <v>133</v>
      </c>
      <c r="D2860" t="s">
        <v>145</v>
      </c>
      <c r="E2860" t="s">
        <v>3</v>
      </c>
      <c r="F2860" t="s">
        <v>28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2">
      <c r="A2861">
        <v>2024</v>
      </c>
      <c r="B2861">
        <v>2</v>
      </c>
      <c r="C2861" t="s">
        <v>133</v>
      </c>
      <c r="D2861" t="s">
        <v>145</v>
      </c>
      <c r="E2861" t="s">
        <v>3</v>
      </c>
      <c r="F2861" t="s">
        <v>43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2">
      <c r="A2862">
        <v>2024</v>
      </c>
      <c r="B2862">
        <v>2</v>
      </c>
      <c r="C2862" t="s">
        <v>133</v>
      </c>
      <c r="D2862" t="s">
        <v>145</v>
      </c>
      <c r="E2862" t="s">
        <v>3</v>
      </c>
      <c r="F2862" t="s">
        <v>68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2">
      <c r="A2863">
        <v>2024</v>
      </c>
      <c r="B2863">
        <v>2</v>
      </c>
      <c r="C2863" t="s">
        <v>133</v>
      </c>
      <c r="D2863" t="s">
        <v>145</v>
      </c>
      <c r="E2863" t="s">
        <v>3</v>
      </c>
      <c r="F2863" t="s">
        <v>32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2">
      <c r="A2864">
        <v>2024</v>
      </c>
      <c r="B2864">
        <v>2</v>
      </c>
      <c r="C2864" t="s">
        <v>133</v>
      </c>
      <c r="D2864" t="s">
        <v>145</v>
      </c>
      <c r="E2864" t="s">
        <v>3</v>
      </c>
      <c r="F2864" t="s">
        <v>70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2">
      <c r="A2865">
        <v>2024</v>
      </c>
      <c r="B2865">
        <v>2</v>
      </c>
      <c r="C2865" t="s">
        <v>133</v>
      </c>
      <c r="D2865" t="s">
        <v>145</v>
      </c>
      <c r="E2865" t="s">
        <v>3</v>
      </c>
      <c r="F2865" t="s">
        <v>38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2">
      <c r="A2866">
        <v>2024</v>
      </c>
      <c r="B2866">
        <v>2</v>
      </c>
      <c r="C2866" t="s">
        <v>133</v>
      </c>
      <c r="D2866" t="s">
        <v>145</v>
      </c>
      <c r="E2866" t="s">
        <v>3</v>
      </c>
      <c r="F2866" t="s">
        <v>31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2">
      <c r="A2867">
        <v>2024</v>
      </c>
      <c r="B2867">
        <v>2</v>
      </c>
      <c r="C2867" t="s">
        <v>133</v>
      </c>
      <c r="D2867" t="s">
        <v>145</v>
      </c>
      <c r="E2867" t="s">
        <v>3</v>
      </c>
      <c r="F2867" t="s">
        <v>42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2">
      <c r="A2868">
        <v>2024</v>
      </c>
      <c r="B2868">
        <v>2</v>
      </c>
      <c r="C2868" t="s">
        <v>133</v>
      </c>
      <c r="D2868" t="s">
        <v>145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2">
      <c r="A2869">
        <v>2024</v>
      </c>
      <c r="B2869">
        <v>2</v>
      </c>
      <c r="C2869" t="s">
        <v>133</v>
      </c>
      <c r="D2869" t="s">
        <v>145</v>
      </c>
      <c r="E2869" t="s">
        <v>3</v>
      </c>
      <c r="F2869" t="s">
        <v>41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2">
      <c r="A2870">
        <v>2024</v>
      </c>
      <c r="B2870">
        <v>2</v>
      </c>
      <c r="C2870" t="s">
        <v>133</v>
      </c>
      <c r="D2870" t="s">
        <v>145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2">
      <c r="A2871">
        <v>2024</v>
      </c>
      <c r="B2871">
        <v>2</v>
      </c>
      <c r="C2871" t="s">
        <v>133</v>
      </c>
      <c r="D2871" t="s">
        <v>145</v>
      </c>
      <c r="E2871" t="s">
        <v>3</v>
      </c>
      <c r="F2871" t="s">
        <v>27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2">
      <c r="A2872">
        <v>2024</v>
      </c>
      <c r="B2872">
        <v>2</v>
      </c>
      <c r="C2872" t="s">
        <v>133</v>
      </c>
      <c r="D2872" t="s">
        <v>145</v>
      </c>
      <c r="E2872" t="s">
        <v>3</v>
      </c>
      <c r="F2872" t="s">
        <v>37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2">
      <c r="A2873">
        <v>2024</v>
      </c>
      <c r="B2873">
        <v>2</v>
      </c>
      <c r="C2873" t="s">
        <v>133</v>
      </c>
      <c r="D2873" t="s">
        <v>145</v>
      </c>
      <c r="E2873" t="s">
        <v>3</v>
      </c>
      <c r="F2873" t="s">
        <v>26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2">
      <c r="A2874">
        <v>2024</v>
      </c>
      <c r="B2874">
        <v>2</v>
      </c>
      <c r="C2874" t="s">
        <v>133</v>
      </c>
      <c r="D2874" t="s">
        <v>145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2">
      <c r="A2875">
        <v>2024</v>
      </c>
      <c r="B2875">
        <v>2</v>
      </c>
      <c r="C2875" t="s">
        <v>133</v>
      </c>
      <c r="D2875" t="s">
        <v>145</v>
      </c>
      <c r="E2875" t="s">
        <v>3</v>
      </c>
      <c r="F2875" t="s">
        <v>29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2">
      <c r="A2876">
        <v>2024</v>
      </c>
      <c r="B2876">
        <v>2</v>
      </c>
      <c r="C2876" t="s">
        <v>138</v>
      </c>
      <c r="D2876" t="s">
        <v>137</v>
      </c>
      <c r="E2876" t="s">
        <v>146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2">
      <c r="A2877">
        <v>2024</v>
      </c>
      <c r="B2877">
        <v>2</v>
      </c>
      <c r="C2877" t="s">
        <v>138</v>
      </c>
      <c r="D2877" t="s">
        <v>137</v>
      </c>
      <c r="E2877" t="s">
        <v>146</v>
      </c>
      <c r="F2877" t="s">
        <v>24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2">
      <c r="A2878">
        <v>2024</v>
      </c>
      <c r="B2878">
        <v>2</v>
      </c>
      <c r="C2878" t="s">
        <v>138</v>
      </c>
      <c r="D2878" t="s">
        <v>137</v>
      </c>
      <c r="E2878" t="s">
        <v>146</v>
      </c>
      <c r="F2878" t="s">
        <v>34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2">
      <c r="A2879">
        <v>2024</v>
      </c>
      <c r="B2879">
        <v>2</v>
      </c>
      <c r="C2879" t="s">
        <v>138</v>
      </c>
      <c r="D2879" t="s">
        <v>137</v>
      </c>
      <c r="E2879" t="s">
        <v>146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2">
      <c r="A2880">
        <v>2024</v>
      </c>
      <c r="B2880">
        <v>2</v>
      </c>
      <c r="C2880" t="s">
        <v>138</v>
      </c>
      <c r="D2880" t="s">
        <v>137</v>
      </c>
      <c r="E2880" t="s">
        <v>146</v>
      </c>
      <c r="F2880" t="s">
        <v>25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2">
      <c r="A2881">
        <v>2024</v>
      </c>
      <c r="B2881">
        <v>2</v>
      </c>
      <c r="C2881" t="s">
        <v>138</v>
      </c>
      <c r="D2881" t="s">
        <v>137</v>
      </c>
      <c r="E2881" t="s">
        <v>146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2">
      <c r="A2882">
        <v>2024</v>
      </c>
      <c r="B2882">
        <v>2</v>
      </c>
      <c r="C2882" t="s">
        <v>138</v>
      </c>
      <c r="D2882" t="s">
        <v>137</v>
      </c>
      <c r="E2882" t="s">
        <v>146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2">
      <c r="A2883">
        <v>2024</v>
      </c>
      <c r="B2883">
        <v>2</v>
      </c>
      <c r="C2883" t="s">
        <v>138</v>
      </c>
      <c r="D2883" t="s">
        <v>137</v>
      </c>
      <c r="E2883" t="s">
        <v>146</v>
      </c>
      <c r="F2883" t="s">
        <v>28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2">
      <c r="A2884">
        <v>2024</v>
      </c>
      <c r="B2884">
        <v>2</v>
      </c>
      <c r="C2884" t="s">
        <v>138</v>
      </c>
      <c r="D2884" t="s">
        <v>137</v>
      </c>
      <c r="E2884" t="s">
        <v>146</v>
      </c>
      <c r="F2884" t="s">
        <v>43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2">
      <c r="A2885">
        <v>2024</v>
      </c>
      <c r="B2885">
        <v>2</v>
      </c>
      <c r="C2885" t="s">
        <v>138</v>
      </c>
      <c r="D2885" t="s">
        <v>137</v>
      </c>
      <c r="E2885" t="s">
        <v>146</v>
      </c>
      <c r="F2885" t="s">
        <v>68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2">
      <c r="A2886">
        <v>2024</v>
      </c>
      <c r="B2886">
        <v>2</v>
      </c>
      <c r="C2886" t="s">
        <v>138</v>
      </c>
      <c r="D2886" t="s">
        <v>137</v>
      </c>
      <c r="E2886" t="s">
        <v>146</v>
      </c>
      <c r="F2886" t="s">
        <v>32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2">
      <c r="A2887">
        <v>2024</v>
      </c>
      <c r="B2887">
        <v>2</v>
      </c>
      <c r="C2887" t="s">
        <v>138</v>
      </c>
      <c r="D2887" t="s">
        <v>137</v>
      </c>
      <c r="E2887" t="s">
        <v>146</v>
      </c>
      <c r="F2887" t="s">
        <v>70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2">
      <c r="A2888">
        <v>2024</v>
      </c>
      <c r="B2888">
        <v>2</v>
      </c>
      <c r="C2888" t="s">
        <v>138</v>
      </c>
      <c r="D2888" t="s">
        <v>137</v>
      </c>
      <c r="E2888" t="s">
        <v>146</v>
      </c>
      <c r="F2888" t="s">
        <v>38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2">
      <c r="A2889">
        <v>2024</v>
      </c>
      <c r="B2889">
        <v>2</v>
      </c>
      <c r="C2889" t="s">
        <v>138</v>
      </c>
      <c r="D2889" t="s">
        <v>137</v>
      </c>
      <c r="E2889" t="s">
        <v>146</v>
      </c>
      <c r="F2889" t="s">
        <v>31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2">
      <c r="A2890">
        <v>2024</v>
      </c>
      <c r="B2890">
        <v>2</v>
      </c>
      <c r="C2890" t="s">
        <v>138</v>
      </c>
      <c r="D2890" t="s">
        <v>137</v>
      </c>
      <c r="E2890" t="s">
        <v>146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2">
      <c r="A2891">
        <v>2024</v>
      </c>
      <c r="B2891">
        <v>2</v>
      </c>
      <c r="C2891" t="s">
        <v>138</v>
      </c>
      <c r="D2891" t="s">
        <v>137</v>
      </c>
      <c r="E2891" t="s">
        <v>146</v>
      </c>
      <c r="F2891" t="s">
        <v>42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2">
      <c r="A2892">
        <v>2024</v>
      </c>
      <c r="B2892">
        <v>2</v>
      </c>
      <c r="C2892" t="s">
        <v>138</v>
      </c>
      <c r="D2892" t="s">
        <v>137</v>
      </c>
      <c r="E2892" t="s">
        <v>146</v>
      </c>
      <c r="F2892" t="s">
        <v>71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2">
      <c r="A2893">
        <v>2024</v>
      </c>
      <c r="B2893">
        <v>2</v>
      </c>
      <c r="C2893" t="s">
        <v>138</v>
      </c>
      <c r="D2893" t="s">
        <v>137</v>
      </c>
      <c r="E2893" t="s">
        <v>146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2">
      <c r="A2894">
        <v>2024</v>
      </c>
      <c r="B2894">
        <v>2</v>
      </c>
      <c r="C2894" t="s">
        <v>138</v>
      </c>
      <c r="D2894" t="s">
        <v>137</v>
      </c>
      <c r="E2894" t="s">
        <v>146</v>
      </c>
      <c r="F2894" t="s">
        <v>27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2">
      <c r="A2895">
        <v>2024</v>
      </c>
      <c r="B2895">
        <v>2</v>
      </c>
      <c r="C2895" t="s">
        <v>138</v>
      </c>
      <c r="D2895" t="s">
        <v>137</v>
      </c>
      <c r="E2895" t="s">
        <v>146</v>
      </c>
      <c r="F2895" t="s">
        <v>37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2">
      <c r="A2896">
        <v>2024</v>
      </c>
      <c r="B2896">
        <v>2</v>
      </c>
      <c r="C2896" t="s">
        <v>138</v>
      </c>
      <c r="D2896" t="s">
        <v>137</v>
      </c>
      <c r="E2896" t="s">
        <v>146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2">
      <c r="A2897">
        <v>2024</v>
      </c>
      <c r="B2897">
        <v>2</v>
      </c>
      <c r="C2897" t="s">
        <v>138</v>
      </c>
      <c r="D2897" t="s">
        <v>137</v>
      </c>
      <c r="E2897" t="s">
        <v>146</v>
      </c>
      <c r="F2897" t="s">
        <v>26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2">
      <c r="A2898">
        <v>2024</v>
      </c>
      <c r="B2898">
        <v>2</v>
      </c>
      <c r="C2898" t="s">
        <v>138</v>
      </c>
      <c r="D2898" t="s">
        <v>137</v>
      </c>
      <c r="E2898" t="s">
        <v>146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2">
      <c r="A2899">
        <v>2024</v>
      </c>
      <c r="B2899">
        <v>2</v>
      </c>
      <c r="C2899" t="s">
        <v>138</v>
      </c>
      <c r="D2899" t="s">
        <v>137</v>
      </c>
      <c r="E2899" t="s">
        <v>146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2">
      <c r="A2900">
        <v>2024</v>
      </c>
      <c r="B2900">
        <v>2</v>
      </c>
      <c r="C2900" t="s">
        <v>138</v>
      </c>
      <c r="D2900" t="s">
        <v>137</v>
      </c>
      <c r="E2900" t="s">
        <v>146</v>
      </c>
      <c r="F2900" t="s">
        <v>23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2">
      <c r="A2901">
        <v>2024</v>
      </c>
      <c r="B2901">
        <v>2</v>
      </c>
      <c r="C2901" t="s">
        <v>138</v>
      </c>
      <c r="D2901" t="s">
        <v>137</v>
      </c>
      <c r="E2901" t="s">
        <v>146</v>
      </c>
      <c r="F2901" t="s">
        <v>29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2">
      <c r="A2902">
        <v>2024</v>
      </c>
      <c r="B2902">
        <v>2</v>
      </c>
      <c r="C2902" t="s">
        <v>143</v>
      </c>
      <c r="D2902" t="s">
        <v>137</v>
      </c>
      <c r="E2902" t="s">
        <v>147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2">
      <c r="A2903">
        <v>2024</v>
      </c>
      <c r="B2903">
        <v>2</v>
      </c>
      <c r="C2903" t="s">
        <v>143</v>
      </c>
      <c r="D2903" t="s">
        <v>137</v>
      </c>
      <c r="E2903" t="s">
        <v>147</v>
      </c>
      <c r="F2903" t="s">
        <v>24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2">
      <c r="A2904">
        <v>2024</v>
      </c>
      <c r="B2904">
        <v>2</v>
      </c>
      <c r="C2904" t="s">
        <v>143</v>
      </c>
      <c r="D2904" t="s">
        <v>137</v>
      </c>
      <c r="E2904" t="s">
        <v>147</v>
      </c>
      <c r="F2904" t="s">
        <v>34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2">
      <c r="A2905">
        <v>2024</v>
      </c>
      <c r="B2905">
        <v>2</v>
      </c>
      <c r="C2905" t="s">
        <v>143</v>
      </c>
      <c r="D2905" t="s">
        <v>137</v>
      </c>
      <c r="E2905" t="s">
        <v>147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2">
      <c r="A2906">
        <v>2024</v>
      </c>
      <c r="B2906">
        <v>2</v>
      </c>
      <c r="C2906" t="s">
        <v>143</v>
      </c>
      <c r="D2906" t="s">
        <v>137</v>
      </c>
      <c r="E2906" t="s">
        <v>147</v>
      </c>
      <c r="F2906" t="s">
        <v>25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2">
      <c r="A2907">
        <v>2024</v>
      </c>
      <c r="B2907">
        <v>2</v>
      </c>
      <c r="C2907" t="s">
        <v>143</v>
      </c>
      <c r="D2907" t="s">
        <v>137</v>
      </c>
      <c r="E2907" t="s">
        <v>147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2">
      <c r="A2908">
        <v>2024</v>
      </c>
      <c r="B2908">
        <v>2</v>
      </c>
      <c r="C2908" t="s">
        <v>143</v>
      </c>
      <c r="D2908" t="s">
        <v>137</v>
      </c>
      <c r="E2908" t="s">
        <v>147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2">
      <c r="A2909">
        <v>2024</v>
      </c>
      <c r="B2909">
        <v>2</v>
      </c>
      <c r="C2909" t="s">
        <v>143</v>
      </c>
      <c r="D2909" t="s">
        <v>137</v>
      </c>
      <c r="E2909" t="s">
        <v>147</v>
      </c>
      <c r="F2909" t="s">
        <v>28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2">
      <c r="A2910">
        <v>2024</v>
      </c>
      <c r="B2910">
        <v>2</v>
      </c>
      <c r="C2910" t="s">
        <v>143</v>
      </c>
      <c r="D2910" t="s">
        <v>137</v>
      </c>
      <c r="E2910" t="s">
        <v>147</v>
      </c>
      <c r="F2910" t="s">
        <v>43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2">
      <c r="A2911">
        <v>2024</v>
      </c>
      <c r="B2911">
        <v>2</v>
      </c>
      <c r="C2911" t="s">
        <v>143</v>
      </c>
      <c r="D2911" t="s">
        <v>137</v>
      </c>
      <c r="E2911" t="s">
        <v>147</v>
      </c>
      <c r="F2911" t="s">
        <v>68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2">
      <c r="A2912">
        <v>2024</v>
      </c>
      <c r="B2912">
        <v>2</v>
      </c>
      <c r="C2912" t="s">
        <v>143</v>
      </c>
      <c r="D2912" t="s">
        <v>137</v>
      </c>
      <c r="E2912" t="s">
        <v>147</v>
      </c>
      <c r="F2912" t="s">
        <v>32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2">
      <c r="A2913">
        <v>2024</v>
      </c>
      <c r="B2913">
        <v>2</v>
      </c>
      <c r="C2913" t="s">
        <v>143</v>
      </c>
      <c r="D2913" t="s">
        <v>137</v>
      </c>
      <c r="E2913" t="s">
        <v>147</v>
      </c>
      <c r="F2913" t="s">
        <v>70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2">
      <c r="A2914">
        <v>2024</v>
      </c>
      <c r="B2914">
        <v>2</v>
      </c>
      <c r="C2914" t="s">
        <v>143</v>
      </c>
      <c r="D2914" t="s">
        <v>137</v>
      </c>
      <c r="E2914" t="s">
        <v>147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2">
      <c r="A2915">
        <v>2024</v>
      </c>
      <c r="B2915">
        <v>2</v>
      </c>
      <c r="C2915" t="s">
        <v>143</v>
      </c>
      <c r="D2915" t="s">
        <v>137</v>
      </c>
      <c r="E2915" t="s">
        <v>147</v>
      </c>
      <c r="F2915" t="s">
        <v>42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2">
      <c r="A2916">
        <v>2024</v>
      </c>
      <c r="B2916">
        <v>2</v>
      </c>
      <c r="C2916" t="s">
        <v>143</v>
      </c>
      <c r="D2916" t="s">
        <v>137</v>
      </c>
      <c r="E2916" t="s">
        <v>147</v>
      </c>
      <c r="F2916" t="s">
        <v>71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2">
      <c r="A2917">
        <v>2024</v>
      </c>
      <c r="B2917">
        <v>2</v>
      </c>
      <c r="C2917" t="s">
        <v>143</v>
      </c>
      <c r="D2917" t="s">
        <v>137</v>
      </c>
      <c r="E2917" t="s">
        <v>147</v>
      </c>
      <c r="F2917" t="s">
        <v>41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2">
      <c r="A2918">
        <v>2024</v>
      </c>
      <c r="B2918">
        <v>2</v>
      </c>
      <c r="C2918" t="s">
        <v>143</v>
      </c>
      <c r="D2918" t="s">
        <v>137</v>
      </c>
      <c r="E2918" t="s">
        <v>147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2">
      <c r="A2919">
        <v>2024</v>
      </c>
      <c r="B2919">
        <v>2</v>
      </c>
      <c r="C2919" t="s">
        <v>143</v>
      </c>
      <c r="D2919" t="s">
        <v>137</v>
      </c>
      <c r="E2919" t="s">
        <v>147</v>
      </c>
      <c r="F2919" t="s">
        <v>27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2">
      <c r="A2920">
        <v>2024</v>
      </c>
      <c r="B2920">
        <v>2</v>
      </c>
      <c r="C2920" t="s">
        <v>143</v>
      </c>
      <c r="D2920" t="s">
        <v>137</v>
      </c>
      <c r="E2920" t="s">
        <v>147</v>
      </c>
      <c r="F2920" t="s">
        <v>39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2">
      <c r="A2921">
        <v>2024</v>
      </c>
      <c r="B2921">
        <v>2</v>
      </c>
      <c r="C2921" t="s">
        <v>143</v>
      </c>
      <c r="D2921" t="s">
        <v>137</v>
      </c>
      <c r="E2921" t="s">
        <v>147</v>
      </c>
      <c r="F2921" t="s">
        <v>26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2">
      <c r="A2922">
        <v>2024</v>
      </c>
      <c r="B2922">
        <v>2</v>
      </c>
      <c r="C2922" t="s">
        <v>143</v>
      </c>
      <c r="D2922" t="s">
        <v>137</v>
      </c>
      <c r="E2922" t="s">
        <v>147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2">
      <c r="A2923">
        <v>2024</v>
      </c>
      <c r="B2923">
        <v>2</v>
      </c>
      <c r="C2923" t="s">
        <v>143</v>
      </c>
      <c r="D2923" t="s">
        <v>137</v>
      </c>
      <c r="E2923" t="s">
        <v>147</v>
      </c>
      <c r="F2923" t="s">
        <v>67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2">
      <c r="A2924">
        <v>2024</v>
      </c>
      <c r="B2924">
        <v>2</v>
      </c>
      <c r="C2924" t="s">
        <v>143</v>
      </c>
      <c r="D2924" t="s">
        <v>137</v>
      </c>
      <c r="E2924" t="s">
        <v>147</v>
      </c>
      <c r="F2924" t="s">
        <v>23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2">
      <c r="A2925">
        <v>2024</v>
      </c>
      <c r="B2925">
        <v>2</v>
      </c>
      <c r="C2925" t="s">
        <v>142</v>
      </c>
      <c r="D2925" t="s">
        <v>145</v>
      </c>
      <c r="E2925" t="s">
        <v>147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2">
      <c r="A2926">
        <v>2024</v>
      </c>
      <c r="B2926">
        <v>2</v>
      </c>
      <c r="C2926" t="s">
        <v>142</v>
      </c>
      <c r="D2926" t="s">
        <v>145</v>
      </c>
      <c r="E2926" t="s">
        <v>147</v>
      </c>
      <c r="F2926" t="s">
        <v>34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2">
      <c r="A2927">
        <v>2024</v>
      </c>
      <c r="B2927">
        <v>2</v>
      </c>
      <c r="C2927" t="s">
        <v>142</v>
      </c>
      <c r="D2927" t="s">
        <v>145</v>
      </c>
      <c r="E2927" t="s">
        <v>147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2">
      <c r="A2928">
        <v>2024</v>
      </c>
      <c r="B2928">
        <v>2</v>
      </c>
      <c r="C2928" t="s">
        <v>142</v>
      </c>
      <c r="D2928" t="s">
        <v>145</v>
      </c>
      <c r="E2928" t="s">
        <v>147</v>
      </c>
      <c r="F2928" t="s">
        <v>25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2">
      <c r="A2929">
        <v>2024</v>
      </c>
      <c r="B2929">
        <v>2</v>
      </c>
      <c r="C2929" t="s">
        <v>142</v>
      </c>
      <c r="D2929" t="s">
        <v>145</v>
      </c>
      <c r="E2929" t="s">
        <v>147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2">
      <c r="A2930">
        <v>2024</v>
      </c>
      <c r="B2930">
        <v>2</v>
      </c>
      <c r="C2930" t="s">
        <v>142</v>
      </c>
      <c r="D2930" t="s">
        <v>145</v>
      </c>
      <c r="E2930" t="s">
        <v>147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2">
      <c r="A2931">
        <v>2024</v>
      </c>
      <c r="B2931">
        <v>2</v>
      </c>
      <c r="C2931" t="s">
        <v>142</v>
      </c>
      <c r="D2931" t="s">
        <v>145</v>
      </c>
      <c r="E2931" t="s">
        <v>147</v>
      </c>
      <c r="F2931" t="s">
        <v>43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2">
      <c r="A2932">
        <v>2024</v>
      </c>
      <c r="B2932">
        <v>2</v>
      </c>
      <c r="C2932" t="s">
        <v>142</v>
      </c>
      <c r="D2932" t="s">
        <v>145</v>
      </c>
      <c r="E2932" t="s">
        <v>147</v>
      </c>
      <c r="F2932" t="s">
        <v>68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2">
      <c r="A2933">
        <v>2024</v>
      </c>
      <c r="B2933">
        <v>2</v>
      </c>
      <c r="C2933" t="s">
        <v>142</v>
      </c>
      <c r="D2933" t="s">
        <v>145</v>
      </c>
      <c r="E2933" t="s">
        <v>147</v>
      </c>
      <c r="F2933" t="s">
        <v>32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2">
      <c r="A2934">
        <v>2024</v>
      </c>
      <c r="B2934">
        <v>2</v>
      </c>
      <c r="C2934" t="s">
        <v>142</v>
      </c>
      <c r="D2934" t="s">
        <v>145</v>
      </c>
      <c r="E2934" t="s">
        <v>147</v>
      </c>
      <c r="F2934" t="s">
        <v>70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2">
      <c r="A2935">
        <v>2024</v>
      </c>
      <c r="B2935">
        <v>2</v>
      </c>
      <c r="C2935" t="s">
        <v>142</v>
      </c>
      <c r="D2935" t="s">
        <v>145</v>
      </c>
      <c r="E2935" t="s">
        <v>147</v>
      </c>
      <c r="F2935" t="s">
        <v>38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2">
      <c r="A2936">
        <v>2024</v>
      </c>
      <c r="B2936">
        <v>2</v>
      </c>
      <c r="C2936" t="s">
        <v>142</v>
      </c>
      <c r="D2936" t="s">
        <v>145</v>
      </c>
      <c r="E2936" t="s">
        <v>147</v>
      </c>
      <c r="F2936" t="s">
        <v>31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2">
      <c r="A2937">
        <v>2024</v>
      </c>
      <c r="B2937">
        <v>2</v>
      </c>
      <c r="C2937" t="s">
        <v>142</v>
      </c>
      <c r="D2937" t="s">
        <v>145</v>
      </c>
      <c r="E2937" t="s">
        <v>147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2">
      <c r="A2938">
        <v>2024</v>
      </c>
      <c r="B2938">
        <v>2</v>
      </c>
      <c r="C2938" t="s">
        <v>142</v>
      </c>
      <c r="D2938" t="s">
        <v>145</v>
      </c>
      <c r="E2938" t="s">
        <v>147</v>
      </c>
      <c r="F2938" t="s">
        <v>42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2">
      <c r="A2939">
        <v>2024</v>
      </c>
      <c r="B2939">
        <v>2</v>
      </c>
      <c r="C2939" t="s">
        <v>142</v>
      </c>
      <c r="D2939" t="s">
        <v>145</v>
      </c>
      <c r="E2939" t="s">
        <v>147</v>
      </c>
      <c r="F2939" t="s">
        <v>41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2">
      <c r="A2940">
        <v>2024</v>
      </c>
      <c r="B2940">
        <v>2</v>
      </c>
      <c r="C2940" t="s">
        <v>142</v>
      </c>
      <c r="D2940" t="s">
        <v>145</v>
      </c>
      <c r="E2940" t="s">
        <v>147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2">
      <c r="A2941">
        <v>2024</v>
      </c>
      <c r="B2941">
        <v>2</v>
      </c>
      <c r="C2941" t="s">
        <v>142</v>
      </c>
      <c r="D2941" t="s">
        <v>145</v>
      </c>
      <c r="E2941" t="s">
        <v>147</v>
      </c>
      <c r="F2941" t="s">
        <v>37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2">
      <c r="A2942">
        <v>2024</v>
      </c>
      <c r="B2942">
        <v>2</v>
      </c>
      <c r="C2942" t="s">
        <v>142</v>
      </c>
      <c r="D2942" t="s">
        <v>145</v>
      </c>
      <c r="E2942" t="s">
        <v>147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2">
      <c r="A2943">
        <v>2024</v>
      </c>
      <c r="B2943">
        <v>2</v>
      </c>
      <c r="C2943" t="s">
        <v>142</v>
      </c>
      <c r="D2943" t="s">
        <v>145</v>
      </c>
      <c r="E2943" t="s">
        <v>147</v>
      </c>
      <c r="F2943" t="s">
        <v>26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2">
      <c r="A2944">
        <v>2024</v>
      </c>
      <c r="B2944">
        <v>2</v>
      </c>
      <c r="C2944" t="s">
        <v>142</v>
      </c>
      <c r="D2944" t="s">
        <v>145</v>
      </c>
      <c r="E2944" t="s">
        <v>147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2">
      <c r="A2945">
        <v>2024</v>
      </c>
      <c r="B2945">
        <v>2</v>
      </c>
      <c r="C2945" t="s">
        <v>142</v>
      </c>
      <c r="D2945" t="s">
        <v>145</v>
      </c>
      <c r="E2945" t="s">
        <v>147</v>
      </c>
      <c r="F2945" t="s">
        <v>67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2">
      <c r="A2946">
        <v>2024</v>
      </c>
      <c r="B2946">
        <v>2</v>
      </c>
      <c r="C2946" t="s">
        <v>142</v>
      </c>
      <c r="D2946" t="s">
        <v>145</v>
      </c>
      <c r="E2946" t="s">
        <v>147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2">
      <c r="A2947">
        <v>2024</v>
      </c>
      <c r="B2947">
        <v>2</v>
      </c>
      <c r="C2947" t="s">
        <v>142</v>
      </c>
      <c r="D2947" t="s">
        <v>145</v>
      </c>
      <c r="E2947" t="s">
        <v>147</v>
      </c>
      <c r="F2947" t="s">
        <v>23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2">
      <c r="A2948">
        <v>2024</v>
      </c>
      <c r="B2948">
        <v>3</v>
      </c>
      <c r="C2948" t="s">
        <v>141</v>
      </c>
      <c r="D2948" t="s">
        <v>144</v>
      </c>
      <c r="E2948" t="s">
        <v>146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2">
      <c r="A2949">
        <v>2024</v>
      </c>
      <c r="B2949">
        <v>3</v>
      </c>
      <c r="C2949" t="s">
        <v>141</v>
      </c>
      <c r="D2949" t="s">
        <v>144</v>
      </c>
      <c r="E2949" t="s">
        <v>146</v>
      </c>
      <c r="F2949" t="s">
        <v>24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2">
      <c r="A2950">
        <v>2024</v>
      </c>
      <c r="B2950">
        <v>3</v>
      </c>
      <c r="C2950" t="s">
        <v>141</v>
      </c>
      <c r="D2950" t="s">
        <v>144</v>
      </c>
      <c r="E2950" t="s">
        <v>146</v>
      </c>
      <c r="F2950" t="s">
        <v>34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2">
      <c r="A2951">
        <v>2024</v>
      </c>
      <c r="B2951">
        <v>3</v>
      </c>
      <c r="C2951" t="s">
        <v>141</v>
      </c>
      <c r="D2951" t="s">
        <v>144</v>
      </c>
      <c r="E2951" t="s">
        <v>146</v>
      </c>
      <c r="F2951" t="s">
        <v>30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2">
      <c r="A2952">
        <v>2024</v>
      </c>
      <c r="B2952">
        <v>3</v>
      </c>
      <c r="C2952" t="s">
        <v>141</v>
      </c>
      <c r="D2952" t="s">
        <v>144</v>
      </c>
      <c r="E2952" t="s">
        <v>146</v>
      </c>
      <c r="F2952" t="s">
        <v>25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2">
      <c r="A2953">
        <v>2024</v>
      </c>
      <c r="B2953">
        <v>3</v>
      </c>
      <c r="C2953" t="s">
        <v>141</v>
      </c>
      <c r="D2953" t="s">
        <v>144</v>
      </c>
      <c r="E2953" t="s">
        <v>146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2">
      <c r="A2954">
        <v>2024</v>
      </c>
      <c r="B2954">
        <v>3</v>
      </c>
      <c r="C2954" t="s">
        <v>141</v>
      </c>
      <c r="D2954" t="s">
        <v>144</v>
      </c>
      <c r="E2954" t="s">
        <v>146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2">
      <c r="A2955">
        <v>2024</v>
      </c>
      <c r="B2955">
        <v>3</v>
      </c>
      <c r="C2955" t="s">
        <v>141</v>
      </c>
      <c r="D2955" t="s">
        <v>144</v>
      </c>
      <c r="E2955" t="s">
        <v>146</v>
      </c>
      <c r="F2955" t="s">
        <v>28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2">
      <c r="A2956">
        <v>2024</v>
      </c>
      <c r="B2956">
        <v>3</v>
      </c>
      <c r="C2956" t="s">
        <v>141</v>
      </c>
      <c r="D2956" t="s">
        <v>144</v>
      </c>
      <c r="E2956" t="s">
        <v>146</v>
      </c>
      <c r="F2956" t="s">
        <v>43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2">
      <c r="A2957">
        <v>2024</v>
      </c>
      <c r="B2957">
        <v>3</v>
      </c>
      <c r="C2957" t="s">
        <v>141</v>
      </c>
      <c r="D2957" t="s">
        <v>144</v>
      </c>
      <c r="E2957" t="s">
        <v>146</v>
      </c>
      <c r="F2957" t="s">
        <v>69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2">
      <c r="A2958">
        <v>2024</v>
      </c>
      <c r="B2958">
        <v>3</v>
      </c>
      <c r="C2958" t="s">
        <v>141</v>
      </c>
      <c r="D2958" t="s">
        <v>144</v>
      </c>
      <c r="E2958" t="s">
        <v>146</v>
      </c>
      <c r="F2958" t="s">
        <v>68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2">
      <c r="A2959">
        <v>2024</v>
      </c>
      <c r="B2959">
        <v>3</v>
      </c>
      <c r="C2959" t="s">
        <v>141</v>
      </c>
      <c r="D2959" t="s">
        <v>144</v>
      </c>
      <c r="E2959" t="s">
        <v>146</v>
      </c>
      <c r="F2959" t="s">
        <v>32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2">
      <c r="A2960">
        <v>2024</v>
      </c>
      <c r="B2960">
        <v>3</v>
      </c>
      <c r="C2960" t="s">
        <v>141</v>
      </c>
      <c r="D2960" t="s">
        <v>144</v>
      </c>
      <c r="E2960" t="s">
        <v>146</v>
      </c>
      <c r="F2960" t="s">
        <v>70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2">
      <c r="A2961">
        <v>2024</v>
      </c>
      <c r="B2961">
        <v>3</v>
      </c>
      <c r="C2961" t="s">
        <v>141</v>
      </c>
      <c r="D2961" t="s">
        <v>144</v>
      </c>
      <c r="E2961" t="s">
        <v>146</v>
      </c>
      <c r="F2961" t="s">
        <v>38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2">
      <c r="A2962">
        <v>2024</v>
      </c>
      <c r="B2962">
        <v>3</v>
      </c>
      <c r="C2962" t="s">
        <v>141</v>
      </c>
      <c r="D2962" t="s">
        <v>144</v>
      </c>
      <c r="E2962" t="s">
        <v>146</v>
      </c>
      <c r="F2962" t="s">
        <v>31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2">
      <c r="A2963">
        <v>2024</v>
      </c>
      <c r="B2963">
        <v>3</v>
      </c>
      <c r="C2963" t="s">
        <v>141</v>
      </c>
      <c r="D2963" t="s">
        <v>144</v>
      </c>
      <c r="E2963" t="s">
        <v>146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2">
      <c r="A2964">
        <v>2024</v>
      </c>
      <c r="B2964">
        <v>3</v>
      </c>
      <c r="C2964" t="s">
        <v>141</v>
      </c>
      <c r="D2964" t="s">
        <v>144</v>
      </c>
      <c r="E2964" t="s">
        <v>146</v>
      </c>
      <c r="F2964" t="s">
        <v>42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2">
      <c r="A2965">
        <v>2024</v>
      </c>
      <c r="B2965">
        <v>3</v>
      </c>
      <c r="C2965" t="s">
        <v>141</v>
      </c>
      <c r="D2965" t="s">
        <v>144</v>
      </c>
      <c r="E2965" t="s">
        <v>146</v>
      </c>
      <c r="F2965" t="s">
        <v>71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2">
      <c r="A2966">
        <v>2024</v>
      </c>
      <c r="B2966">
        <v>3</v>
      </c>
      <c r="C2966" t="s">
        <v>141</v>
      </c>
      <c r="D2966" t="s">
        <v>144</v>
      </c>
      <c r="E2966" t="s">
        <v>146</v>
      </c>
      <c r="F2966" t="s">
        <v>41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2">
      <c r="A2967">
        <v>2024</v>
      </c>
      <c r="B2967">
        <v>3</v>
      </c>
      <c r="C2967" t="s">
        <v>141</v>
      </c>
      <c r="D2967" t="s">
        <v>144</v>
      </c>
      <c r="E2967" t="s">
        <v>146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2">
      <c r="A2968">
        <v>2024</v>
      </c>
      <c r="B2968">
        <v>3</v>
      </c>
      <c r="C2968" t="s">
        <v>141</v>
      </c>
      <c r="D2968" t="s">
        <v>144</v>
      </c>
      <c r="E2968" t="s">
        <v>146</v>
      </c>
      <c r="F2968" t="s">
        <v>27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2">
      <c r="A2969">
        <v>2024</v>
      </c>
      <c r="B2969">
        <v>3</v>
      </c>
      <c r="C2969" t="s">
        <v>141</v>
      </c>
      <c r="D2969" t="s">
        <v>144</v>
      </c>
      <c r="E2969" t="s">
        <v>146</v>
      </c>
      <c r="F2969" t="s">
        <v>26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2">
      <c r="A2970">
        <v>2024</v>
      </c>
      <c r="B2970">
        <v>3</v>
      </c>
      <c r="C2970" t="s">
        <v>141</v>
      </c>
      <c r="D2970" t="s">
        <v>144</v>
      </c>
      <c r="E2970" t="s">
        <v>146</v>
      </c>
      <c r="F2970" t="s">
        <v>67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2">
      <c r="A2971">
        <v>2024</v>
      </c>
      <c r="B2971">
        <v>3</v>
      </c>
      <c r="C2971" t="s">
        <v>141</v>
      </c>
      <c r="D2971" t="s">
        <v>144</v>
      </c>
      <c r="E2971" t="s">
        <v>146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2">
      <c r="A2972">
        <v>2024</v>
      </c>
      <c r="B2972">
        <v>3</v>
      </c>
      <c r="C2972" t="s">
        <v>141</v>
      </c>
      <c r="D2972" t="s">
        <v>144</v>
      </c>
      <c r="E2972" t="s">
        <v>146</v>
      </c>
      <c r="F2972" t="s">
        <v>23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2">
      <c r="A2973">
        <v>2024</v>
      </c>
      <c r="B2973">
        <v>3</v>
      </c>
      <c r="C2973" t="s">
        <v>141</v>
      </c>
      <c r="D2973" t="s">
        <v>144</v>
      </c>
      <c r="E2973" t="s">
        <v>146</v>
      </c>
      <c r="F2973" t="s">
        <v>29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2">
      <c r="A2974">
        <v>2024</v>
      </c>
      <c r="B2974">
        <v>3</v>
      </c>
      <c r="C2974" t="s">
        <v>140</v>
      </c>
      <c r="D2974" t="s">
        <v>144</v>
      </c>
      <c r="E2974" t="s">
        <v>147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2">
      <c r="A2975">
        <v>2024</v>
      </c>
      <c r="B2975">
        <v>3</v>
      </c>
      <c r="C2975" t="s">
        <v>140</v>
      </c>
      <c r="D2975" t="s">
        <v>144</v>
      </c>
      <c r="E2975" t="s">
        <v>147</v>
      </c>
      <c r="F2975" t="s">
        <v>24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2">
      <c r="A2976">
        <v>2024</v>
      </c>
      <c r="B2976">
        <v>3</v>
      </c>
      <c r="C2976" t="s">
        <v>140</v>
      </c>
      <c r="D2976" t="s">
        <v>144</v>
      </c>
      <c r="E2976" t="s">
        <v>147</v>
      </c>
      <c r="F2976" t="s">
        <v>34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2">
      <c r="A2977">
        <v>2024</v>
      </c>
      <c r="B2977">
        <v>3</v>
      </c>
      <c r="C2977" t="s">
        <v>140</v>
      </c>
      <c r="D2977" t="s">
        <v>144</v>
      </c>
      <c r="E2977" t="s">
        <v>147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2">
      <c r="A2978">
        <v>2024</v>
      </c>
      <c r="B2978">
        <v>3</v>
      </c>
      <c r="C2978" t="s">
        <v>140</v>
      </c>
      <c r="D2978" t="s">
        <v>144</v>
      </c>
      <c r="E2978" t="s">
        <v>147</v>
      </c>
      <c r="F2978" t="s">
        <v>25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2">
      <c r="A2979">
        <v>2024</v>
      </c>
      <c r="B2979">
        <v>3</v>
      </c>
      <c r="C2979" t="s">
        <v>140</v>
      </c>
      <c r="D2979" t="s">
        <v>144</v>
      </c>
      <c r="E2979" t="s">
        <v>147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2">
      <c r="A2980">
        <v>2024</v>
      </c>
      <c r="B2980">
        <v>3</v>
      </c>
      <c r="C2980" t="s">
        <v>140</v>
      </c>
      <c r="D2980" t="s">
        <v>144</v>
      </c>
      <c r="E2980" t="s">
        <v>147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2">
      <c r="A2981">
        <v>2024</v>
      </c>
      <c r="B2981">
        <v>3</v>
      </c>
      <c r="C2981" t="s">
        <v>140</v>
      </c>
      <c r="D2981" t="s">
        <v>144</v>
      </c>
      <c r="E2981" t="s">
        <v>147</v>
      </c>
      <c r="F2981" t="s">
        <v>28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2">
      <c r="A2982">
        <v>2024</v>
      </c>
      <c r="B2982">
        <v>3</v>
      </c>
      <c r="C2982" t="s">
        <v>140</v>
      </c>
      <c r="D2982" t="s">
        <v>144</v>
      </c>
      <c r="E2982" t="s">
        <v>147</v>
      </c>
      <c r="F2982" t="s">
        <v>43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2">
      <c r="A2983">
        <v>2024</v>
      </c>
      <c r="B2983">
        <v>3</v>
      </c>
      <c r="C2983" t="s">
        <v>140</v>
      </c>
      <c r="D2983" t="s">
        <v>144</v>
      </c>
      <c r="E2983" t="s">
        <v>147</v>
      </c>
      <c r="F2983" t="s">
        <v>69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2">
      <c r="A2984">
        <v>2024</v>
      </c>
      <c r="B2984">
        <v>3</v>
      </c>
      <c r="C2984" t="s">
        <v>140</v>
      </c>
      <c r="D2984" t="s">
        <v>144</v>
      </c>
      <c r="E2984" t="s">
        <v>147</v>
      </c>
      <c r="F2984" t="s">
        <v>68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2">
      <c r="A2985">
        <v>2024</v>
      </c>
      <c r="B2985">
        <v>3</v>
      </c>
      <c r="C2985" t="s">
        <v>140</v>
      </c>
      <c r="D2985" t="s">
        <v>144</v>
      </c>
      <c r="E2985" t="s">
        <v>147</v>
      </c>
      <c r="F2985" t="s">
        <v>70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2">
      <c r="A2986">
        <v>2024</v>
      </c>
      <c r="B2986">
        <v>3</v>
      </c>
      <c r="C2986" t="s">
        <v>140</v>
      </c>
      <c r="D2986" t="s">
        <v>144</v>
      </c>
      <c r="E2986" t="s">
        <v>147</v>
      </c>
      <c r="F2986" t="s">
        <v>42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2">
      <c r="A2987">
        <v>2024</v>
      </c>
      <c r="B2987">
        <v>3</v>
      </c>
      <c r="C2987" t="s">
        <v>140</v>
      </c>
      <c r="D2987" t="s">
        <v>144</v>
      </c>
      <c r="E2987" t="s">
        <v>147</v>
      </c>
      <c r="F2987" t="s">
        <v>71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2">
      <c r="A2988">
        <v>2024</v>
      </c>
      <c r="B2988">
        <v>3</v>
      </c>
      <c r="C2988" t="s">
        <v>140</v>
      </c>
      <c r="D2988" t="s">
        <v>144</v>
      </c>
      <c r="E2988" t="s">
        <v>147</v>
      </c>
      <c r="F2988" t="s">
        <v>41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2">
      <c r="A2989">
        <v>2024</v>
      </c>
      <c r="B2989">
        <v>3</v>
      </c>
      <c r="C2989" t="s">
        <v>140</v>
      </c>
      <c r="D2989" t="s">
        <v>144</v>
      </c>
      <c r="E2989" t="s">
        <v>147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2">
      <c r="A2990">
        <v>2024</v>
      </c>
      <c r="B2990">
        <v>3</v>
      </c>
      <c r="C2990" t="s">
        <v>140</v>
      </c>
      <c r="D2990" t="s">
        <v>144</v>
      </c>
      <c r="E2990" t="s">
        <v>147</v>
      </c>
      <c r="F2990" t="s">
        <v>27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2">
      <c r="A2991">
        <v>2024</v>
      </c>
      <c r="B2991">
        <v>3</v>
      </c>
      <c r="C2991" t="s">
        <v>140</v>
      </c>
      <c r="D2991" t="s">
        <v>144</v>
      </c>
      <c r="E2991" t="s">
        <v>147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2">
      <c r="A2992">
        <v>2024</v>
      </c>
      <c r="B2992">
        <v>3</v>
      </c>
      <c r="C2992" t="s">
        <v>140</v>
      </c>
      <c r="D2992" t="s">
        <v>144</v>
      </c>
      <c r="E2992" t="s">
        <v>147</v>
      </c>
      <c r="F2992" t="s">
        <v>26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2">
      <c r="A2993">
        <v>2024</v>
      </c>
      <c r="B2993">
        <v>3</v>
      </c>
      <c r="C2993" t="s">
        <v>140</v>
      </c>
      <c r="D2993" t="s">
        <v>144</v>
      </c>
      <c r="E2993" t="s">
        <v>147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2">
      <c r="A2994">
        <v>2024</v>
      </c>
      <c r="B2994">
        <v>3</v>
      </c>
      <c r="C2994" t="s">
        <v>140</v>
      </c>
      <c r="D2994" t="s">
        <v>144</v>
      </c>
      <c r="E2994" t="s">
        <v>147</v>
      </c>
      <c r="F2994" t="s">
        <v>23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2">
      <c r="A2995">
        <v>2024</v>
      </c>
      <c r="B2995">
        <v>3</v>
      </c>
      <c r="C2995" t="s">
        <v>139</v>
      </c>
      <c r="D2995" t="s">
        <v>145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2">
      <c r="A2996">
        <v>2024</v>
      </c>
      <c r="B2996">
        <v>3</v>
      </c>
      <c r="C2996" t="s">
        <v>139</v>
      </c>
      <c r="D2996" t="s">
        <v>145</v>
      </c>
      <c r="E2996" t="s">
        <v>0</v>
      </c>
      <c r="F2996" t="s">
        <v>24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2">
      <c r="A2997">
        <v>2024</v>
      </c>
      <c r="B2997">
        <v>3</v>
      </c>
      <c r="C2997" t="s">
        <v>139</v>
      </c>
      <c r="D2997" t="s">
        <v>145</v>
      </c>
      <c r="E2997" t="s">
        <v>0</v>
      </c>
      <c r="F2997" t="s">
        <v>34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2">
      <c r="A2998">
        <v>2024</v>
      </c>
      <c r="B2998">
        <v>3</v>
      </c>
      <c r="C2998" t="s">
        <v>139</v>
      </c>
      <c r="D2998" t="s">
        <v>145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2">
      <c r="A2999">
        <v>2024</v>
      </c>
      <c r="B2999">
        <v>3</v>
      </c>
      <c r="C2999" t="s">
        <v>139</v>
      </c>
      <c r="D2999" t="s">
        <v>145</v>
      </c>
      <c r="E2999" t="s">
        <v>0</v>
      </c>
      <c r="F2999" t="s">
        <v>30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2">
      <c r="A3000">
        <v>2024</v>
      </c>
      <c r="B3000">
        <v>3</v>
      </c>
      <c r="C3000" t="s">
        <v>139</v>
      </c>
      <c r="D3000" t="s">
        <v>145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2">
      <c r="A3001">
        <v>2024</v>
      </c>
      <c r="B3001">
        <v>3</v>
      </c>
      <c r="C3001" t="s">
        <v>139</v>
      </c>
      <c r="D3001" t="s">
        <v>145</v>
      </c>
      <c r="E3001" t="s">
        <v>0</v>
      </c>
      <c r="F3001" t="s">
        <v>25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2">
      <c r="A3002">
        <v>2024</v>
      </c>
      <c r="B3002">
        <v>3</v>
      </c>
      <c r="C3002" t="s">
        <v>139</v>
      </c>
      <c r="D3002" t="s">
        <v>145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2">
      <c r="A3003">
        <v>2024</v>
      </c>
      <c r="B3003">
        <v>3</v>
      </c>
      <c r="C3003" t="s">
        <v>139</v>
      </c>
      <c r="D3003" t="s">
        <v>145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2">
      <c r="A3004">
        <v>2024</v>
      </c>
      <c r="B3004">
        <v>3</v>
      </c>
      <c r="C3004" t="s">
        <v>139</v>
      </c>
      <c r="D3004" t="s">
        <v>145</v>
      </c>
      <c r="E3004" t="s">
        <v>0</v>
      </c>
      <c r="F3004" t="s">
        <v>28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2">
      <c r="A3005">
        <v>2024</v>
      </c>
      <c r="B3005">
        <v>3</v>
      </c>
      <c r="C3005" t="s">
        <v>139</v>
      </c>
      <c r="D3005" t="s">
        <v>145</v>
      </c>
      <c r="E3005" t="s">
        <v>0</v>
      </c>
      <c r="F3005" t="s">
        <v>43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2">
      <c r="A3006">
        <v>2024</v>
      </c>
      <c r="B3006">
        <v>3</v>
      </c>
      <c r="C3006" t="s">
        <v>139</v>
      </c>
      <c r="D3006" t="s">
        <v>145</v>
      </c>
      <c r="E3006" t="s">
        <v>0</v>
      </c>
      <c r="F3006" t="s">
        <v>69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2">
      <c r="A3007">
        <v>2024</v>
      </c>
      <c r="B3007">
        <v>3</v>
      </c>
      <c r="C3007" t="s">
        <v>139</v>
      </c>
      <c r="D3007" t="s">
        <v>145</v>
      </c>
      <c r="E3007" t="s">
        <v>0</v>
      </c>
      <c r="F3007" t="s">
        <v>68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2">
      <c r="A3008">
        <v>2024</v>
      </c>
      <c r="B3008">
        <v>3</v>
      </c>
      <c r="C3008" t="s">
        <v>139</v>
      </c>
      <c r="D3008" t="s">
        <v>145</v>
      </c>
      <c r="E3008" t="s">
        <v>0</v>
      </c>
      <c r="F3008" t="s">
        <v>32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2">
      <c r="A3009">
        <v>2024</v>
      </c>
      <c r="B3009">
        <v>3</v>
      </c>
      <c r="C3009" t="s">
        <v>139</v>
      </c>
      <c r="D3009" t="s">
        <v>145</v>
      </c>
      <c r="E3009" t="s">
        <v>0</v>
      </c>
      <c r="F3009" t="s">
        <v>70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2">
      <c r="A3010">
        <v>2024</v>
      </c>
      <c r="B3010">
        <v>3</v>
      </c>
      <c r="C3010" t="s">
        <v>139</v>
      </c>
      <c r="D3010" t="s">
        <v>145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2">
      <c r="A3011">
        <v>2024</v>
      </c>
      <c r="B3011">
        <v>3</v>
      </c>
      <c r="C3011" t="s">
        <v>139</v>
      </c>
      <c r="D3011" t="s">
        <v>145</v>
      </c>
      <c r="E3011" t="s">
        <v>0</v>
      </c>
      <c r="F3011" t="s">
        <v>42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2">
      <c r="A3012">
        <v>2024</v>
      </c>
      <c r="B3012">
        <v>3</v>
      </c>
      <c r="C3012" t="s">
        <v>139</v>
      </c>
      <c r="D3012" t="s">
        <v>145</v>
      </c>
      <c r="E3012" t="s">
        <v>0</v>
      </c>
      <c r="F3012" t="s">
        <v>71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2">
      <c r="A3013">
        <v>2024</v>
      </c>
      <c r="B3013">
        <v>3</v>
      </c>
      <c r="C3013" t="s">
        <v>139</v>
      </c>
      <c r="D3013" t="s">
        <v>145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2">
      <c r="A3014">
        <v>2024</v>
      </c>
      <c r="B3014">
        <v>3</v>
      </c>
      <c r="C3014" t="s">
        <v>139</v>
      </c>
      <c r="D3014" t="s">
        <v>145</v>
      </c>
      <c r="E3014" t="s">
        <v>0</v>
      </c>
      <c r="F3014" t="s">
        <v>27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2">
      <c r="A3015">
        <v>2024</v>
      </c>
      <c r="B3015">
        <v>3</v>
      </c>
      <c r="C3015" t="s">
        <v>139</v>
      </c>
      <c r="D3015" t="s">
        <v>145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2">
      <c r="A3016">
        <v>2024</v>
      </c>
      <c r="B3016">
        <v>3</v>
      </c>
      <c r="C3016" t="s">
        <v>139</v>
      </c>
      <c r="D3016" t="s">
        <v>145</v>
      </c>
      <c r="E3016" t="s">
        <v>0</v>
      </c>
      <c r="F3016" t="s">
        <v>26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2">
      <c r="A3017">
        <v>2024</v>
      </c>
      <c r="B3017">
        <v>3</v>
      </c>
      <c r="C3017" t="s">
        <v>139</v>
      </c>
      <c r="D3017" t="s">
        <v>145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2">
      <c r="A3018">
        <v>2024</v>
      </c>
      <c r="B3018">
        <v>3</v>
      </c>
      <c r="C3018" t="s">
        <v>139</v>
      </c>
      <c r="D3018" t="s">
        <v>145</v>
      </c>
      <c r="E3018" t="s">
        <v>0</v>
      </c>
      <c r="F3018" t="s">
        <v>29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2">
      <c r="A3019">
        <v>2024</v>
      </c>
      <c r="B3019">
        <v>3</v>
      </c>
      <c r="C3019" t="s">
        <v>136</v>
      </c>
      <c r="D3019" t="s">
        <v>137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2">
      <c r="A3020">
        <v>2024</v>
      </c>
      <c r="B3020">
        <v>3</v>
      </c>
      <c r="C3020" t="s">
        <v>136</v>
      </c>
      <c r="D3020" t="s">
        <v>137</v>
      </c>
      <c r="E3020" t="s">
        <v>0</v>
      </c>
      <c r="F3020" t="s">
        <v>24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2">
      <c r="A3021">
        <v>2024</v>
      </c>
      <c r="B3021">
        <v>3</v>
      </c>
      <c r="C3021" t="s">
        <v>136</v>
      </c>
      <c r="D3021" t="s">
        <v>137</v>
      </c>
      <c r="E3021" t="s">
        <v>0</v>
      </c>
      <c r="F3021" t="s">
        <v>34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2">
      <c r="A3022">
        <v>2024</v>
      </c>
      <c r="B3022">
        <v>3</v>
      </c>
      <c r="C3022" t="s">
        <v>136</v>
      </c>
      <c r="D3022" t="s">
        <v>137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2">
      <c r="A3023">
        <v>2024</v>
      </c>
      <c r="B3023">
        <v>3</v>
      </c>
      <c r="C3023" t="s">
        <v>136</v>
      </c>
      <c r="D3023" t="s">
        <v>137</v>
      </c>
      <c r="E3023" t="s">
        <v>0</v>
      </c>
      <c r="F3023" t="s">
        <v>30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2">
      <c r="A3024">
        <v>2024</v>
      </c>
      <c r="B3024">
        <v>3</v>
      </c>
      <c r="C3024" t="s">
        <v>136</v>
      </c>
      <c r="D3024" t="s">
        <v>137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2">
      <c r="A3025">
        <v>2024</v>
      </c>
      <c r="B3025">
        <v>3</v>
      </c>
      <c r="C3025" t="s">
        <v>136</v>
      </c>
      <c r="D3025" t="s">
        <v>137</v>
      </c>
      <c r="E3025" t="s">
        <v>0</v>
      </c>
      <c r="F3025" t="s">
        <v>25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2">
      <c r="A3026">
        <v>2024</v>
      </c>
      <c r="B3026">
        <v>3</v>
      </c>
      <c r="C3026" t="s">
        <v>136</v>
      </c>
      <c r="D3026" t="s">
        <v>137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2">
      <c r="A3027">
        <v>2024</v>
      </c>
      <c r="B3027">
        <v>3</v>
      </c>
      <c r="C3027" t="s">
        <v>136</v>
      </c>
      <c r="D3027" t="s">
        <v>137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2">
      <c r="A3028">
        <v>2024</v>
      </c>
      <c r="B3028">
        <v>3</v>
      </c>
      <c r="C3028" t="s">
        <v>136</v>
      </c>
      <c r="D3028" t="s">
        <v>137</v>
      </c>
      <c r="E3028" t="s">
        <v>0</v>
      </c>
      <c r="F3028" t="s">
        <v>28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2">
      <c r="A3029">
        <v>2024</v>
      </c>
      <c r="B3029">
        <v>3</v>
      </c>
      <c r="C3029" t="s">
        <v>136</v>
      </c>
      <c r="D3029" t="s">
        <v>137</v>
      </c>
      <c r="E3029" t="s">
        <v>0</v>
      </c>
      <c r="F3029" t="s">
        <v>43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2">
      <c r="A3030">
        <v>2024</v>
      </c>
      <c r="B3030">
        <v>3</v>
      </c>
      <c r="C3030" t="s">
        <v>136</v>
      </c>
      <c r="D3030" t="s">
        <v>137</v>
      </c>
      <c r="E3030" t="s">
        <v>0</v>
      </c>
      <c r="F3030" t="s">
        <v>69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2">
      <c r="A3031">
        <v>2024</v>
      </c>
      <c r="B3031">
        <v>3</v>
      </c>
      <c r="C3031" t="s">
        <v>136</v>
      </c>
      <c r="D3031" t="s">
        <v>137</v>
      </c>
      <c r="E3031" t="s">
        <v>0</v>
      </c>
      <c r="F3031" t="s">
        <v>68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2">
      <c r="A3032">
        <v>2024</v>
      </c>
      <c r="B3032">
        <v>3</v>
      </c>
      <c r="C3032" t="s">
        <v>136</v>
      </c>
      <c r="D3032" t="s">
        <v>137</v>
      </c>
      <c r="E3032" t="s">
        <v>0</v>
      </c>
      <c r="F3032" t="s">
        <v>70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2">
      <c r="A3033">
        <v>2024</v>
      </c>
      <c r="B3033">
        <v>3</v>
      </c>
      <c r="C3033" t="s">
        <v>136</v>
      </c>
      <c r="D3033" t="s">
        <v>137</v>
      </c>
      <c r="E3033" t="s">
        <v>0</v>
      </c>
      <c r="F3033" t="s">
        <v>38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2">
      <c r="A3034">
        <v>2024</v>
      </c>
      <c r="B3034">
        <v>3</v>
      </c>
      <c r="C3034" t="s">
        <v>136</v>
      </c>
      <c r="D3034" t="s">
        <v>137</v>
      </c>
      <c r="E3034" t="s">
        <v>0</v>
      </c>
      <c r="F3034" t="s">
        <v>31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2">
      <c r="A3035">
        <v>2024</v>
      </c>
      <c r="B3035">
        <v>3</v>
      </c>
      <c r="C3035" t="s">
        <v>136</v>
      </c>
      <c r="D3035" t="s">
        <v>137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2">
      <c r="A3036">
        <v>2024</v>
      </c>
      <c r="B3036">
        <v>3</v>
      </c>
      <c r="C3036" t="s">
        <v>136</v>
      </c>
      <c r="D3036" t="s">
        <v>137</v>
      </c>
      <c r="E3036" t="s">
        <v>0</v>
      </c>
      <c r="F3036" t="s">
        <v>42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2">
      <c r="A3037">
        <v>2024</v>
      </c>
      <c r="B3037">
        <v>3</v>
      </c>
      <c r="C3037" t="s">
        <v>136</v>
      </c>
      <c r="D3037" t="s">
        <v>137</v>
      </c>
      <c r="E3037" t="s">
        <v>0</v>
      </c>
      <c r="F3037" t="s">
        <v>71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2">
      <c r="A3038">
        <v>2024</v>
      </c>
      <c r="B3038">
        <v>3</v>
      </c>
      <c r="C3038" t="s">
        <v>136</v>
      </c>
      <c r="D3038" t="s">
        <v>137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2">
      <c r="A3039">
        <v>2024</v>
      </c>
      <c r="B3039">
        <v>3</v>
      </c>
      <c r="C3039" t="s">
        <v>136</v>
      </c>
      <c r="D3039" t="s">
        <v>137</v>
      </c>
      <c r="E3039" t="s">
        <v>0</v>
      </c>
      <c r="F3039" t="s">
        <v>41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2">
      <c r="A3040">
        <v>2024</v>
      </c>
      <c r="B3040">
        <v>3</v>
      </c>
      <c r="C3040" t="s">
        <v>136</v>
      </c>
      <c r="D3040" t="s">
        <v>137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2">
      <c r="A3041">
        <v>2024</v>
      </c>
      <c r="B3041">
        <v>3</v>
      </c>
      <c r="C3041" t="s">
        <v>136</v>
      </c>
      <c r="D3041" t="s">
        <v>137</v>
      </c>
      <c r="E3041" t="s">
        <v>0</v>
      </c>
      <c r="F3041" t="s">
        <v>27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2">
      <c r="A3042">
        <v>2024</v>
      </c>
      <c r="B3042">
        <v>3</v>
      </c>
      <c r="C3042" t="s">
        <v>136</v>
      </c>
      <c r="D3042" t="s">
        <v>137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2">
      <c r="A3043">
        <v>2024</v>
      </c>
      <c r="B3043">
        <v>3</v>
      </c>
      <c r="C3043" t="s">
        <v>136</v>
      </c>
      <c r="D3043" t="s">
        <v>137</v>
      </c>
      <c r="E3043" t="s">
        <v>0</v>
      </c>
      <c r="F3043" t="s">
        <v>26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2">
      <c r="A3044">
        <v>2024</v>
      </c>
      <c r="B3044">
        <v>3</v>
      </c>
      <c r="C3044" t="s">
        <v>136</v>
      </c>
      <c r="D3044" t="s">
        <v>137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2">
      <c r="A3045">
        <v>2024</v>
      </c>
      <c r="B3045">
        <v>3</v>
      </c>
      <c r="C3045" t="s">
        <v>136</v>
      </c>
      <c r="D3045" t="s">
        <v>137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2">
      <c r="A3046">
        <v>2024</v>
      </c>
      <c r="B3046">
        <v>3</v>
      </c>
      <c r="C3046" t="s">
        <v>136</v>
      </c>
      <c r="D3046" t="s">
        <v>137</v>
      </c>
      <c r="E3046" t="s">
        <v>0</v>
      </c>
      <c r="F3046" t="s">
        <v>29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2">
      <c r="A3047">
        <v>2024</v>
      </c>
      <c r="B3047">
        <v>3</v>
      </c>
      <c r="C3047" t="s">
        <v>134</v>
      </c>
      <c r="D3047" t="s">
        <v>144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2">
      <c r="A3048">
        <v>2024</v>
      </c>
      <c r="B3048">
        <v>3</v>
      </c>
      <c r="C3048" t="s">
        <v>134</v>
      </c>
      <c r="D3048" t="s">
        <v>144</v>
      </c>
      <c r="E3048" t="s">
        <v>3</v>
      </c>
      <c r="F3048" t="s">
        <v>24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2">
      <c r="A3049">
        <v>2024</v>
      </c>
      <c r="B3049">
        <v>3</v>
      </c>
      <c r="C3049" t="s">
        <v>134</v>
      </c>
      <c r="D3049" t="s">
        <v>144</v>
      </c>
      <c r="E3049" t="s">
        <v>3</v>
      </c>
      <c r="F3049" t="s">
        <v>34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2">
      <c r="A3050">
        <v>2024</v>
      </c>
      <c r="B3050">
        <v>3</v>
      </c>
      <c r="C3050" t="s">
        <v>134</v>
      </c>
      <c r="D3050" t="s">
        <v>144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2">
      <c r="A3051">
        <v>2024</v>
      </c>
      <c r="B3051">
        <v>3</v>
      </c>
      <c r="C3051" t="s">
        <v>134</v>
      </c>
      <c r="D3051" t="s">
        <v>144</v>
      </c>
      <c r="E3051" t="s">
        <v>3</v>
      </c>
      <c r="F3051" t="s">
        <v>25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2">
      <c r="A3052">
        <v>2024</v>
      </c>
      <c r="B3052">
        <v>3</v>
      </c>
      <c r="C3052" t="s">
        <v>134</v>
      </c>
      <c r="D3052" t="s">
        <v>144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2">
      <c r="A3053">
        <v>2024</v>
      </c>
      <c r="B3053">
        <v>3</v>
      </c>
      <c r="C3053" t="s">
        <v>134</v>
      </c>
      <c r="D3053" t="s">
        <v>144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2">
      <c r="A3054">
        <v>2024</v>
      </c>
      <c r="B3054">
        <v>3</v>
      </c>
      <c r="C3054" t="s">
        <v>134</v>
      </c>
      <c r="D3054" t="s">
        <v>144</v>
      </c>
      <c r="E3054" t="s">
        <v>3</v>
      </c>
      <c r="F3054" t="s">
        <v>28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2">
      <c r="A3055">
        <v>2024</v>
      </c>
      <c r="B3055">
        <v>3</v>
      </c>
      <c r="C3055" t="s">
        <v>134</v>
      </c>
      <c r="D3055" t="s">
        <v>144</v>
      </c>
      <c r="E3055" t="s">
        <v>3</v>
      </c>
      <c r="F3055" t="s">
        <v>43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2">
      <c r="A3056">
        <v>2024</v>
      </c>
      <c r="B3056">
        <v>3</v>
      </c>
      <c r="C3056" t="s">
        <v>134</v>
      </c>
      <c r="D3056" t="s">
        <v>144</v>
      </c>
      <c r="E3056" t="s">
        <v>3</v>
      </c>
      <c r="F3056" t="s">
        <v>69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2">
      <c r="A3057">
        <v>2024</v>
      </c>
      <c r="B3057">
        <v>3</v>
      </c>
      <c r="C3057" t="s">
        <v>134</v>
      </c>
      <c r="D3057" t="s">
        <v>144</v>
      </c>
      <c r="E3057" t="s">
        <v>3</v>
      </c>
      <c r="F3057" t="s">
        <v>68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2">
      <c r="A3058">
        <v>2024</v>
      </c>
      <c r="B3058">
        <v>3</v>
      </c>
      <c r="C3058" t="s">
        <v>134</v>
      </c>
      <c r="D3058" t="s">
        <v>144</v>
      </c>
      <c r="E3058" t="s">
        <v>3</v>
      </c>
      <c r="F3058" t="s">
        <v>32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2">
      <c r="A3059">
        <v>2024</v>
      </c>
      <c r="B3059">
        <v>3</v>
      </c>
      <c r="C3059" t="s">
        <v>134</v>
      </c>
      <c r="D3059" t="s">
        <v>144</v>
      </c>
      <c r="E3059" t="s">
        <v>3</v>
      </c>
      <c r="F3059" t="s">
        <v>70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2">
      <c r="A3060">
        <v>2024</v>
      </c>
      <c r="B3060">
        <v>3</v>
      </c>
      <c r="C3060" t="s">
        <v>134</v>
      </c>
      <c r="D3060" t="s">
        <v>144</v>
      </c>
      <c r="E3060" t="s">
        <v>3</v>
      </c>
      <c r="F3060" t="s">
        <v>31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2">
      <c r="A3061">
        <v>2024</v>
      </c>
      <c r="B3061">
        <v>3</v>
      </c>
      <c r="C3061" t="s">
        <v>134</v>
      </c>
      <c r="D3061" t="s">
        <v>144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2">
      <c r="A3062">
        <v>2024</v>
      </c>
      <c r="B3062">
        <v>3</v>
      </c>
      <c r="C3062" t="s">
        <v>134</v>
      </c>
      <c r="D3062" t="s">
        <v>144</v>
      </c>
      <c r="E3062" t="s">
        <v>3</v>
      </c>
      <c r="F3062" t="s">
        <v>42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2">
      <c r="A3063">
        <v>2024</v>
      </c>
      <c r="B3063">
        <v>3</v>
      </c>
      <c r="C3063" t="s">
        <v>134</v>
      </c>
      <c r="D3063" t="s">
        <v>144</v>
      </c>
      <c r="E3063" t="s">
        <v>3</v>
      </c>
      <c r="F3063" t="s">
        <v>71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2">
      <c r="A3064">
        <v>2024</v>
      </c>
      <c r="B3064">
        <v>3</v>
      </c>
      <c r="C3064" t="s">
        <v>134</v>
      </c>
      <c r="D3064" t="s">
        <v>144</v>
      </c>
      <c r="E3064" t="s">
        <v>3</v>
      </c>
      <c r="F3064" t="s">
        <v>41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2">
      <c r="A3065">
        <v>2024</v>
      </c>
      <c r="B3065">
        <v>3</v>
      </c>
      <c r="C3065" t="s">
        <v>134</v>
      </c>
      <c r="D3065" t="s">
        <v>144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2">
      <c r="A3066">
        <v>2024</v>
      </c>
      <c r="B3066">
        <v>3</v>
      </c>
      <c r="C3066" t="s">
        <v>134</v>
      </c>
      <c r="D3066" t="s">
        <v>144</v>
      </c>
      <c r="E3066" t="s">
        <v>3</v>
      </c>
      <c r="F3066" t="s">
        <v>27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2">
      <c r="A3067">
        <v>2024</v>
      </c>
      <c r="B3067">
        <v>3</v>
      </c>
      <c r="C3067" t="s">
        <v>134</v>
      </c>
      <c r="D3067" t="s">
        <v>144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2">
      <c r="A3068">
        <v>2024</v>
      </c>
      <c r="B3068">
        <v>3</v>
      </c>
      <c r="C3068" t="s">
        <v>134</v>
      </c>
      <c r="D3068" t="s">
        <v>144</v>
      </c>
      <c r="E3068" t="s">
        <v>3</v>
      </c>
      <c r="F3068" t="s">
        <v>26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2">
      <c r="A3069">
        <v>2024</v>
      </c>
      <c r="B3069">
        <v>3</v>
      </c>
      <c r="C3069" t="s">
        <v>134</v>
      </c>
      <c r="D3069" t="s">
        <v>144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2">
      <c r="A3070">
        <v>2024</v>
      </c>
      <c r="B3070">
        <v>3</v>
      </c>
      <c r="C3070" t="s">
        <v>57</v>
      </c>
      <c r="D3070" t="s">
        <v>137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2">
      <c r="A3071">
        <v>2024</v>
      </c>
      <c r="B3071">
        <v>3</v>
      </c>
      <c r="C3071" t="s">
        <v>57</v>
      </c>
      <c r="D3071" t="s">
        <v>137</v>
      </c>
      <c r="E3071" t="s">
        <v>3</v>
      </c>
      <c r="F3071" t="s">
        <v>24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2">
      <c r="A3072">
        <v>2024</v>
      </c>
      <c r="B3072">
        <v>3</v>
      </c>
      <c r="C3072" t="s">
        <v>57</v>
      </c>
      <c r="D3072" t="s">
        <v>137</v>
      </c>
      <c r="E3072" t="s">
        <v>3</v>
      </c>
      <c r="F3072" t="s">
        <v>34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2">
      <c r="A3073">
        <v>2024</v>
      </c>
      <c r="B3073">
        <v>3</v>
      </c>
      <c r="C3073" t="s">
        <v>57</v>
      </c>
      <c r="D3073" t="s">
        <v>137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2">
      <c r="A3074">
        <v>2024</v>
      </c>
      <c r="B3074">
        <v>3</v>
      </c>
      <c r="C3074" t="s">
        <v>57</v>
      </c>
      <c r="D3074" t="s">
        <v>137</v>
      </c>
      <c r="E3074" t="s">
        <v>3</v>
      </c>
      <c r="F3074" t="s">
        <v>25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2">
      <c r="A3075">
        <v>2024</v>
      </c>
      <c r="B3075">
        <v>3</v>
      </c>
      <c r="C3075" t="s">
        <v>57</v>
      </c>
      <c r="D3075" t="s">
        <v>137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2">
      <c r="A3076">
        <v>2024</v>
      </c>
      <c r="B3076">
        <v>3</v>
      </c>
      <c r="C3076" t="s">
        <v>57</v>
      </c>
      <c r="D3076" t="s">
        <v>137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2">
      <c r="A3077">
        <v>2024</v>
      </c>
      <c r="B3077">
        <v>3</v>
      </c>
      <c r="C3077" t="s">
        <v>57</v>
      </c>
      <c r="D3077" t="s">
        <v>137</v>
      </c>
      <c r="E3077" t="s">
        <v>3</v>
      </c>
      <c r="F3077" t="s">
        <v>43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2">
      <c r="A3078">
        <v>2024</v>
      </c>
      <c r="B3078">
        <v>3</v>
      </c>
      <c r="C3078" t="s">
        <v>57</v>
      </c>
      <c r="D3078" t="s">
        <v>137</v>
      </c>
      <c r="E3078" t="s">
        <v>3</v>
      </c>
      <c r="F3078" t="s">
        <v>69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2">
      <c r="A3079">
        <v>2024</v>
      </c>
      <c r="B3079">
        <v>3</v>
      </c>
      <c r="C3079" t="s">
        <v>57</v>
      </c>
      <c r="D3079" t="s">
        <v>137</v>
      </c>
      <c r="E3079" t="s">
        <v>3</v>
      </c>
      <c r="F3079" t="s">
        <v>68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2">
      <c r="A3080">
        <v>2024</v>
      </c>
      <c r="B3080">
        <v>3</v>
      </c>
      <c r="C3080" t="s">
        <v>57</v>
      </c>
      <c r="D3080" t="s">
        <v>137</v>
      </c>
      <c r="E3080" t="s">
        <v>3</v>
      </c>
      <c r="F3080" t="s">
        <v>32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2">
      <c r="A3081">
        <v>2024</v>
      </c>
      <c r="B3081">
        <v>3</v>
      </c>
      <c r="C3081" t="s">
        <v>57</v>
      </c>
      <c r="D3081" t="s">
        <v>137</v>
      </c>
      <c r="E3081" t="s">
        <v>3</v>
      </c>
      <c r="F3081" t="s">
        <v>70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2">
      <c r="A3082">
        <v>2024</v>
      </c>
      <c r="B3082">
        <v>3</v>
      </c>
      <c r="C3082" t="s">
        <v>57</v>
      </c>
      <c r="D3082" t="s">
        <v>137</v>
      </c>
      <c r="E3082" t="s">
        <v>3</v>
      </c>
      <c r="F3082" t="s">
        <v>38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2">
      <c r="A3083">
        <v>2024</v>
      </c>
      <c r="B3083">
        <v>3</v>
      </c>
      <c r="C3083" t="s">
        <v>57</v>
      </c>
      <c r="D3083" t="s">
        <v>137</v>
      </c>
      <c r="E3083" t="s">
        <v>3</v>
      </c>
      <c r="F3083" t="s">
        <v>31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2">
      <c r="A3084">
        <v>2024</v>
      </c>
      <c r="B3084">
        <v>3</v>
      </c>
      <c r="C3084" t="s">
        <v>57</v>
      </c>
      <c r="D3084" t="s">
        <v>137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2">
      <c r="A3085">
        <v>2024</v>
      </c>
      <c r="B3085">
        <v>3</v>
      </c>
      <c r="C3085" t="s">
        <v>57</v>
      </c>
      <c r="D3085" t="s">
        <v>137</v>
      </c>
      <c r="E3085" t="s">
        <v>3</v>
      </c>
      <c r="F3085" t="s">
        <v>42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2">
      <c r="A3086">
        <v>2024</v>
      </c>
      <c r="B3086">
        <v>3</v>
      </c>
      <c r="C3086" t="s">
        <v>57</v>
      </c>
      <c r="D3086" t="s">
        <v>137</v>
      </c>
      <c r="E3086" t="s">
        <v>3</v>
      </c>
      <c r="F3086" t="s">
        <v>71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2">
      <c r="A3087">
        <v>2024</v>
      </c>
      <c r="B3087">
        <v>3</v>
      </c>
      <c r="C3087" t="s">
        <v>57</v>
      </c>
      <c r="D3087" t="s">
        <v>137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2">
      <c r="A3088">
        <v>2024</v>
      </c>
      <c r="B3088">
        <v>3</v>
      </c>
      <c r="C3088" t="s">
        <v>57</v>
      </c>
      <c r="D3088" t="s">
        <v>137</v>
      </c>
      <c r="E3088" t="s">
        <v>3</v>
      </c>
      <c r="F3088" t="s">
        <v>27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2">
      <c r="A3089">
        <v>2024</v>
      </c>
      <c r="B3089">
        <v>3</v>
      </c>
      <c r="C3089" t="s">
        <v>57</v>
      </c>
      <c r="D3089" t="s">
        <v>137</v>
      </c>
      <c r="E3089" t="s">
        <v>3</v>
      </c>
      <c r="F3089" t="s">
        <v>37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2">
      <c r="A3090">
        <v>2024</v>
      </c>
      <c r="B3090">
        <v>3</v>
      </c>
      <c r="C3090" t="s">
        <v>57</v>
      </c>
      <c r="D3090" t="s">
        <v>137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2">
      <c r="A3091">
        <v>2024</v>
      </c>
      <c r="B3091">
        <v>3</v>
      </c>
      <c r="C3091" t="s">
        <v>57</v>
      </c>
      <c r="D3091" t="s">
        <v>137</v>
      </c>
      <c r="E3091" t="s">
        <v>3</v>
      </c>
      <c r="F3091" t="s">
        <v>26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2">
      <c r="A3092">
        <v>2024</v>
      </c>
      <c r="B3092">
        <v>3</v>
      </c>
      <c r="C3092" t="s">
        <v>57</v>
      </c>
      <c r="D3092" t="s">
        <v>137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2">
      <c r="A3093">
        <v>2024</v>
      </c>
      <c r="B3093">
        <v>3</v>
      </c>
      <c r="C3093" t="s">
        <v>57</v>
      </c>
      <c r="D3093" t="s">
        <v>137</v>
      </c>
      <c r="E3093" t="s">
        <v>3</v>
      </c>
      <c r="F3093" t="s">
        <v>67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2">
      <c r="A3094">
        <v>2024</v>
      </c>
      <c r="B3094">
        <v>3</v>
      </c>
      <c r="C3094" t="s">
        <v>57</v>
      </c>
      <c r="D3094" t="s">
        <v>137</v>
      </c>
      <c r="E3094" t="s">
        <v>3</v>
      </c>
      <c r="F3094" t="s">
        <v>23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2">
      <c r="A3095">
        <v>2024</v>
      </c>
      <c r="B3095">
        <v>3</v>
      </c>
      <c r="C3095" t="s">
        <v>133</v>
      </c>
      <c r="D3095" t="s">
        <v>145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2">
      <c r="A3096">
        <v>2024</v>
      </c>
      <c r="B3096">
        <v>3</v>
      </c>
      <c r="C3096" t="s">
        <v>133</v>
      </c>
      <c r="D3096" t="s">
        <v>145</v>
      </c>
      <c r="E3096" t="s">
        <v>3</v>
      </c>
      <c r="F3096" t="s">
        <v>24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2">
      <c r="A3097">
        <v>2024</v>
      </c>
      <c r="B3097">
        <v>3</v>
      </c>
      <c r="C3097" t="s">
        <v>133</v>
      </c>
      <c r="D3097" t="s">
        <v>145</v>
      </c>
      <c r="E3097" t="s">
        <v>3</v>
      </c>
      <c r="F3097" t="s">
        <v>34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2">
      <c r="A3098">
        <v>2024</v>
      </c>
      <c r="B3098">
        <v>3</v>
      </c>
      <c r="C3098" t="s">
        <v>133</v>
      </c>
      <c r="D3098" t="s">
        <v>145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2">
      <c r="A3099">
        <v>2024</v>
      </c>
      <c r="B3099">
        <v>3</v>
      </c>
      <c r="C3099" t="s">
        <v>133</v>
      </c>
      <c r="D3099" t="s">
        <v>145</v>
      </c>
      <c r="E3099" t="s">
        <v>3</v>
      </c>
      <c r="F3099" t="s">
        <v>30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2">
      <c r="A3100">
        <v>2024</v>
      </c>
      <c r="B3100">
        <v>3</v>
      </c>
      <c r="C3100" t="s">
        <v>133</v>
      </c>
      <c r="D3100" t="s">
        <v>145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2">
      <c r="A3101">
        <v>2024</v>
      </c>
      <c r="B3101">
        <v>3</v>
      </c>
      <c r="C3101" t="s">
        <v>133</v>
      </c>
      <c r="D3101" t="s">
        <v>145</v>
      </c>
      <c r="E3101" t="s">
        <v>3</v>
      </c>
      <c r="F3101" t="s">
        <v>25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2">
      <c r="A3102">
        <v>2024</v>
      </c>
      <c r="B3102">
        <v>3</v>
      </c>
      <c r="C3102" t="s">
        <v>133</v>
      </c>
      <c r="D3102" t="s">
        <v>145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2">
      <c r="A3103">
        <v>2024</v>
      </c>
      <c r="B3103">
        <v>3</v>
      </c>
      <c r="C3103" t="s">
        <v>133</v>
      </c>
      <c r="D3103" t="s">
        <v>145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2">
      <c r="A3104">
        <v>2024</v>
      </c>
      <c r="B3104">
        <v>3</v>
      </c>
      <c r="C3104" t="s">
        <v>133</v>
      </c>
      <c r="D3104" t="s">
        <v>145</v>
      </c>
      <c r="E3104" t="s">
        <v>3</v>
      </c>
      <c r="F3104" t="s">
        <v>43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2">
      <c r="A3105">
        <v>2024</v>
      </c>
      <c r="B3105">
        <v>3</v>
      </c>
      <c r="C3105" t="s">
        <v>133</v>
      </c>
      <c r="D3105" t="s">
        <v>145</v>
      </c>
      <c r="E3105" t="s">
        <v>3</v>
      </c>
      <c r="F3105" t="s">
        <v>69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2">
      <c r="A3106">
        <v>2024</v>
      </c>
      <c r="B3106">
        <v>3</v>
      </c>
      <c r="C3106" t="s">
        <v>133</v>
      </c>
      <c r="D3106" t="s">
        <v>145</v>
      </c>
      <c r="E3106" t="s">
        <v>3</v>
      </c>
      <c r="F3106" t="s">
        <v>68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2">
      <c r="A3107">
        <v>2024</v>
      </c>
      <c r="B3107">
        <v>3</v>
      </c>
      <c r="C3107" t="s">
        <v>133</v>
      </c>
      <c r="D3107" t="s">
        <v>145</v>
      </c>
      <c r="E3107" t="s">
        <v>3</v>
      </c>
      <c r="F3107" t="s">
        <v>32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2">
      <c r="A3108">
        <v>2024</v>
      </c>
      <c r="B3108">
        <v>3</v>
      </c>
      <c r="C3108" t="s">
        <v>133</v>
      </c>
      <c r="D3108" t="s">
        <v>145</v>
      </c>
      <c r="E3108" t="s">
        <v>3</v>
      </c>
      <c r="F3108" t="s">
        <v>70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2">
      <c r="A3109">
        <v>2024</v>
      </c>
      <c r="B3109">
        <v>3</v>
      </c>
      <c r="C3109" t="s">
        <v>133</v>
      </c>
      <c r="D3109" t="s">
        <v>145</v>
      </c>
      <c r="E3109" t="s">
        <v>3</v>
      </c>
      <c r="F3109" t="s">
        <v>31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2">
      <c r="A3110">
        <v>2024</v>
      </c>
      <c r="B3110">
        <v>3</v>
      </c>
      <c r="C3110" t="s">
        <v>133</v>
      </c>
      <c r="D3110" t="s">
        <v>145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2">
      <c r="A3111">
        <v>2024</v>
      </c>
      <c r="B3111">
        <v>3</v>
      </c>
      <c r="C3111" t="s">
        <v>133</v>
      </c>
      <c r="D3111" t="s">
        <v>145</v>
      </c>
      <c r="E3111" t="s">
        <v>3</v>
      </c>
      <c r="F3111" t="s">
        <v>42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2">
      <c r="A3112">
        <v>2024</v>
      </c>
      <c r="B3112">
        <v>3</v>
      </c>
      <c r="C3112" t="s">
        <v>133</v>
      </c>
      <c r="D3112" t="s">
        <v>145</v>
      </c>
      <c r="E3112" t="s">
        <v>3</v>
      </c>
      <c r="F3112" t="s">
        <v>66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2">
      <c r="A3113">
        <v>2024</v>
      </c>
      <c r="B3113">
        <v>3</v>
      </c>
      <c r="C3113" t="s">
        <v>133</v>
      </c>
      <c r="D3113" t="s">
        <v>145</v>
      </c>
      <c r="E3113" t="s">
        <v>3</v>
      </c>
      <c r="F3113" t="s">
        <v>71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2">
      <c r="A3114">
        <v>2024</v>
      </c>
      <c r="B3114">
        <v>3</v>
      </c>
      <c r="C3114" t="s">
        <v>133</v>
      </c>
      <c r="D3114" t="s">
        <v>145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2">
      <c r="A3115">
        <v>2024</v>
      </c>
      <c r="B3115">
        <v>3</v>
      </c>
      <c r="C3115" t="s">
        <v>133</v>
      </c>
      <c r="D3115" t="s">
        <v>145</v>
      </c>
      <c r="E3115" t="s">
        <v>3</v>
      </c>
      <c r="F3115" t="s">
        <v>41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2">
      <c r="A3116">
        <v>2024</v>
      </c>
      <c r="B3116">
        <v>3</v>
      </c>
      <c r="C3116" t="s">
        <v>133</v>
      </c>
      <c r="D3116" t="s">
        <v>145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2">
      <c r="A3117">
        <v>2024</v>
      </c>
      <c r="B3117">
        <v>3</v>
      </c>
      <c r="C3117" t="s">
        <v>133</v>
      </c>
      <c r="D3117" t="s">
        <v>145</v>
      </c>
      <c r="E3117" t="s">
        <v>3</v>
      </c>
      <c r="F3117" t="s">
        <v>27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2">
      <c r="A3118">
        <v>2024</v>
      </c>
      <c r="B3118">
        <v>3</v>
      </c>
      <c r="C3118" t="s">
        <v>133</v>
      </c>
      <c r="D3118" t="s">
        <v>145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2">
      <c r="A3119">
        <v>2024</v>
      </c>
      <c r="B3119">
        <v>3</v>
      </c>
      <c r="C3119" t="s">
        <v>133</v>
      </c>
      <c r="D3119" t="s">
        <v>145</v>
      </c>
      <c r="E3119" t="s">
        <v>3</v>
      </c>
      <c r="F3119" t="s">
        <v>26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2">
      <c r="A3120">
        <v>2024</v>
      </c>
      <c r="B3120">
        <v>3</v>
      </c>
      <c r="C3120" t="s">
        <v>133</v>
      </c>
      <c r="D3120" t="s">
        <v>145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2">
      <c r="A3121">
        <v>2024</v>
      </c>
      <c r="B3121">
        <v>3</v>
      </c>
      <c r="C3121" t="s">
        <v>138</v>
      </c>
      <c r="D3121" t="s">
        <v>137</v>
      </c>
      <c r="E3121" t="s">
        <v>146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2">
      <c r="A3122">
        <v>2024</v>
      </c>
      <c r="B3122">
        <v>3</v>
      </c>
      <c r="C3122" t="s">
        <v>138</v>
      </c>
      <c r="D3122" t="s">
        <v>137</v>
      </c>
      <c r="E3122" t="s">
        <v>146</v>
      </c>
      <c r="F3122" t="s">
        <v>24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2">
      <c r="A3123">
        <v>2024</v>
      </c>
      <c r="B3123">
        <v>3</v>
      </c>
      <c r="C3123" t="s">
        <v>138</v>
      </c>
      <c r="D3123" t="s">
        <v>137</v>
      </c>
      <c r="E3123" t="s">
        <v>146</v>
      </c>
      <c r="F3123" t="s">
        <v>34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2">
      <c r="A3124">
        <v>2024</v>
      </c>
      <c r="B3124">
        <v>3</v>
      </c>
      <c r="C3124" t="s">
        <v>138</v>
      </c>
      <c r="D3124" t="s">
        <v>137</v>
      </c>
      <c r="E3124" t="s">
        <v>146</v>
      </c>
      <c r="F3124" t="s">
        <v>30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2">
      <c r="A3125">
        <v>2024</v>
      </c>
      <c r="B3125">
        <v>3</v>
      </c>
      <c r="C3125" t="s">
        <v>138</v>
      </c>
      <c r="D3125" t="s">
        <v>137</v>
      </c>
      <c r="E3125" t="s">
        <v>146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2">
      <c r="A3126">
        <v>2024</v>
      </c>
      <c r="B3126">
        <v>3</v>
      </c>
      <c r="C3126" t="s">
        <v>138</v>
      </c>
      <c r="D3126" t="s">
        <v>137</v>
      </c>
      <c r="E3126" t="s">
        <v>146</v>
      </c>
      <c r="F3126" t="s">
        <v>25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2">
      <c r="A3127">
        <v>2024</v>
      </c>
      <c r="B3127">
        <v>3</v>
      </c>
      <c r="C3127" t="s">
        <v>138</v>
      </c>
      <c r="D3127" t="s">
        <v>137</v>
      </c>
      <c r="E3127" t="s">
        <v>146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2">
      <c r="A3128">
        <v>2024</v>
      </c>
      <c r="B3128">
        <v>3</v>
      </c>
      <c r="C3128" t="s">
        <v>138</v>
      </c>
      <c r="D3128" t="s">
        <v>137</v>
      </c>
      <c r="E3128" t="s">
        <v>146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2">
      <c r="A3129">
        <v>2024</v>
      </c>
      <c r="B3129">
        <v>3</v>
      </c>
      <c r="C3129" t="s">
        <v>138</v>
      </c>
      <c r="D3129" t="s">
        <v>137</v>
      </c>
      <c r="E3129" t="s">
        <v>146</v>
      </c>
      <c r="F3129" t="s">
        <v>28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2">
      <c r="A3130">
        <v>2024</v>
      </c>
      <c r="B3130">
        <v>3</v>
      </c>
      <c r="C3130" t="s">
        <v>138</v>
      </c>
      <c r="D3130" t="s">
        <v>137</v>
      </c>
      <c r="E3130" t="s">
        <v>146</v>
      </c>
      <c r="F3130" t="s">
        <v>43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2">
      <c r="A3131">
        <v>2024</v>
      </c>
      <c r="B3131">
        <v>3</v>
      </c>
      <c r="C3131" t="s">
        <v>138</v>
      </c>
      <c r="D3131" t="s">
        <v>137</v>
      </c>
      <c r="E3131" t="s">
        <v>146</v>
      </c>
      <c r="F3131" t="s">
        <v>69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2">
      <c r="A3132">
        <v>2024</v>
      </c>
      <c r="B3132">
        <v>3</v>
      </c>
      <c r="C3132" t="s">
        <v>138</v>
      </c>
      <c r="D3132" t="s">
        <v>137</v>
      </c>
      <c r="E3132" t="s">
        <v>146</v>
      </c>
      <c r="F3132" t="s">
        <v>32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2">
      <c r="A3133">
        <v>2024</v>
      </c>
      <c r="B3133">
        <v>3</v>
      </c>
      <c r="C3133" t="s">
        <v>138</v>
      </c>
      <c r="D3133" t="s">
        <v>137</v>
      </c>
      <c r="E3133" t="s">
        <v>146</v>
      </c>
      <c r="F3133" t="s">
        <v>70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2">
      <c r="A3134">
        <v>2024</v>
      </c>
      <c r="B3134">
        <v>3</v>
      </c>
      <c r="C3134" t="s">
        <v>138</v>
      </c>
      <c r="D3134" t="s">
        <v>137</v>
      </c>
      <c r="E3134" t="s">
        <v>146</v>
      </c>
      <c r="F3134" t="s">
        <v>38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2">
      <c r="A3135">
        <v>2024</v>
      </c>
      <c r="B3135">
        <v>3</v>
      </c>
      <c r="C3135" t="s">
        <v>138</v>
      </c>
      <c r="D3135" t="s">
        <v>137</v>
      </c>
      <c r="E3135" t="s">
        <v>146</v>
      </c>
      <c r="F3135" t="s">
        <v>31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2">
      <c r="A3136">
        <v>2024</v>
      </c>
      <c r="B3136">
        <v>3</v>
      </c>
      <c r="C3136" t="s">
        <v>138</v>
      </c>
      <c r="D3136" t="s">
        <v>137</v>
      </c>
      <c r="E3136" t="s">
        <v>146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2">
      <c r="A3137">
        <v>2024</v>
      </c>
      <c r="B3137">
        <v>3</v>
      </c>
      <c r="C3137" t="s">
        <v>138</v>
      </c>
      <c r="D3137" t="s">
        <v>137</v>
      </c>
      <c r="E3137" t="s">
        <v>146</v>
      </c>
      <c r="F3137" t="s">
        <v>42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2">
      <c r="A3138">
        <v>2024</v>
      </c>
      <c r="B3138">
        <v>3</v>
      </c>
      <c r="C3138" t="s">
        <v>138</v>
      </c>
      <c r="D3138" t="s">
        <v>137</v>
      </c>
      <c r="E3138" t="s">
        <v>146</v>
      </c>
      <c r="F3138" t="s">
        <v>71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2">
      <c r="A3139">
        <v>2024</v>
      </c>
      <c r="B3139">
        <v>3</v>
      </c>
      <c r="C3139" t="s">
        <v>138</v>
      </c>
      <c r="D3139" t="s">
        <v>137</v>
      </c>
      <c r="E3139" t="s">
        <v>146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2">
      <c r="A3140">
        <v>2024</v>
      </c>
      <c r="B3140">
        <v>3</v>
      </c>
      <c r="C3140" t="s">
        <v>138</v>
      </c>
      <c r="D3140" t="s">
        <v>137</v>
      </c>
      <c r="E3140" t="s">
        <v>146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2">
      <c r="A3141">
        <v>2024</v>
      </c>
      <c r="B3141">
        <v>3</v>
      </c>
      <c r="C3141" t="s">
        <v>138</v>
      </c>
      <c r="D3141" t="s">
        <v>137</v>
      </c>
      <c r="E3141" t="s">
        <v>146</v>
      </c>
      <c r="F3141" t="s">
        <v>27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2">
      <c r="A3142">
        <v>2024</v>
      </c>
      <c r="B3142">
        <v>3</v>
      </c>
      <c r="C3142" t="s">
        <v>138</v>
      </c>
      <c r="D3142" t="s">
        <v>137</v>
      </c>
      <c r="E3142" t="s">
        <v>146</v>
      </c>
      <c r="F3142" t="s">
        <v>37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2">
      <c r="A3143">
        <v>2024</v>
      </c>
      <c r="B3143">
        <v>3</v>
      </c>
      <c r="C3143" t="s">
        <v>138</v>
      </c>
      <c r="D3143" t="s">
        <v>137</v>
      </c>
      <c r="E3143" t="s">
        <v>146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2">
      <c r="A3144">
        <v>2024</v>
      </c>
      <c r="B3144">
        <v>3</v>
      </c>
      <c r="C3144" t="s">
        <v>138</v>
      </c>
      <c r="D3144" t="s">
        <v>137</v>
      </c>
      <c r="E3144" t="s">
        <v>146</v>
      </c>
      <c r="F3144" t="s">
        <v>26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2">
      <c r="A3145">
        <v>2024</v>
      </c>
      <c r="B3145">
        <v>3</v>
      </c>
      <c r="C3145" t="s">
        <v>138</v>
      </c>
      <c r="D3145" t="s">
        <v>137</v>
      </c>
      <c r="E3145" t="s">
        <v>146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2">
      <c r="A3146">
        <v>2024</v>
      </c>
      <c r="B3146">
        <v>3</v>
      </c>
      <c r="C3146" t="s">
        <v>138</v>
      </c>
      <c r="D3146" t="s">
        <v>137</v>
      </c>
      <c r="E3146" t="s">
        <v>146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2">
      <c r="A3147">
        <v>2024</v>
      </c>
      <c r="B3147">
        <v>3</v>
      </c>
      <c r="C3147" t="s">
        <v>138</v>
      </c>
      <c r="D3147" t="s">
        <v>137</v>
      </c>
      <c r="E3147" t="s">
        <v>146</v>
      </c>
      <c r="F3147" t="s">
        <v>23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2">
      <c r="A3148">
        <v>2024</v>
      </c>
      <c r="B3148">
        <v>3</v>
      </c>
      <c r="C3148" t="s">
        <v>138</v>
      </c>
      <c r="D3148" t="s">
        <v>137</v>
      </c>
      <c r="E3148" t="s">
        <v>146</v>
      </c>
      <c r="F3148" t="s">
        <v>29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2">
      <c r="A3149">
        <v>2024</v>
      </c>
      <c r="B3149">
        <v>3</v>
      </c>
      <c r="C3149" t="s">
        <v>143</v>
      </c>
      <c r="D3149" t="s">
        <v>137</v>
      </c>
      <c r="E3149" t="s">
        <v>147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2">
      <c r="A3150">
        <v>2024</v>
      </c>
      <c r="B3150">
        <v>3</v>
      </c>
      <c r="C3150" t="s">
        <v>143</v>
      </c>
      <c r="D3150" t="s">
        <v>137</v>
      </c>
      <c r="E3150" t="s">
        <v>147</v>
      </c>
      <c r="F3150" t="s">
        <v>24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2">
      <c r="A3151">
        <v>2024</v>
      </c>
      <c r="B3151">
        <v>3</v>
      </c>
      <c r="C3151" t="s">
        <v>143</v>
      </c>
      <c r="D3151" t="s">
        <v>137</v>
      </c>
      <c r="E3151" t="s">
        <v>147</v>
      </c>
      <c r="F3151" t="s">
        <v>34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2">
      <c r="A3152">
        <v>2024</v>
      </c>
      <c r="B3152">
        <v>3</v>
      </c>
      <c r="C3152" t="s">
        <v>143</v>
      </c>
      <c r="D3152" t="s">
        <v>137</v>
      </c>
      <c r="E3152" t="s">
        <v>147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2">
      <c r="A3153">
        <v>2024</v>
      </c>
      <c r="B3153">
        <v>3</v>
      </c>
      <c r="C3153" t="s">
        <v>143</v>
      </c>
      <c r="D3153" t="s">
        <v>137</v>
      </c>
      <c r="E3153" t="s">
        <v>147</v>
      </c>
      <c r="F3153" t="s">
        <v>25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2">
      <c r="A3154">
        <v>2024</v>
      </c>
      <c r="B3154">
        <v>3</v>
      </c>
      <c r="C3154" t="s">
        <v>143</v>
      </c>
      <c r="D3154" t="s">
        <v>137</v>
      </c>
      <c r="E3154" t="s">
        <v>147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2">
      <c r="A3155">
        <v>2024</v>
      </c>
      <c r="B3155">
        <v>3</v>
      </c>
      <c r="C3155" t="s">
        <v>143</v>
      </c>
      <c r="D3155" t="s">
        <v>137</v>
      </c>
      <c r="E3155" t="s">
        <v>147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2">
      <c r="A3156">
        <v>2024</v>
      </c>
      <c r="B3156">
        <v>3</v>
      </c>
      <c r="C3156" t="s">
        <v>143</v>
      </c>
      <c r="D3156" t="s">
        <v>137</v>
      </c>
      <c r="E3156" t="s">
        <v>147</v>
      </c>
      <c r="F3156" t="s">
        <v>28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2">
      <c r="A3157">
        <v>2024</v>
      </c>
      <c r="B3157">
        <v>3</v>
      </c>
      <c r="C3157" t="s">
        <v>143</v>
      </c>
      <c r="D3157" t="s">
        <v>137</v>
      </c>
      <c r="E3157" t="s">
        <v>147</v>
      </c>
      <c r="F3157" t="s">
        <v>43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2">
      <c r="A3158">
        <v>2024</v>
      </c>
      <c r="B3158">
        <v>3</v>
      </c>
      <c r="C3158" t="s">
        <v>143</v>
      </c>
      <c r="D3158" t="s">
        <v>137</v>
      </c>
      <c r="E3158" t="s">
        <v>147</v>
      </c>
      <c r="F3158" t="s">
        <v>69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2">
      <c r="A3159">
        <v>2024</v>
      </c>
      <c r="B3159">
        <v>3</v>
      </c>
      <c r="C3159" t="s">
        <v>143</v>
      </c>
      <c r="D3159" t="s">
        <v>137</v>
      </c>
      <c r="E3159" t="s">
        <v>147</v>
      </c>
      <c r="F3159" t="s">
        <v>32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2">
      <c r="A3160">
        <v>2024</v>
      </c>
      <c r="B3160">
        <v>3</v>
      </c>
      <c r="C3160" t="s">
        <v>143</v>
      </c>
      <c r="D3160" t="s">
        <v>137</v>
      </c>
      <c r="E3160" t="s">
        <v>147</v>
      </c>
      <c r="F3160" t="s">
        <v>70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2">
      <c r="A3161">
        <v>2024</v>
      </c>
      <c r="B3161">
        <v>3</v>
      </c>
      <c r="C3161" t="s">
        <v>143</v>
      </c>
      <c r="D3161" t="s">
        <v>137</v>
      </c>
      <c r="E3161" t="s">
        <v>147</v>
      </c>
      <c r="F3161" t="s">
        <v>38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2">
      <c r="A3162">
        <v>2024</v>
      </c>
      <c r="B3162">
        <v>3</v>
      </c>
      <c r="C3162" t="s">
        <v>143</v>
      </c>
      <c r="D3162" t="s">
        <v>137</v>
      </c>
      <c r="E3162" t="s">
        <v>147</v>
      </c>
      <c r="F3162" t="s">
        <v>31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2">
      <c r="A3163">
        <v>2024</v>
      </c>
      <c r="B3163">
        <v>3</v>
      </c>
      <c r="C3163" t="s">
        <v>143</v>
      </c>
      <c r="D3163" t="s">
        <v>137</v>
      </c>
      <c r="E3163" t="s">
        <v>147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2">
      <c r="A3164">
        <v>2024</v>
      </c>
      <c r="B3164">
        <v>3</v>
      </c>
      <c r="C3164" t="s">
        <v>143</v>
      </c>
      <c r="D3164" t="s">
        <v>137</v>
      </c>
      <c r="E3164" t="s">
        <v>147</v>
      </c>
      <c r="F3164" t="s">
        <v>42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2">
      <c r="A3165">
        <v>2024</v>
      </c>
      <c r="B3165">
        <v>3</v>
      </c>
      <c r="C3165" t="s">
        <v>143</v>
      </c>
      <c r="D3165" t="s">
        <v>137</v>
      </c>
      <c r="E3165" t="s">
        <v>147</v>
      </c>
      <c r="F3165" t="s">
        <v>71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2">
      <c r="A3166">
        <v>2024</v>
      </c>
      <c r="B3166">
        <v>3</v>
      </c>
      <c r="C3166" t="s">
        <v>143</v>
      </c>
      <c r="D3166" t="s">
        <v>137</v>
      </c>
      <c r="E3166" t="s">
        <v>147</v>
      </c>
      <c r="F3166" t="s">
        <v>41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2">
      <c r="A3167">
        <v>2024</v>
      </c>
      <c r="B3167">
        <v>3</v>
      </c>
      <c r="C3167" t="s">
        <v>143</v>
      </c>
      <c r="D3167" t="s">
        <v>137</v>
      </c>
      <c r="E3167" t="s">
        <v>147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2">
      <c r="A3168">
        <v>2024</v>
      </c>
      <c r="B3168">
        <v>3</v>
      </c>
      <c r="C3168" t="s">
        <v>143</v>
      </c>
      <c r="D3168" t="s">
        <v>137</v>
      </c>
      <c r="E3168" t="s">
        <v>147</v>
      </c>
      <c r="F3168" t="s">
        <v>27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2">
      <c r="A3169">
        <v>2024</v>
      </c>
      <c r="B3169">
        <v>3</v>
      </c>
      <c r="C3169" t="s">
        <v>143</v>
      </c>
      <c r="D3169" t="s">
        <v>137</v>
      </c>
      <c r="E3169" t="s">
        <v>147</v>
      </c>
      <c r="F3169" t="s">
        <v>37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2">
      <c r="A3170">
        <v>2024</v>
      </c>
      <c r="B3170">
        <v>3</v>
      </c>
      <c r="C3170" t="s">
        <v>143</v>
      </c>
      <c r="D3170" t="s">
        <v>137</v>
      </c>
      <c r="E3170" t="s">
        <v>147</v>
      </c>
      <c r="F3170" t="s">
        <v>26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2">
      <c r="A3171">
        <v>2024</v>
      </c>
      <c r="B3171">
        <v>3</v>
      </c>
      <c r="C3171" t="s">
        <v>143</v>
      </c>
      <c r="D3171" t="s">
        <v>137</v>
      </c>
      <c r="E3171" t="s">
        <v>147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2">
      <c r="A3172">
        <v>2024</v>
      </c>
      <c r="B3172">
        <v>3</v>
      </c>
      <c r="C3172" t="s">
        <v>143</v>
      </c>
      <c r="D3172" t="s">
        <v>137</v>
      </c>
      <c r="E3172" t="s">
        <v>147</v>
      </c>
      <c r="F3172" t="s">
        <v>67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2">
      <c r="A3173">
        <v>2024</v>
      </c>
      <c r="B3173">
        <v>3</v>
      </c>
      <c r="C3173" t="s">
        <v>143</v>
      </c>
      <c r="D3173" t="s">
        <v>137</v>
      </c>
      <c r="E3173" t="s">
        <v>147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2">
      <c r="A3174">
        <v>2024</v>
      </c>
      <c r="B3174">
        <v>3</v>
      </c>
      <c r="C3174" t="s">
        <v>143</v>
      </c>
      <c r="D3174" t="s">
        <v>137</v>
      </c>
      <c r="E3174" t="s">
        <v>147</v>
      </c>
      <c r="F3174" t="s">
        <v>23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2">
      <c r="A3175">
        <v>2024</v>
      </c>
      <c r="B3175">
        <v>3</v>
      </c>
      <c r="C3175" t="s">
        <v>142</v>
      </c>
      <c r="D3175" t="s">
        <v>145</v>
      </c>
      <c r="E3175" t="s">
        <v>147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2">
      <c r="A3176">
        <v>2024</v>
      </c>
      <c r="B3176">
        <v>3</v>
      </c>
      <c r="C3176" t="s">
        <v>142</v>
      </c>
      <c r="D3176" t="s">
        <v>145</v>
      </c>
      <c r="E3176" t="s">
        <v>147</v>
      </c>
      <c r="F3176" t="s">
        <v>24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2">
      <c r="A3177">
        <v>2024</v>
      </c>
      <c r="B3177">
        <v>3</v>
      </c>
      <c r="C3177" t="s">
        <v>142</v>
      </c>
      <c r="D3177" t="s">
        <v>145</v>
      </c>
      <c r="E3177" t="s">
        <v>147</v>
      </c>
      <c r="F3177" t="s">
        <v>34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2">
      <c r="A3178">
        <v>2024</v>
      </c>
      <c r="B3178">
        <v>3</v>
      </c>
      <c r="C3178" t="s">
        <v>142</v>
      </c>
      <c r="D3178" t="s">
        <v>145</v>
      </c>
      <c r="E3178" t="s">
        <v>147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2">
      <c r="A3179">
        <v>2024</v>
      </c>
      <c r="B3179">
        <v>3</v>
      </c>
      <c r="C3179" t="s">
        <v>142</v>
      </c>
      <c r="D3179" t="s">
        <v>145</v>
      </c>
      <c r="E3179" t="s">
        <v>147</v>
      </c>
      <c r="F3179" t="s">
        <v>25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2">
      <c r="A3180">
        <v>2024</v>
      </c>
      <c r="B3180">
        <v>3</v>
      </c>
      <c r="C3180" t="s">
        <v>142</v>
      </c>
      <c r="D3180" t="s">
        <v>145</v>
      </c>
      <c r="E3180" t="s">
        <v>147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2">
      <c r="A3181">
        <v>2024</v>
      </c>
      <c r="B3181">
        <v>3</v>
      </c>
      <c r="C3181" t="s">
        <v>142</v>
      </c>
      <c r="D3181" t="s">
        <v>145</v>
      </c>
      <c r="E3181" t="s">
        <v>147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2">
      <c r="A3182">
        <v>2024</v>
      </c>
      <c r="B3182">
        <v>3</v>
      </c>
      <c r="C3182" t="s">
        <v>142</v>
      </c>
      <c r="D3182" t="s">
        <v>145</v>
      </c>
      <c r="E3182" t="s">
        <v>147</v>
      </c>
      <c r="F3182" t="s">
        <v>43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2">
      <c r="A3183">
        <v>2024</v>
      </c>
      <c r="B3183">
        <v>3</v>
      </c>
      <c r="C3183" t="s">
        <v>142</v>
      </c>
      <c r="D3183" t="s">
        <v>145</v>
      </c>
      <c r="E3183" t="s">
        <v>147</v>
      </c>
      <c r="F3183" t="s">
        <v>69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2">
      <c r="A3184">
        <v>2024</v>
      </c>
      <c r="B3184">
        <v>3</v>
      </c>
      <c r="C3184" t="s">
        <v>142</v>
      </c>
      <c r="D3184" t="s">
        <v>145</v>
      </c>
      <c r="E3184" t="s">
        <v>147</v>
      </c>
      <c r="F3184" t="s">
        <v>68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2">
      <c r="A3185">
        <v>2024</v>
      </c>
      <c r="B3185">
        <v>3</v>
      </c>
      <c r="C3185" t="s">
        <v>142</v>
      </c>
      <c r="D3185" t="s">
        <v>145</v>
      </c>
      <c r="E3185" t="s">
        <v>147</v>
      </c>
      <c r="F3185" t="s">
        <v>32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2">
      <c r="A3186">
        <v>2024</v>
      </c>
      <c r="B3186">
        <v>3</v>
      </c>
      <c r="C3186" t="s">
        <v>142</v>
      </c>
      <c r="D3186" t="s">
        <v>145</v>
      </c>
      <c r="E3186" t="s">
        <v>147</v>
      </c>
      <c r="F3186" t="s">
        <v>70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2">
      <c r="A3187">
        <v>2024</v>
      </c>
      <c r="B3187">
        <v>3</v>
      </c>
      <c r="C3187" t="s">
        <v>142</v>
      </c>
      <c r="D3187" t="s">
        <v>145</v>
      </c>
      <c r="E3187" t="s">
        <v>147</v>
      </c>
      <c r="F3187" t="s">
        <v>38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2">
      <c r="A3188">
        <v>2024</v>
      </c>
      <c r="B3188">
        <v>3</v>
      </c>
      <c r="C3188" t="s">
        <v>142</v>
      </c>
      <c r="D3188" t="s">
        <v>145</v>
      </c>
      <c r="E3188" t="s">
        <v>147</v>
      </c>
      <c r="F3188" t="s">
        <v>31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2">
      <c r="A3189">
        <v>2024</v>
      </c>
      <c r="B3189">
        <v>3</v>
      </c>
      <c r="C3189" t="s">
        <v>142</v>
      </c>
      <c r="D3189" t="s">
        <v>145</v>
      </c>
      <c r="E3189" t="s">
        <v>147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2">
      <c r="A3190">
        <v>2024</v>
      </c>
      <c r="B3190">
        <v>3</v>
      </c>
      <c r="C3190" t="s">
        <v>142</v>
      </c>
      <c r="D3190" t="s">
        <v>145</v>
      </c>
      <c r="E3190" t="s">
        <v>147</v>
      </c>
      <c r="F3190" t="s">
        <v>42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2">
      <c r="A3191">
        <v>2024</v>
      </c>
      <c r="B3191">
        <v>3</v>
      </c>
      <c r="C3191" t="s">
        <v>142</v>
      </c>
      <c r="D3191" t="s">
        <v>145</v>
      </c>
      <c r="E3191" t="s">
        <v>147</v>
      </c>
      <c r="F3191" t="s">
        <v>71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2">
      <c r="A3192">
        <v>2024</v>
      </c>
      <c r="B3192">
        <v>3</v>
      </c>
      <c r="C3192" t="s">
        <v>142</v>
      </c>
      <c r="D3192" t="s">
        <v>145</v>
      </c>
      <c r="E3192" t="s">
        <v>147</v>
      </c>
      <c r="F3192" t="s">
        <v>41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2">
      <c r="A3193">
        <v>2024</v>
      </c>
      <c r="B3193">
        <v>3</v>
      </c>
      <c r="C3193" t="s">
        <v>142</v>
      </c>
      <c r="D3193" t="s">
        <v>145</v>
      </c>
      <c r="E3193" t="s">
        <v>147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2">
      <c r="A3194">
        <v>2024</v>
      </c>
      <c r="B3194">
        <v>3</v>
      </c>
      <c r="C3194" t="s">
        <v>142</v>
      </c>
      <c r="D3194" t="s">
        <v>145</v>
      </c>
      <c r="E3194" t="s">
        <v>147</v>
      </c>
      <c r="F3194" t="s">
        <v>27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2">
      <c r="A3195">
        <v>2024</v>
      </c>
      <c r="B3195">
        <v>3</v>
      </c>
      <c r="C3195" t="s">
        <v>142</v>
      </c>
      <c r="D3195" t="s">
        <v>145</v>
      </c>
      <c r="E3195" t="s">
        <v>147</v>
      </c>
      <c r="F3195" t="s">
        <v>39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2">
      <c r="A3196">
        <v>2024</v>
      </c>
      <c r="B3196">
        <v>3</v>
      </c>
      <c r="C3196" t="s">
        <v>142</v>
      </c>
      <c r="D3196" t="s">
        <v>145</v>
      </c>
      <c r="E3196" t="s">
        <v>147</v>
      </c>
      <c r="F3196" t="s">
        <v>26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2">
      <c r="A3197">
        <v>2024</v>
      </c>
      <c r="B3197">
        <v>3</v>
      </c>
      <c r="C3197" t="s">
        <v>142</v>
      </c>
      <c r="D3197" t="s">
        <v>145</v>
      </c>
      <c r="E3197" t="s">
        <v>147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2">
      <c r="A3198">
        <v>2024</v>
      </c>
      <c r="B3198">
        <v>3</v>
      </c>
      <c r="C3198" t="s">
        <v>142</v>
      </c>
      <c r="D3198" t="s">
        <v>145</v>
      </c>
      <c r="E3198" t="s">
        <v>147</v>
      </c>
      <c r="F3198" t="s">
        <v>67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2">
      <c r="A3199">
        <v>2024</v>
      </c>
      <c r="B3199">
        <v>3</v>
      </c>
      <c r="C3199" t="s">
        <v>142</v>
      </c>
      <c r="D3199" t="s">
        <v>145</v>
      </c>
      <c r="E3199" t="s">
        <v>147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2">
      <c r="A3200">
        <v>2024</v>
      </c>
      <c r="B3200">
        <v>3</v>
      </c>
      <c r="C3200" t="s">
        <v>142</v>
      </c>
      <c r="D3200" t="s">
        <v>145</v>
      </c>
      <c r="E3200" t="s">
        <v>147</v>
      </c>
      <c r="F3200" t="s">
        <v>23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2">
      <c r="A3201">
        <v>2024</v>
      </c>
      <c r="B3201">
        <v>4</v>
      </c>
      <c r="C3201" t="s">
        <v>141</v>
      </c>
      <c r="D3201" t="s">
        <v>144</v>
      </c>
      <c r="E3201" t="s">
        <v>146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2">
      <c r="A3202">
        <v>2024</v>
      </c>
      <c r="B3202">
        <v>4</v>
      </c>
      <c r="C3202" t="s">
        <v>141</v>
      </c>
      <c r="D3202" t="s">
        <v>144</v>
      </c>
      <c r="E3202" t="s">
        <v>146</v>
      </c>
      <c r="F3202" t="s">
        <v>24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2">
      <c r="A3203">
        <v>2024</v>
      </c>
      <c r="B3203">
        <v>4</v>
      </c>
      <c r="C3203" t="s">
        <v>141</v>
      </c>
      <c r="D3203" t="s">
        <v>144</v>
      </c>
      <c r="E3203" t="s">
        <v>146</v>
      </c>
      <c r="F3203" t="s">
        <v>34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2">
      <c r="A3204">
        <v>2024</v>
      </c>
      <c r="B3204">
        <v>4</v>
      </c>
      <c r="C3204" t="s">
        <v>141</v>
      </c>
      <c r="D3204" t="s">
        <v>144</v>
      </c>
      <c r="E3204" t="s">
        <v>146</v>
      </c>
      <c r="F3204" t="s">
        <v>30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2">
      <c r="A3205">
        <v>2024</v>
      </c>
      <c r="B3205">
        <v>4</v>
      </c>
      <c r="C3205" t="s">
        <v>141</v>
      </c>
      <c r="D3205" t="s">
        <v>144</v>
      </c>
      <c r="E3205" t="s">
        <v>146</v>
      </c>
      <c r="F3205" t="s">
        <v>25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2">
      <c r="A3206">
        <v>2024</v>
      </c>
      <c r="B3206">
        <v>4</v>
      </c>
      <c r="C3206" t="s">
        <v>141</v>
      </c>
      <c r="D3206" t="s">
        <v>144</v>
      </c>
      <c r="E3206" t="s">
        <v>146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2">
      <c r="A3207">
        <v>2024</v>
      </c>
      <c r="B3207">
        <v>4</v>
      </c>
      <c r="C3207" t="s">
        <v>141</v>
      </c>
      <c r="D3207" t="s">
        <v>144</v>
      </c>
      <c r="E3207" t="s">
        <v>146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2">
      <c r="A3208">
        <v>2024</v>
      </c>
      <c r="B3208">
        <v>4</v>
      </c>
      <c r="C3208" t="s">
        <v>141</v>
      </c>
      <c r="D3208" t="s">
        <v>144</v>
      </c>
      <c r="E3208" t="s">
        <v>146</v>
      </c>
      <c r="F3208" t="s">
        <v>28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2">
      <c r="A3209">
        <v>2024</v>
      </c>
      <c r="B3209">
        <v>4</v>
      </c>
      <c r="C3209" t="s">
        <v>141</v>
      </c>
      <c r="D3209" t="s">
        <v>144</v>
      </c>
      <c r="E3209" t="s">
        <v>146</v>
      </c>
      <c r="F3209" t="s">
        <v>43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2">
      <c r="A3210">
        <v>2024</v>
      </c>
      <c r="B3210">
        <v>4</v>
      </c>
      <c r="C3210" t="s">
        <v>141</v>
      </c>
      <c r="D3210" t="s">
        <v>144</v>
      </c>
      <c r="E3210" t="s">
        <v>146</v>
      </c>
      <c r="F3210" t="s">
        <v>69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2">
      <c r="A3211">
        <v>2024</v>
      </c>
      <c r="B3211">
        <v>4</v>
      </c>
      <c r="C3211" t="s">
        <v>141</v>
      </c>
      <c r="D3211" t="s">
        <v>144</v>
      </c>
      <c r="E3211" t="s">
        <v>146</v>
      </c>
      <c r="F3211" t="s">
        <v>68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2">
      <c r="A3212">
        <v>2024</v>
      </c>
      <c r="B3212">
        <v>4</v>
      </c>
      <c r="C3212" t="s">
        <v>141</v>
      </c>
      <c r="D3212" t="s">
        <v>144</v>
      </c>
      <c r="E3212" t="s">
        <v>146</v>
      </c>
      <c r="F3212" t="s">
        <v>32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2">
      <c r="A3213">
        <v>2024</v>
      </c>
      <c r="B3213">
        <v>4</v>
      </c>
      <c r="C3213" t="s">
        <v>141</v>
      </c>
      <c r="D3213" t="s">
        <v>144</v>
      </c>
      <c r="E3213" t="s">
        <v>146</v>
      </c>
      <c r="F3213" t="s">
        <v>70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2">
      <c r="A3214">
        <v>2024</v>
      </c>
      <c r="B3214">
        <v>4</v>
      </c>
      <c r="C3214" t="s">
        <v>141</v>
      </c>
      <c r="D3214" t="s">
        <v>144</v>
      </c>
      <c r="E3214" t="s">
        <v>146</v>
      </c>
      <c r="F3214" t="s">
        <v>38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2">
      <c r="A3215">
        <v>2024</v>
      </c>
      <c r="B3215">
        <v>4</v>
      </c>
      <c r="C3215" t="s">
        <v>141</v>
      </c>
      <c r="D3215" t="s">
        <v>144</v>
      </c>
      <c r="E3215" t="s">
        <v>146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2">
      <c r="A3216">
        <v>2024</v>
      </c>
      <c r="B3216">
        <v>4</v>
      </c>
      <c r="C3216" t="s">
        <v>141</v>
      </c>
      <c r="D3216" t="s">
        <v>144</v>
      </c>
      <c r="E3216" t="s">
        <v>146</v>
      </c>
      <c r="F3216" t="s">
        <v>42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2">
      <c r="A3217">
        <v>2024</v>
      </c>
      <c r="B3217">
        <v>4</v>
      </c>
      <c r="C3217" t="s">
        <v>141</v>
      </c>
      <c r="D3217" t="s">
        <v>144</v>
      </c>
      <c r="E3217" t="s">
        <v>146</v>
      </c>
      <c r="F3217" t="s">
        <v>71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2">
      <c r="A3218">
        <v>2024</v>
      </c>
      <c r="B3218">
        <v>4</v>
      </c>
      <c r="C3218" t="s">
        <v>141</v>
      </c>
      <c r="D3218" t="s">
        <v>144</v>
      </c>
      <c r="E3218" t="s">
        <v>146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2">
      <c r="A3219">
        <v>2024</v>
      </c>
      <c r="B3219">
        <v>4</v>
      </c>
      <c r="C3219" t="s">
        <v>141</v>
      </c>
      <c r="D3219" t="s">
        <v>144</v>
      </c>
      <c r="E3219" t="s">
        <v>146</v>
      </c>
      <c r="F3219" t="s">
        <v>41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2">
      <c r="A3220">
        <v>2024</v>
      </c>
      <c r="B3220">
        <v>4</v>
      </c>
      <c r="C3220" t="s">
        <v>141</v>
      </c>
      <c r="D3220" t="s">
        <v>144</v>
      </c>
      <c r="E3220" t="s">
        <v>146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2">
      <c r="A3221">
        <v>2024</v>
      </c>
      <c r="B3221">
        <v>4</v>
      </c>
      <c r="C3221" t="s">
        <v>141</v>
      </c>
      <c r="D3221" t="s">
        <v>144</v>
      </c>
      <c r="E3221" t="s">
        <v>146</v>
      </c>
      <c r="F3221" t="s">
        <v>27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2">
      <c r="A3222">
        <v>2024</v>
      </c>
      <c r="B3222">
        <v>4</v>
      </c>
      <c r="C3222" t="s">
        <v>141</v>
      </c>
      <c r="D3222" t="s">
        <v>144</v>
      </c>
      <c r="E3222" t="s">
        <v>146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2">
      <c r="A3223">
        <v>2024</v>
      </c>
      <c r="B3223">
        <v>4</v>
      </c>
      <c r="C3223" t="s">
        <v>141</v>
      </c>
      <c r="D3223" t="s">
        <v>144</v>
      </c>
      <c r="E3223" t="s">
        <v>146</v>
      </c>
      <c r="F3223" t="s">
        <v>26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2">
      <c r="A3224">
        <v>2024</v>
      </c>
      <c r="B3224">
        <v>4</v>
      </c>
      <c r="C3224" t="s">
        <v>141</v>
      </c>
      <c r="D3224" t="s">
        <v>144</v>
      </c>
      <c r="E3224" t="s">
        <v>146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2">
      <c r="A3225">
        <v>2024</v>
      </c>
      <c r="B3225">
        <v>4</v>
      </c>
      <c r="C3225" t="s">
        <v>141</v>
      </c>
      <c r="D3225" t="s">
        <v>144</v>
      </c>
      <c r="E3225" t="s">
        <v>146</v>
      </c>
      <c r="F3225" t="s">
        <v>67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2">
      <c r="A3226">
        <v>2024</v>
      </c>
      <c r="B3226">
        <v>4</v>
      </c>
      <c r="C3226" t="s">
        <v>141</v>
      </c>
      <c r="D3226" t="s">
        <v>144</v>
      </c>
      <c r="E3226" t="s">
        <v>146</v>
      </c>
      <c r="F3226" t="s">
        <v>23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2">
      <c r="A3227">
        <v>2024</v>
      </c>
      <c r="B3227">
        <v>4</v>
      </c>
      <c r="C3227" t="s">
        <v>141</v>
      </c>
      <c r="D3227" t="s">
        <v>144</v>
      </c>
      <c r="E3227" t="s">
        <v>146</v>
      </c>
      <c r="F3227" t="s">
        <v>29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2">
      <c r="A3228">
        <v>2024</v>
      </c>
      <c r="B3228">
        <v>4</v>
      </c>
      <c r="C3228" t="s">
        <v>140</v>
      </c>
      <c r="D3228" t="s">
        <v>144</v>
      </c>
      <c r="E3228" t="s">
        <v>147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2">
      <c r="A3229">
        <v>2024</v>
      </c>
      <c r="B3229">
        <v>4</v>
      </c>
      <c r="C3229" t="s">
        <v>140</v>
      </c>
      <c r="D3229" t="s">
        <v>144</v>
      </c>
      <c r="E3229" t="s">
        <v>147</v>
      </c>
      <c r="F3229" t="s">
        <v>24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2">
      <c r="A3230">
        <v>2024</v>
      </c>
      <c r="B3230">
        <v>4</v>
      </c>
      <c r="C3230" t="s">
        <v>140</v>
      </c>
      <c r="D3230" t="s">
        <v>144</v>
      </c>
      <c r="E3230" t="s">
        <v>147</v>
      </c>
      <c r="F3230" t="s">
        <v>34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2">
      <c r="A3231">
        <v>2024</v>
      </c>
      <c r="B3231">
        <v>4</v>
      </c>
      <c r="C3231" t="s">
        <v>140</v>
      </c>
      <c r="D3231" t="s">
        <v>144</v>
      </c>
      <c r="E3231" t="s">
        <v>147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2">
      <c r="A3232">
        <v>2024</v>
      </c>
      <c r="B3232">
        <v>4</v>
      </c>
      <c r="C3232" t="s">
        <v>140</v>
      </c>
      <c r="D3232" t="s">
        <v>144</v>
      </c>
      <c r="E3232" t="s">
        <v>147</v>
      </c>
      <c r="F3232" t="s">
        <v>25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2">
      <c r="A3233">
        <v>2024</v>
      </c>
      <c r="B3233">
        <v>4</v>
      </c>
      <c r="C3233" t="s">
        <v>140</v>
      </c>
      <c r="D3233" t="s">
        <v>144</v>
      </c>
      <c r="E3233" t="s">
        <v>147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2">
      <c r="A3234">
        <v>2024</v>
      </c>
      <c r="B3234">
        <v>4</v>
      </c>
      <c r="C3234" t="s">
        <v>140</v>
      </c>
      <c r="D3234" t="s">
        <v>144</v>
      </c>
      <c r="E3234" t="s">
        <v>147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2">
      <c r="A3235">
        <v>2024</v>
      </c>
      <c r="B3235">
        <v>4</v>
      </c>
      <c r="C3235" t="s">
        <v>140</v>
      </c>
      <c r="D3235" t="s">
        <v>144</v>
      </c>
      <c r="E3235" t="s">
        <v>147</v>
      </c>
      <c r="F3235" t="s">
        <v>28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2">
      <c r="A3236">
        <v>2024</v>
      </c>
      <c r="B3236">
        <v>4</v>
      </c>
      <c r="C3236" t="s">
        <v>140</v>
      </c>
      <c r="D3236" t="s">
        <v>144</v>
      </c>
      <c r="E3236" t="s">
        <v>147</v>
      </c>
      <c r="F3236" t="s">
        <v>43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2">
      <c r="A3237">
        <v>2024</v>
      </c>
      <c r="B3237">
        <v>4</v>
      </c>
      <c r="C3237" t="s">
        <v>140</v>
      </c>
      <c r="D3237" t="s">
        <v>144</v>
      </c>
      <c r="E3237" t="s">
        <v>147</v>
      </c>
      <c r="F3237" t="s">
        <v>69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2">
      <c r="A3238">
        <v>2024</v>
      </c>
      <c r="B3238">
        <v>4</v>
      </c>
      <c r="C3238" t="s">
        <v>140</v>
      </c>
      <c r="D3238" t="s">
        <v>144</v>
      </c>
      <c r="E3238" t="s">
        <v>147</v>
      </c>
      <c r="F3238" t="s">
        <v>68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2">
      <c r="A3239">
        <v>2024</v>
      </c>
      <c r="B3239">
        <v>4</v>
      </c>
      <c r="C3239" t="s">
        <v>140</v>
      </c>
      <c r="D3239" t="s">
        <v>144</v>
      </c>
      <c r="E3239" t="s">
        <v>147</v>
      </c>
      <c r="F3239" t="s">
        <v>32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2">
      <c r="A3240">
        <v>2024</v>
      </c>
      <c r="B3240">
        <v>4</v>
      </c>
      <c r="C3240" t="s">
        <v>140</v>
      </c>
      <c r="D3240" t="s">
        <v>144</v>
      </c>
      <c r="E3240" t="s">
        <v>147</v>
      </c>
      <c r="F3240" t="s">
        <v>70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2">
      <c r="A3241">
        <v>2024</v>
      </c>
      <c r="B3241">
        <v>4</v>
      </c>
      <c r="C3241" t="s">
        <v>140</v>
      </c>
      <c r="D3241" t="s">
        <v>144</v>
      </c>
      <c r="E3241" t="s">
        <v>147</v>
      </c>
      <c r="F3241" t="s">
        <v>31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2">
      <c r="A3242">
        <v>2024</v>
      </c>
      <c r="B3242">
        <v>4</v>
      </c>
      <c r="C3242" t="s">
        <v>140</v>
      </c>
      <c r="D3242" t="s">
        <v>144</v>
      </c>
      <c r="E3242" t="s">
        <v>147</v>
      </c>
      <c r="F3242" t="s">
        <v>42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2">
      <c r="A3243">
        <v>2024</v>
      </c>
      <c r="B3243">
        <v>4</v>
      </c>
      <c r="C3243" t="s">
        <v>140</v>
      </c>
      <c r="D3243" t="s">
        <v>144</v>
      </c>
      <c r="E3243" t="s">
        <v>147</v>
      </c>
      <c r="F3243" t="s">
        <v>71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2">
      <c r="A3244">
        <v>2024</v>
      </c>
      <c r="B3244">
        <v>4</v>
      </c>
      <c r="C3244" t="s">
        <v>140</v>
      </c>
      <c r="D3244" t="s">
        <v>144</v>
      </c>
      <c r="E3244" t="s">
        <v>147</v>
      </c>
      <c r="F3244" t="s">
        <v>41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2">
      <c r="A3245">
        <v>2024</v>
      </c>
      <c r="B3245">
        <v>4</v>
      </c>
      <c r="C3245" t="s">
        <v>140</v>
      </c>
      <c r="D3245" t="s">
        <v>144</v>
      </c>
      <c r="E3245" t="s">
        <v>147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2">
      <c r="A3246">
        <v>2024</v>
      </c>
      <c r="B3246">
        <v>4</v>
      </c>
      <c r="C3246" t="s">
        <v>140</v>
      </c>
      <c r="D3246" t="s">
        <v>144</v>
      </c>
      <c r="E3246" t="s">
        <v>147</v>
      </c>
      <c r="F3246" t="s">
        <v>27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2">
      <c r="A3247">
        <v>2024</v>
      </c>
      <c r="B3247">
        <v>4</v>
      </c>
      <c r="C3247" t="s">
        <v>140</v>
      </c>
      <c r="D3247" t="s">
        <v>144</v>
      </c>
      <c r="E3247" t="s">
        <v>147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2">
      <c r="A3248">
        <v>2024</v>
      </c>
      <c r="B3248">
        <v>4</v>
      </c>
      <c r="C3248" t="s">
        <v>140</v>
      </c>
      <c r="D3248" t="s">
        <v>144</v>
      </c>
      <c r="E3248" t="s">
        <v>147</v>
      </c>
      <c r="F3248" t="s">
        <v>26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2">
      <c r="A3249">
        <v>2024</v>
      </c>
      <c r="B3249">
        <v>4</v>
      </c>
      <c r="C3249" t="s">
        <v>140</v>
      </c>
      <c r="D3249" t="s">
        <v>144</v>
      </c>
      <c r="E3249" t="s">
        <v>147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2">
      <c r="A3250">
        <v>2024</v>
      </c>
      <c r="B3250">
        <v>4</v>
      </c>
      <c r="C3250" t="s">
        <v>139</v>
      </c>
      <c r="D3250" t="s">
        <v>145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2">
      <c r="A3251">
        <v>2024</v>
      </c>
      <c r="B3251">
        <v>4</v>
      </c>
      <c r="C3251" t="s">
        <v>139</v>
      </c>
      <c r="D3251" t="s">
        <v>145</v>
      </c>
      <c r="E3251" t="s">
        <v>0</v>
      </c>
      <c r="F3251" t="s">
        <v>24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2">
      <c r="A3252">
        <v>2024</v>
      </c>
      <c r="B3252">
        <v>4</v>
      </c>
      <c r="C3252" t="s">
        <v>139</v>
      </c>
      <c r="D3252" t="s">
        <v>145</v>
      </c>
      <c r="E3252" t="s">
        <v>0</v>
      </c>
      <c r="F3252" t="s">
        <v>34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2">
      <c r="A3253">
        <v>2024</v>
      </c>
      <c r="B3253">
        <v>4</v>
      </c>
      <c r="C3253" t="s">
        <v>139</v>
      </c>
      <c r="D3253" t="s">
        <v>145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2">
      <c r="A3254">
        <v>2024</v>
      </c>
      <c r="B3254">
        <v>4</v>
      </c>
      <c r="C3254" t="s">
        <v>139</v>
      </c>
      <c r="D3254" t="s">
        <v>145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2">
      <c r="A3255">
        <v>2024</v>
      </c>
      <c r="B3255">
        <v>4</v>
      </c>
      <c r="C3255" t="s">
        <v>139</v>
      </c>
      <c r="D3255" t="s">
        <v>145</v>
      </c>
      <c r="E3255" t="s">
        <v>0</v>
      </c>
      <c r="F3255" t="s">
        <v>25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2">
      <c r="A3256">
        <v>2024</v>
      </c>
      <c r="B3256">
        <v>4</v>
      </c>
      <c r="C3256" t="s">
        <v>139</v>
      </c>
      <c r="D3256" t="s">
        <v>145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2">
      <c r="A3257">
        <v>2024</v>
      </c>
      <c r="B3257">
        <v>4</v>
      </c>
      <c r="C3257" t="s">
        <v>139</v>
      </c>
      <c r="D3257" t="s">
        <v>145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2">
      <c r="A3258">
        <v>2024</v>
      </c>
      <c r="B3258">
        <v>4</v>
      </c>
      <c r="C3258" t="s">
        <v>139</v>
      </c>
      <c r="D3258" t="s">
        <v>145</v>
      </c>
      <c r="E3258" t="s">
        <v>0</v>
      </c>
      <c r="F3258" t="s">
        <v>28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2">
      <c r="A3259">
        <v>2024</v>
      </c>
      <c r="B3259">
        <v>4</v>
      </c>
      <c r="C3259" t="s">
        <v>139</v>
      </c>
      <c r="D3259" t="s">
        <v>145</v>
      </c>
      <c r="E3259" t="s">
        <v>0</v>
      </c>
      <c r="F3259" t="s">
        <v>43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2">
      <c r="A3260">
        <v>2024</v>
      </c>
      <c r="B3260">
        <v>4</v>
      </c>
      <c r="C3260" t="s">
        <v>139</v>
      </c>
      <c r="D3260" t="s">
        <v>145</v>
      </c>
      <c r="E3260" t="s">
        <v>0</v>
      </c>
      <c r="F3260" t="s">
        <v>69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2">
      <c r="A3261">
        <v>2024</v>
      </c>
      <c r="B3261">
        <v>4</v>
      </c>
      <c r="C3261" t="s">
        <v>139</v>
      </c>
      <c r="D3261" t="s">
        <v>145</v>
      </c>
      <c r="E3261" t="s">
        <v>0</v>
      </c>
      <c r="F3261" t="s">
        <v>68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2">
      <c r="A3262">
        <v>2024</v>
      </c>
      <c r="B3262">
        <v>4</v>
      </c>
      <c r="C3262" t="s">
        <v>139</v>
      </c>
      <c r="D3262" t="s">
        <v>145</v>
      </c>
      <c r="E3262" t="s">
        <v>0</v>
      </c>
      <c r="F3262" t="s">
        <v>32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2">
      <c r="A3263">
        <v>2024</v>
      </c>
      <c r="B3263">
        <v>4</v>
      </c>
      <c r="C3263" t="s">
        <v>139</v>
      </c>
      <c r="D3263" t="s">
        <v>145</v>
      </c>
      <c r="E3263" t="s">
        <v>0</v>
      </c>
      <c r="F3263" t="s">
        <v>70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2">
      <c r="A3264">
        <v>2024</v>
      </c>
      <c r="B3264">
        <v>4</v>
      </c>
      <c r="C3264" t="s">
        <v>139</v>
      </c>
      <c r="D3264" t="s">
        <v>145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2">
      <c r="A3265">
        <v>2024</v>
      </c>
      <c r="B3265">
        <v>4</v>
      </c>
      <c r="C3265" t="s">
        <v>139</v>
      </c>
      <c r="D3265" t="s">
        <v>145</v>
      </c>
      <c r="E3265" t="s">
        <v>0</v>
      </c>
      <c r="F3265" t="s">
        <v>42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2">
      <c r="A3266">
        <v>2024</v>
      </c>
      <c r="B3266">
        <v>4</v>
      </c>
      <c r="C3266" t="s">
        <v>139</v>
      </c>
      <c r="D3266" t="s">
        <v>145</v>
      </c>
      <c r="E3266" t="s">
        <v>0</v>
      </c>
      <c r="F3266" t="s">
        <v>71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2">
      <c r="A3267">
        <v>2024</v>
      </c>
      <c r="B3267">
        <v>4</v>
      </c>
      <c r="C3267" t="s">
        <v>139</v>
      </c>
      <c r="D3267" t="s">
        <v>145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2">
      <c r="A3268">
        <v>2024</v>
      </c>
      <c r="B3268">
        <v>4</v>
      </c>
      <c r="C3268" t="s">
        <v>139</v>
      </c>
      <c r="D3268" t="s">
        <v>145</v>
      </c>
      <c r="E3268" t="s">
        <v>0</v>
      </c>
      <c r="F3268" t="s">
        <v>41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2">
      <c r="A3269">
        <v>2024</v>
      </c>
      <c r="B3269">
        <v>4</v>
      </c>
      <c r="C3269" t="s">
        <v>139</v>
      </c>
      <c r="D3269" t="s">
        <v>145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2">
      <c r="A3270">
        <v>2024</v>
      </c>
      <c r="B3270">
        <v>4</v>
      </c>
      <c r="C3270" t="s">
        <v>139</v>
      </c>
      <c r="D3270" t="s">
        <v>145</v>
      </c>
      <c r="E3270" t="s">
        <v>0</v>
      </c>
      <c r="F3270" t="s">
        <v>27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2">
      <c r="A3271">
        <v>2024</v>
      </c>
      <c r="B3271">
        <v>4</v>
      </c>
      <c r="C3271" t="s">
        <v>139</v>
      </c>
      <c r="D3271" t="s">
        <v>145</v>
      </c>
      <c r="E3271" t="s">
        <v>0</v>
      </c>
      <c r="F3271" t="s">
        <v>37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2">
      <c r="A3272">
        <v>2024</v>
      </c>
      <c r="B3272">
        <v>4</v>
      </c>
      <c r="C3272" t="s">
        <v>139</v>
      </c>
      <c r="D3272" t="s">
        <v>145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2">
      <c r="A3273">
        <v>2024</v>
      </c>
      <c r="B3273">
        <v>4</v>
      </c>
      <c r="C3273" t="s">
        <v>139</v>
      </c>
      <c r="D3273" t="s">
        <v>145</v>
      </c>
      <c r="E3273" t="s">
        <v>0</v>
      </c>
      <c r="F3273" t="s">
        <v>26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2">
      <c r="A3274">
        <v>2024</v>
      </c>
      <c r="B3274">
        <v>4</v>
      </c>
      <c r="C3274" t="s">
        <v>139</v>
      </c>
      <c r="D3274" t="s">
        <v>145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2">
      <c r="A3275">
        <v>2024</v>
      </c>
      <c r="B3275">
        <v>4</v>
      </c>
      <c r="C3275" t="s">
        <v>139</v>
      </c>
      <c r="D3275" t="s">
        <v>145</v>
      </c>
      <c r="E3275" t="s">
        <v>0</v>
      </c>
      <c r="F3275" t="s">
        <v>29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2">
      <c r="A3276">
        <v>2024</v>
      </c>
      <c r="B3276">
        <v>4</v>
      </c>
      <c r="C3276" t="s">
        <v>136</v>
      </c>
      <c r="D3276" t="s">
        <v>137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2">
      <c r="A3277">
        <v>2024</v>
      </c>
      <c r="B3277">
        <v>4</v>
      </c>
      <c r="C3277" t="s">
        <v>136</v>
      </c>
      <c r="D3277" t="s">
        <v>137</v>
      </c>
      <c r="E3277" t="s">
        <v>0</v>
      </c>
      <c r="F3277" t="s">
        <v>24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2">
      <c r="A3278">
        <v>2024</v>
      </c>
      <c r="B3278">
        <v>4</v>
      </c>
      <c r="C3278" t="s">
        <v>136</v>
      </c>
      <c r="D3278" t="s">
        <v>137</v>
      </c>
      <c r="E3278" t="s">
        <v>0</v>
      </c>
      <c r="F3278" t="s">
        <v>34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2">
      <c r="A3279">
        <v>2024</v>
      </c>
      <c r="B3279">
        <v>4</v>
      </c>
      <c r="C3279" t="s">
        <v>136</v>
      </c>
      <c r="D3279" t="s">
        <v>137</v>
      </c>
      <c r="E3279" t="s">
        <v>0</v>
      </c>
      <c r="F3279" t="s">
        <v>30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2">
      <c r="A3280">
        <v>2024</v>
      </c>
      <c r="B3280">
        <v>4</v>
      </c>
      <c r="C3280" t="s">
        <v>136</v>
      </c>
      <c r="D3280" t="s">
        <v>137</v>
      </c>
      <c r="E3280" t="s">
        <v>0</v>
      </c>
      <c r="F3280" t="s">
        <v>25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2">
      <c r="A3281">
        <v>2024</v>
      </c>
      <c r="B3281">
        <v>4</v>
      </c>
      <c r="C3281" t="s">
        <v>136</v>
      </c>
      <c r="D3281" t="s">
        <v>137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2">
      <c r="A3282">
        <v>2024</v>
      </c>
      <c r="B3282">
        <v>4</v>
      </c>
      <c r="C3282" t="s">
        <v>136</v>
      </c>
      <c r="D3282" t="s">
        <v>137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2">
      <c r="A3283">
        <v>2024</v>
      </c>
      <c r="B3283">
        <v>4</v>
      </c>
      <c r="C3283" t="s">
        <v>136</v>
      </c>
      <c r="D3283" t="s">
        <v>137</v>
      </c>
      <c r="E3283" t="s">
        <v>0</v>
      </c>
      <c r="F3283" t="s">
        <v>43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2">
      <c r="A3284">
        <v>2024</v>
      </c>
      <c r="B3284">
        <v>4</v>
      </c>
      <c r="C3284" t="s">
        <v>136</v>
      </c>
      <c r="D3284" t="s">
        <v>137</v>
      </c>
      <c r="E3284" t="s">
        <v>0</v>
      </c>
      <c r="F3284" t="s">
        <v>69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2">
      <c r="A3285">
        <v>2024</v>
      </c>
      <c r="B3285">
        <v>4</v>
      </c>
      <c r="C3285" t="s">
        <v>136</v>
      </c>
      <c r="D3285" t="s">
        <v>137</v>
      </c>
      <c r="E3285" t="s">
        <v>0</v>
      </c>
      <c r="F3285" t="s">
        <v>68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2">
      <c r="A3286">
        <v>2024</v>
      </c>
      <c r="B3286">
        <v>4</v>
      </c>
      <c r="C3286" t="s">
        <v>136</v>
      </c>
      <c r="D3286" t="s">
        <v>137</v>
      </c>
      <c r="E3286" t="s">
        <v>0</v>
      </c>
      <c r="F3286" t="s">
        <v>32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2">
      <c r="A3287">
        <v>2024</v>
      </c>
      <c r="B3287">
        <v>4</v>
      </c>
      <c r="C3287" t="s">
        <v>136</v>
      </c>
      <c r="D3287" t="s">
        <v>137</v>
      </c>
      <c r="E3287" t="s">
        <v>0</v>
      </c>
      <c r="F3287" t="s">
        <v>70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2">
      <c r="A3288">
        <v>2024</v>
      </c>
      <c r="B3288">
        <v>4</v>
      </c>
      <c r="C3288" t="s">
        <v>136</v>
      </c>
      <c r="D3288" t="s">
        <v>137</v>
      </c>
      <c r="E3288" t="s">
        <v>0</v>
      </c>
      <c r="F3288" t="s">
        <v>38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2">
      <c r="A3289">
        <v>2024</v>
      </c>
      <c r="B3289">
        <v>4</v>
      </c>
      <c r="C3289" t="s">
        <v>136</v>
      </c>
      <c r="D3289" t="s">
        <v>137</v>
      </c>
      <c r="E3289" t="s">
        <v>0</v>
      </c>
      <c r="F3289" t="s">
        <v>31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2">
      <c r="A3290">
        <v>2024</v>
      </c>
      <c r="B3290">
        <v>4</v>
      </c>
      <c r="C3290" t="s">
        <v>136</v>
      </c>
      <c r="D3290" t="s">
        <v>137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2">
      <c r="A3291">
        <v>2024</v>
      </c>
      <c r="B3291">
        <v>4</v>
      </c>
      <c r="C3291" t="s">
        <v>136</v>
      </c>
      <c r="D3291" t="s">
        <v>137</v>
      </c>
      <c r="E3291" t="s">
        <v>0</v>
      </c>
      <c r="F3291" t="s">
        <v>42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2">
      <c r="A3292">
        <v>2024</v>
      </c>
      <c r="B3292">
        <v>4</v>
      </c>
      <c r="C3292" t="s">
        <v>136</v>
      </c>
      <c r="D3292" t="s">
        <v>137</v>
      </c>
      <c r="E3292" t="s">
        <v>0</v>
      </c>
      <c r="F3292" t="s">
        <v>66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2">
      <c r="A3293">
        <v>2024</v>
      </c>
      <c r="B3293">
        <v>4</v>
      </c>
      <c r="C3293" t="s">
        <v>136</v>
      </c>
      <c r="D3293" t="s">
        <v>137</v>
      </c>
      <c r="E3293" t="s">
        <v>0</v>
      </c>
      <c r="F3293" t="s">
        <v>71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2">
      <c r="A3294">
        <v>2024</v>
      </c>
      <c r="B3294">
        <v>4</v>
      </c>
      <c r="C3294" t="s">
        <v>136</v>
      </c>
      <c r="D3294" t="s">
        <v>137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2">
      <c r="A3295">
        <v>2024</v>
      </c>
      <c r="B3295">
        <v>4</v>
      </c>
      <c r="C3295" t="s">
        <v>136</v>
      </c>
      <c r="D3295" t="s">
        <v>137</v>
      </c>
      <c r="E3295" t="s">
        <v>0</v>
      </c>
      <c r="F3295" t="s">
        <v>41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2">
      <c r="A3296">
        <v>2024</v>
      </c>
      <c r="B3296">
        <v>4</v>
      </c>
      <c r="C3296" t="s">
        <v>136</v>
      </c>
      <c r="D3296" t="s">
        <v>137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2">
      <c r="A3297">
        <v>2024</v>
      </c>
      <c r="B3297">
        <v>4</v>
      </c>
      <c r="C3297" t="s">
        <v>136</v>
      </c>
      <c r="D3297" t="s">
        <v>137</v>
      </c>
      <c r="E3297" t="s">
        <v>0</v>
      </c>
      <c r="F3297" t="s">
        <v>27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2">
      <c r="A3298">
        <v>2024</v>
      </c>
      <c r="B3298">
        <v>4</v>
      </c>
      <c r="C3298" t="s">
        <v>136</v>
      </c>
      <c r="D3298" t="s">
        <v>137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2">
      <c r="A3299">
        <v>2024</v>
      </c>
      <c r="B3299">
        <v>4</v>
      </c>
      <c r="C3299" t="s">
        <v>136</v>
      </c>
      <c r="D3299" t="s">
        <v>137</v>
      </c>
      <c r="E3299" t="s">
        <v>0</v>
      </c>
      <c r="F3299" t="s">
        <v>39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2">
      <c r="A3300">
        <v>2024</v>
      </c>
      <c r="B3300">
        <v>4</v>
      </c>
      <c r="C3300" t="s">
        <v>136</v>
      </c>
      <c r="D3300" t="s">
        <v>137</v>
      </c>
      <c r="E3300" t="s">
        <v>0</v>
      </c>
      <c r="F3300" t="s">
        <v>26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2">
      <c r="A3301">
        <v>2024</v>
      </c>
      <c r="B3301">
        <v>4</v>
      </c>
      <c r="C3301" t="s">
        <v>136</v>
      </c>
      <c r="D3301" t="s">
        <v>137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2">
      <c r="A3302">
        <v>2024</v>
      </c>
      <c r="B3302">
        <v>4</v>
      </c>
      <c r="C3302" t="s">
        <v>136</v>
      </c>
      <c r="D3302" t="s">
        <v>137</v>
      </c>
      <c r="E3302" t="s">
        <v>0</v>
      </c>
      <c r="F3302" t="s">
        <v>67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2">
      <c r="A3303">
        <v>2024</v>
      </c>
      <c r="B3303">
        <v>4</v>
      </c>
      <c r="C3303" t="s">
        <v>136</v>
      </c>
      <c r="D3303" t="s">
        <v>137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2">
      <c r="A3304">
        <v>2024</v>
      </c>
      <c r="B3304">
        <v>4</v>
      </c>
      <c r="C3304" t="s">
        <v>136</v>
      </c>
      <c r="D3304" t="s">
        <v>137</v>
      </c>
      <c r="E3304" t="s">
        <v>0</v>
      </c>
      <c r="F3304" t="s">
        <v>29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2">
      <c r="A3305">
        <v>2024</v>
      </c>
      <c r="B3305">
        <v>4</v>
      </c>
      <c r="C3305" t="s">
        <v>134</v>
      </c>
      <c r="D3305" t="s">
        <v>144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2">
      <c r="A3306">
        <v>2024</v>
      </c>
      <c r="B3306">
        <v>4</v>
      </c>
      <c r="C3306" t="s">
        <v>134</v>
      </c>
      <c r="D3306" t="s">
        <v>144</v>
      </c>
      <c r="E3306" t="s">
        <v>3</v>
      </c>
      <c r="F3306" t="s">
        <v>24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2">
      <c r="A3307">
        <v>2024</v>
      </c>
      <c r="B3307">
        <v>4</v>
      </c>
      <c r="C3307" t="s">
        <v>134</v>
      </c>
      <c r="D3307" t="s">
        <v>144</v>
      </c>
      <c r="E3307" t="s">
        <v>3</v>
      </c>
      <c r="F3307" t="s">
        <v>34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2">
      <c r="A3308">
        <v>2024</v>
      </c>
      <c r="B3308">
        <v>4</v>
      </c>
      <c r="C3308" t="s">
        <v>134</v>
      </c>
      <c r="D3308" t="s">
        <v>144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2">
      <c r="A3309">
        <v>2024</v>
      </c>
      <c r="B3309">
        <v>4</v>
      </c>
      <c r="C3309" t="s">
        <v>134</v>
      </c>
      <c r="D3309" t="s">
        <v>144</v>
      </c>
      <c r="E3309" t="s">
        <v>3</v>
      </c>
      <c r="F3309" t="s">
        <v>25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2">
      <c r="A3310">
        <v>2024</v>
      </c>
      <c r="B3310">
        <v>4</v>
      </c>
      <c r="C3310" t="s">
        <v>134</v>
      </c>
      <c r="D3310" t="s">
        <v>144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2">
      <c r="A3311">
        <v>2024</v>
      </c>
      <c r="B3311">
        <v>4</v>
      </c>
      <c r="C3311" t="s">
        <v>134</v>
      </c>
      <c r="D3311" t="s">
        <v>144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2">
      <c r="A3312">
        <v>2024</v>
      </c>
      <c r="B3312">
        <v>4</v>
      </c>
      <c r="C3312" t="s">
        <v>134</v>
      </c>
      <c r="D3312" t="s">
        <v>144</v>
      </c>
      <c r="E3312" t="s">
        <v>3</v>
      </c>
      <c r="F3312" t="s">
        <v>28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2">
      <c r="A3313">
        <v>2024</v>
      </c>
      <c r="B3313">
        <v>4</v>
      </c>
      <c r="C3313" t="s">
        <v>134</v>
      </c>
      <c r="D3313" t="s">
        <v>144</v>
      </c>
      <c r="E3313" t="s">
        <v>3</v>
      </c>
      <c r="F3313" t="s">
        <v>43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2">
      <c r="A3314">
        <v>2024</v>
      </c>
      <c r="B3314">
        <v>4</v>
      </c>
      <c r="C3314" t="s">
        <v>134</v>
      </c>
      <c r="D3314" t="s">
        <v>144</v>
      </c>
      <c r="E3314" t="s">
        <v>3</v>
      </c>
      <c r="F3314" t="s">
        <v>69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2">
      <c r="A3315">
        <v>2024</v>
      </c>
      <c r="B3315">
        <v>4</v>
      </c>
      <c r="C3315" t="s">
        <v>134</v>
      </c>
      <c r="D3315" t="s">
        <v>144</v>
      </c>
      <c r="E3315" t="s">
        <v>3</v>
      </c>
      <c r="F3315" t="s">
        <v>32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2">
      <c r="A3316">
        <v>2024</v>
      </c>
      <c r="B3316">
        <v>4</v>
      </c>
      <c r="C3316" t="s">
        <v>134</v>
      </c>
      <c r="D3316" t="s">
        <v>144</v>
      </c>
      <c r="E3316" t="s">
        <v>3</v>
      </c>
      <c r="F3316" t="s">
        <v>70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2">
      <c r="A3317">
        <v>2024</v>
      </c>
      <c r="B3317">
        <v>4</v>
      </c>
      <c r="C3317" t="s">
        <v>134</v>
      </c>
      <c r="D3317" t="s">
        <v>144</v>
      </c>
      <c r="E3317" t="s">
        <v>3</v>
      </c>
      <c r="F3317" t="s">
        <v>38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2">
      <c r="A3318">
        <v>2024</v>
      </c>
      <c r="B3318">
        <v>4</v>
      </c>
      <c r="C3318" t="s">
        <v>134</v>
      </c>
      <c r="D3318" t="s">
        <v>144</v>
      </c>
      <c r="E3318" t="s">
        <v>3</v>
      </c>
      <c r="F3318" t="s">
        <v>31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2">
      <c r="A3319">
        <v>2024</v>
      </c>
      <c r="B3319">
        <v>4</v>
      </c>
      <c r="C3319" t="s">
        <v>134</v>
      </c>
      <c r="D3319" t="s">
        <v>144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2">
      <c r="A3320">
        <v>2024</v>
      </c>
      <c r="B3320">
        <v>4</v>
      </c>
      <c r="C3320" t="s">
        <v>134</v>
      </c>
      <c r="D3320" t="s">
        <v>144</v>
      </c>
      <c r="E3320" t="s">
        <v>3</v>
      </c>
      <c r="F3320" t="s">
        <v>42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2">
      <c r="A3321">
        <v>2024</v>
      </c>
      <c r="B3321">
        <v>4</v>
      </c>
      <c r="C3321" t="s">
        <v>134</v>
      </c>
      <c r="D3321" t="s">
        <v>144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2">
      <c r="A3322">
        <v>2024</v>
      </c>
      <c r="B3322">
        <v>4</v>
      </c>
      <c r="C3322" t="s">
        <v>134</v>
      </c>
      <c r="D3322" t="s">
        <v>144</v>
      </c>
      <c r="E3322" t="s">
        <v>3</v>
      </c>
      <c r="F3322" t="s">
        <v>27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2">
      <c r="A3323">
        <v>2024</v>
      </c>
      <c r="B3323">
        <v>4</v>
      </c>
      <c r="C3323" t="s">
        <v>134</v>
      </c>
      <c r="D3323" t="s">
        <v>144</v>
      </c>
      <c r="E3323" t="s">
        <v>3</v>
      </c>
      <c r="F3323" t="s">
        <v>37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2">
      <c r="A3324">
        <v>2024</v>
      </c>
      <c r="B3324">
        <v>4</v>
      </c>
      <c r="C3324" t="s">
        <v>134</v>
      </c>
      <c r="D3324" t="s">
        <v>144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2">
      <c r="A3325">
        <v>2024</v>
      </c>
      <c r="B3325">
        <v>4</v>
      </c>
      <c r="C3325" t="s">
        <v>134</v>
      </c>
      <c r="D3325" t="s">
        <v>144</v>
      </c>
      <c r="E3325" t="s">
        <v>3</v>
      </c>
      <c r="F3325" t="s">
        <v>39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2">
      <c r="A3326">
        <v>2024</v>
      </c>
      <c r="B3326">
        <v>4</v>
      </c>
      <c r="C3326" t="s">
        <v>134</v>
      </c>
      <c r="D3326" t="s">
        <v>144</v>
      </c>
      <c r="E3326" t="s">
        <v>3</v>
      </c>
      <c r="F3326" t="s">
        <v>26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2">
      <c r="A3327">
        <v>2024</v>
      </c>
      <c r="B3327">
        <v>4</v>
      </c>
      <c r="C3327" t="s">
        <v>134</v>
      </c>
      <c r="D3327" t="s">
        <v>144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2">
      <c r="A3328">
        <v>2024</v>
      </c>
      <c r="B3328">
        <v>4</v>
      </c>
      <c r="C3328" t="s">
        <v>134</v>
      </c>
      <c r="D3328" t="s">
        <v>144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2">
      <c r="A3329">
        <v>2024</v>
      </c>
      <c r="B3329">
        <v>4</v>
      </c>
      <c r="C3329" t="s">
        <v>134</v>
      </c>
      <c r="D3329" t="s">
        <v>144</v>
      </c>
      <c r="E3329" t="s">
        <v>3</v>
      </c>
      <c r="F3329" t="s">
        <v>23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2">
      <c r="A3330">
        <v>2024</v>
      </c>
      <c r="B3330">
        <v>4</v>
      </c>
      <c r="C3330" t="s">
        <v>57</v>
      </c>
      <c r="D3330" t="s">
        <v>137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2">
      <c r="A3331">
        <v>2024</v>
      </c>
      <c r="B3331">
        <v>4</v>
      </c>
      <c r="C3331" t="s">
        <v>57</v>
      </c>
      <c r="D3331" t="s">
        <v>137</v>
      </c>
      <c r="E3331" t="s">
        <v>3</v>
      </c>
      <c r="F3331" t="s">
        <v>24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2">
      <c r="A3332">
        <v>2024</v>
      </c>
      <c r="B3332">
        <v>4</v>
      </c>
      <c r="C3332" t="s">
        <v>57</v>
      </c>
      <c r="D3332" t="s">
        <v>137</v>
      </c>
      <c r="E3332" t="s">
        <v>3</v>
      </c>
      <c r="F3332" t="s">
        <v>34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2">
      <c r="A3333">
        <v>2024</v>
      </c>
      <c r="B3333">
        <v>4</v>
      </c>
      <c r="C3333" t="s">
        <v>57</v>
      </c>
      <c r="D3333" t="s">
        <v>137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2">
      <c r="A3334">
        <v>2024</v>
      </c>
      <c r="B3334">
        <v>4</v>
      </c>
      <c r="C3334" t="s">
        <v>57</v>
      </c>
      <c r="D3334" t="s">
        <v>137</v>
      </c>
      <c r="E3334" t="s">
        <v>3</v>
      </c>
      <c r="F3334" t="s">
        <v>25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2">
      <c r="A3335">
        <v>2024</v>
      </c>
      <c r="B3335">
        <v>4</v>
      </c>
      <c r="C3335" t="s">
        <v>57</v>
      </c>
      <c r="D3335" t="s">
        <v>137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2">
      <c r="A3336">
        <v>2024</v>
      </c>
      <c r="B3336">
        <v>4</v>
      </c>
      <c r="C3336" t="s">
        <v>57</v>
      </c>
      <c r="D3336" t="s">
        <v>137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2">
      <c r="A3337">
        <v>2024</v>
      </c>
      <c r="B3337">
        <v>4</v>
      </c>
      <c r="C3337" t="s">
        <v>57</v>
      </c>
      <c r="D3337" t="s">
        <v>137</v>
      </c>
      <c r="E3337" t="s">
        <v>3</v>
      </c>
      <c r="F3337" t="s">
        <v>43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2">
      <c r="A3338">
        <v>2024</v>
      </c>
      <c r="B3338">
        <v>4</v>
      </c>
      <c r="C3338" t="s">
        <v>57</v>
      </c>
      <c r="D3338" t="s">
        <v>137</v>
      </c>
      <c r="E3338" t="s">
        <v>3</v>
      </c>
      <c r="F3338" t="s">
        <v>69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2">
      <c r="A3339">
        <v>2024</v>
      </c>
      <c r="B3339">
        <v>4</v>
      </c>
      <c r="C3339" t="s">
        <v>57</v>
      </c>
      <c r="D3339" t="s">
        <v>137</v>
      </c>
      <c r="E3339" t="s">
        <v>3</v>
      </c>
      <c r="F3339" t="s">
        <v>68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2">
      <c r="A3340">
        <v>2024</v>
      </c>
      <c r="B3340">
        <v>4</v>
      </c>
      <c r="C3340" t="s">
        <v>57</v>
      </c>
      <c r="D3340" t="s">
        <v>137</v>
      </c>
      <c r="E3340" t="s">
        <v>3</v>
      </c>
      <c r="F3340" t="s">
        <v>32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2">
      <c r="A3341">
        <v>2024</v>
      </c>
      <c r="B3341">
        <v>4</v>
      </c>
      <c r="C3341" t="s">
        <v>57</v>
      </c>
      <c r="D3341" t="s">
        <v>137</v>
      </c>
      <c r="E3341" t="s">
        <v>3</v>
      </c>
      <c r="F3341" t="s">
        <v>70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2">
      <c r="A3342">
        <v>2024</v>
      </c>
      <c r="B3342">
        <v>4</v>
      </c>
      <c r="C3342" t="s">
        <v>57</v>
      </c>
      <c r="D3342" t="s">
        <v>137</v>
      </c>
      <c r="E3342" t="s">
        <v>3</v>
      </c>
      <c r="F3342" t="s">
        <v>38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2">
      <c r="A3343">
        <v>2024</v>
      </c>
      <c r="B3343">
        <v>4</v>
      </c>
      <c r="C3343" t="s">
        <v>57</v>
      </c>
      <c r="D3343" t="s">
        <v>137</v>
      </c>
      <c r="E3343" t="s">
        <v>3</v>
      </c>
      <c r="F3343" t="s">
        <v>31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2">
      <c r="A3344">
        <v>2024</v>
      </c>
      <c r="B3344">
        <v>4</v>
      </c>
      <c r="C3344" t="s">
        <v>57</v>
      </c>
      <c r="D3344" t="s">
        <v>137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2">
      <c r="A3345">
        <v>2024</v>
      </c>
      <c r="B3345">
        <v>4</v>
      </c>
      <c r="C3345" t="s">
        <v>57</v>
      </c>
      <c r="D3345" t="s">
        <v>137</v>
      </c>
      <c r="E3345" t="s">
        <v>3</v>
      </c>
      <c r="F3345" t="s">
        <v>42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2">
      <c r="A3346">
        <v>2024</v>
      </c>
      <c r="B3346">
        <v>4</v>
      </c>
      <c r="C3346" t="s">
        <v>57</v>
      </c>
      <c r="D3346" t="s">
        <v>137</v>
      </c>
      <c r="E3346" t="s">
        <v>3</v>
      </c>
      <c r="F3346" t="s">
        <v>71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2">
      <c r="A3347">
        <v>2024</v>
      </c>
      <c r="B3347">
        <v>4</v>
      </c>
      <c r="C3347" t="s">
        <v>57</v>
      </c>
      <c r="D3347" t="s">
        <v>137</v>
      </c>
      <c r="E3347" t="s">
        <v>3</v>
      </c>
      <c r="F3347" t="s">
        <v>41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2">
      <c r="A3348">
        <v>2024</v>
      </c>
      <c r="B3348">
        <v>4</v>
      </c>
      <c r="C3348" t="s">
        <v>57</v>
      </c>
      <c r="D3348" t="s">
        <v>137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2">
      <c r="A3349">
        <v>2024</v>
      </c>
      <c r="B3349">
        <v>4</v>
      </c>
      <c r="C3349" t="s">
        <v>57</v>
      </c>
      <c r="D3349" t="s">
        <v>137</v>
      </c>
      <c r="E3349" t="s">
        <v>3</v>
      </c>
      <c r="F3349" t="s">
        <v>27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2">
      <c r="A3350">
        <v>2024</v>
      </c>
      <c r="B3350">
        <v>4</v>
      </c>
      <c r="C3350" t="s">
        <v>57</v>
      </c>
      <c r="D3350" t="s">
        <v>137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2">
      <c r="A3351">
        <v>2024</v>
      </c>
      <c r="B3351">
        <v>4</v>
      </c>
      <c r="C3351" t="s">
        <v>57</v>
      </c>
      <c r="D3351" t="s">
        <v>137</v>
      </c>
      <c r="E3351" t="s">
        <v>3</v>
      </c>
      <c r="F3351" t="s">
        <v>39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2">
      <c r="A3352">
        <v>2024</v>
      </c>
      <c r="B3352">
        <v>4</v>
      </c>
      <c r="C3352" t="s">
        <v>57</v>
      </c>
      <c r="D3352" t="s">
        <v>137</v>
      </c>
      <c r="E3352" t="s">
        <v>3</v>
      </c>
      <c r="F3352" t="s">
        <v>26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2">
      <c r="A3353">
        <v>2024</v>
      </c>
      <c r="B3353">
        <v>4</v>
      </c>
      <c r="C3353" t="s">
        <v>57</v>
      </c>
      <c r="D3353" t="s">
        <v>137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2">
      <c r="A3354">
        <v>2024</v>
      </c>
      <c r="B3354">
        <v>4</v>
      </c>
      <c r="C3354" t="s">
        <v>57</v>
      </c>
      <c r="D3354" t="s">
        <v>137</v>
      </c>
      <c r="E3354" t="s">
        <v>3</v>
      </c>
      <c r="F3354" t="s">
        <v>67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2">
      <c r="A3355">
        <v>2024</v>
      </c>
      <c r="B3355">
        <v>4</v>
      </c>
      <c r="C3355" t="s">
        <v>57</v>
      </c>
      <c r="D3355" t="s">
        <v>137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2">
      <c r="A3356">
        <v>2024</v>
      </c>
      <c r="B3356">
        <v>4</v>
      </c>
      <c r="C3356" t="s">
        <v>57</v>
      </c>
      <c r="D3356" t="s">
        <v>137</v>
      </c>
      <c r="E3356" t="s">
        <v>3</v>
      </c>
      <c r="F3356" t="s">
        <v>23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2">
      <c r="A3357">
        <v>2024</v>
      </c>
      <c r="B3357">
        <v>4</v>
      </c>
      <c r="C3357" t="s">
        <v>133</v>
      </c>
      <c r="D3357" t="s">
        <v>145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2">
      <c r="A3358">
        <v>2024</v>
      </c>
      <c r="B3358">
        <v>4</v>
      </c>
      <c r="C3358" t="s">
        <v>133</v>
      </c>
      <c r="D3358" t="s">
        <v>145</v>
      </c>
      <c r="E3358" t="s">
        <v>3</v>
      </c>
      <c r="F3358" t="s">
        <v>24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2">
      <c r="A3359">
        <v>2024</v>
      </c>
      <c r="B3359">
        <v>4</v>
      </c>
      <c r="C3359" t="s">
        <v>133</v>
      </c>
      <c r="D3359" t="s">
        <v>145</v>
      </c>
      <c r="E3359" t="s">
        <v>3</v>
      </c>
      <c r="F3359" t="s">
        <v>34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2">
      <c r="A3360">
        <v>2024</v>
      </c>
      <c r="B3360">
        <v>4</v>
      </c>
      <c r="C3360" t="s">
        <v>133</v>
      </c>
      <c r="D3360" t="s">
        <v>145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2">
      <c r="A3361">
        <v>2024</v>
      </c>
      <c r="B3361">
        <v>4</v>
      </c>
      <c r="C3361" t="s">
        <v>133</v>
      </c>
      <c r="D3361" t="s">
        <v>145</v>
      </c>
      <c r="E3361" t="s">
        <v>3</v>
      </c>
      <c r="F3361" t="s">
        <v>30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2">
      <c r="A3362">
        <v>2024</v>
      </c>
      <c r="B3362">
        <v>4</v>
      </c>
      <c r="C3362" t="s">
        <v>133</v>
      </c>
      <c r="D3362" t="s">
        <v>145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2">
      <c r="A3363">
        <v>2024</v>
      </c>
      <c r="B3363">
        <v>4</v>
      </c>
      <c r="C3363" t="s">
        <v>133</v>
      </c>
      <c r="D3363" t="s">
        <v>145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2">
      <c r="A3364">
        <v>2024</v>
      </c>
      <c r="B3364">
        <v>4</v>
      </c>
      <c r="C3364" t="s">
        <v>133</v>
      </c>
      <c r="D3364" t="s">
        <v>145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2">
      <c r="A3365">
        <v>2024</v>
      </c>
      <c r="B3365">
        <v>4</v>
      </c>
      <c r="C3365" t="s">
        <v>133</v>
      </c>
      <c r="D3365" t="s">
        <v>145</v>
      </c>
      <c r="E3365" t="s">
        <v>3</v>
      </c>
      <c r="F3365" t="s">
        <v>28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2">
      <c r="A3366">
        <v>2024</v>
      </c>
      <c r="B3366">
        <v>4</v>
      </c>
      <c r="C3366" t="s">
        <v>133</v>
      </c>
      <c r="D3366" t="s">
        <v>145</v>
      </c>
      <c r="E3366" t="s">
        <v>3</v>
      </c>
      <c r="F3366" t="s">
        <v>69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2">
      <c r="A3367">
        <v>2024</v>
      </c>
      <c r="B3367">
        <v>4</v>
      </c>
      <c r="C3367" t="s">
        <v>133</v>
      </c>
      <c r="D3367" t="s">
        <v>145</v>
      </c>
      <c r="E3367" t="s">
        <v>3</v>
      </c>
      <c r="F3367" t="s">
        <v>68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2">
      <c r="A3368">
        <v>2024</v>
      </c>
      <c r="B3368">
        <v>4</v>
      </c>
      <c r="C3368" t="s">
        <v>133</v>
      </c>
      <c r="D3368" t="s">
        <v>145</v>
      </c>
      <c r="E3368" t="s">
        <v>3</v>
      </c>
      <c r="F3368" t="s">
        <v>32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2">
      <c r="A3369">
        <v>2024</v>
      </c>
      <c r="B3369">
        <v>4</v>
      </c>
      <c r="C3369" t="s">
        <v>133</v>
      </c>
      <c r="D3369" t="s">
        <v>145</v>
      </c>
      <c r="E3369" t="s">
        <v>3</v>
      </c>
      <c r="F3369" t="s">
        <v>70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2">
      <c r="A3370">
        <v>2024</v>
      </c>
      <c r="B3370">
        <v>4</v>
      </c>
      <c r="C3370" t="s">
        <v>133</v>
      </c>
      <c r="D3370" t="s">
        <v>145</v>
      </c>
      <c r="E3370" t="s">
        <v>3</v>
      </c>
      <c r="F3370" t="s">
        <v>31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2">
      <c r="A3371">
        <v>2024</v>
      </c>
      <c r="B3371">
        <v>4</v>
      </c>
      <c r="C3371" t="s">
        <v>133</v>
      </c>
      <c r="D3371" t="s">
        <v>145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2">
      <c r="A3372">
        <v>2024</v>
      </c>
      <c r="B3372">
        <v>4</v>
      </c>
      <c r="C3372" t="s">
        <v>133</v>
      </c>
      <c r="D3372" t="s">
        <v>145</v>
      </c>
      <c r="E3372" t="s">
        <v>3</v>
      </c>
      <c r="F3372" t="s">
        <v>42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2">
      <c r="A3373">
        <v>2024</v>
      </c>
      <c r="B3373">
        <v>4</v>
      </c>
      <c r="C3373" t="s">
        <v>133</v>
      </c>
      <c r="D3373" t="s">
        <v>145</v>
      </c>
      <c r="E3373" t="s">
        <v>3</v>
      </c>
      <c r="F3373" t="s">
        <v>41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2">
      <c r="A3374">
        <v>2024</v>
      </c>
      <c r="B3374">
        <v>4</v>
      </c>
      <c r="C3374" t="s">
        <v>133</v>
      </c>
      <c r="D3374" t="s">
        <v>145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2">
      <c r="A3375">
        <v>2024</v>
      </c>
      <c r="B3375">
        <v>4</v>
      </c>
      <c r="C3375" t="s">
        <v>133</v>
      </c>
      <c r="D3375" t="s">
        <v>145</v>
      </c>
      <c r="E3375" t="s">
        <v>3</v>
      </c>
      <c r="F3375" t="s">
        <v>27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2">
      <c r="A3376">
        <v>2024</v>
      </c>
      <c r="B3376">
        <v>4</v>
      </c>
      <c r="C3376" t="s">
        <v>133</v>
      </c>
      <c r="D3376" t="s">
        <v>145</v>
      </c>
      <c r="E3376" t="s">
        <v>3</v>
      </c>
      <c r="F3376" t="s">
        <v>37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2">
      <c r="A3377">
        <v>2024</v>
      </c>
      <c r="B3377">
        <v>4</v>
      </c>
      <c r="C3377" t="s">
        <v>133</v>
      </c>
      <c r="D3377" t="s">
        <v>145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2">
      <c r="A3378">
        <v>2024</v>
      </c>
      <c r="B3378">
        <v>4</v>
      </c>
      <c r="C3378" t="s">
        <v>133</v>
      </c>
      <c r="D3378" t="s">
        <v>145</v>
      </c>
      <c r="E3378" t="s">
        <v>3</v>
      </c>
      <c r="F3378" t="s">
        <v>39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2">
      <c r="A3379">
        <v>2024</v>
      </c>
      <c r="B3379">
        <v>4</v>
      </c>
      <c r="C3379" t="s">
        <v>133</v>
      </c>
      <c r="D3379" t="s">
        <v>145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2">
      <c r="A3380">
        <v>2024</v>
      </c>
      <c r="B3380">
        <v>4</v>
      </c>
      <c r="C3380" t="s">
        <v>133</v>
      </c>
      <c r="D3380" t="s">
        <v>145</v>
      </c>
      <c r="E3380" t="s">
        <v>3</v>
      </c>
      <c r="F3380" t="s">
        <v>67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2">
      <c r="A3381">
        <v>2024</v>
      </c>
      <c r="B3381">
        <v>4</v>
      </c>
      <c r="C3381" t="s">
        <v>138</v>
      </c>
      <c r="D3381" t="s">
        <v>137</v>
      </c>
      <c r="E3381" t="s">
        <v>146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2">
      <c r="A3382">
        <v>2024</v>
      </c>
      <c r="B3382">
        <v>4</v>
      </c>
      <c r="C3382" t="s">
        <v>138</v>
      </c>
      <c r="D3382" t="s">
        <v>137</v>
      </c>
      <c r="E3382" t="s">
        <v>146</v>
      </c>
      <c r="F3382" t="s">
        <v>24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2">
      <c r="A3383">
        <v>2024</v>
      </c>
      <c r="B3383">
        <v>4</v>
      </c>
      <c r="C3383" t="s">
        <v>138</v>
      </c>
      <c r="D3383" t="s">
        <v>137</v>
      </c>
      <c r="E3383" t="s">
        <v>146</v>
      </c>
      <c r="F3383" t="s">
        <v>34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2">
      <c r="A3384">
        <v>2024</v>
      </c>
      <c r="B3384">
        <v>4</v>
      </c>
      <c r="C3384" t="s">
        <v>138</v>
      </c>
      <c r="D3384" t="s">
        <v>137</v>
      </c>
      <c r="E3384" t="s">
        <v>146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2">
      <c r="A3385">
        <v>2024</v>
      </c>
      <c r="B3385">
        <v>4</v>
      </c>
      <c r="C3385" t="s">
        <v>138</v>
      </c>
      <c r="D3385" t="s">
        <v>137</v>
      </c>
      <c r="E3385" t="s">
        <v>146</v>
      </c>
      <c r="F3385" t="s">
        <v>25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2">
      <c r="A3386">
        <v>2024</v>
      </c>
      <c r="B3386">
        <v>4</v>
      </c>
      <c r="C3386" t="s">
        <v>138</v>
      </c>
      <c r="D3386" t="s">
        <v>137</v>
      </c>
      <c r="E3386" t="s">
        <v>146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2">
      <c r="A3387">
        <v>2024</v>
      </c>
      <c r="B3387">
        <v>4</v>
      </c>
      <c r="C3387" t="s">
        <v>138</v>
      </c>
      <c r="D3387" t="s">
        <v>137</v>
      </c>
      <c r="E3387" t="s">
        <v>146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2">
      <c r="A3388">
        <v>2024</v>
      </c>
      <c r="B3388">
        <v>4</v>
      </c>
      <c r="C3388" t="s">
        <v>138</v>
      </c>
      <c r="D3388" t="s">
        <v>137</v>
      </c>
      <c r="E3388" t="s">
        <v>146</v>
      </c>
      <c r="F3388" t="s">
        <v>28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2">
      <c r="A3389">
        <v>2024</v>
      </c>
      <c r="B3389">
        <v>4</v>
      </c>
      <c r="C3389" t="s">
        <v>138</v>
      </c>
      <c r="D3389" t="s">
        <v>137</v>
      </c>
      <c r="E3389" t="s">
        <v>146</v>
      </c>
      <c r="F3389" t="s">
        <v>43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2">
      <c r="A3390">
        <v>2024</v>
      </c>
      <c r="B3390">
        <v>4</v>
      </c>
      <c r="C3390" t="s">
        <v>138</v>
      </c>
      <c r="D3390" t="s">
        <v>137</v>
      </c>
      <c r="E3390" t="s">
        <v>146</v>
      </c>
      <c r="F3390" t="s">
        <v>69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2">
      <c r="A3391">
        <v>2024</v>
      </c>
      <c r="B3391">
        <v>4</v>
      </c>
      <c r="C3391" t="s">
        <v>138</v>
      </c>
      <c r="D3391" t="s">
        <v>137</v>
      </c>
      <c r="E3391" t="s">
        <v>146</v>
      </c>
      <c r="F3391" t="s">
        <v>32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2">
      <c r="A3392">
        <v>2024</v>
      </c>
      <c r="B3392">
        <v>4</v>
      </c>
      <c r="C3392" t="s">
        <v>138</v>
      </c>
      <c r="D3392" t="s">
        <v>137</v>
      </c>
      <c r="E3392" t="s">
        <v>146</v>
      </c>
      <c r="F3392" t="s">
        <v>70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2">
      <c r="A3393">
        <v>2024</v>
      </c>
      <c r="B3393">
        <v>4</v>
      </c>
      <c r="C3393" t="s">
        <v>138</v>
      </c>
      <c r="D3393" t="s">
        <v>137</v>
      </c>
      <c r="E3393" t="s">
        <v>146</v>
      </c>
      <c r="F3393" t="s">
        <v>38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2">
      <c r="A3394">
        <v>2024</v>
      </c>
      <c r="B3394">
        <v>4</v>
      </c>
      <c r="C3394" t="s">
        <v>138</v>
      </c>
      <c r="D3394" t="s">
        <v>137</v>
      </c>
      <c r="E3394" t="s">
        <v>146</v>
      </c>
      <c r="F3394" t="s">
        <v>31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2">
      <c r="A3395">
        <v>2024</v>
      </c>
      <c r="B3395">
        <v>4</v>
      </c>
      <c r="C3395" t="s">
        <v>138</v>
      </c>
      <c r="D3395" t="s">
        <v>137</v>
      </c>
      <c r="E3395" t="s">
        <v>146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2">
      <c r="A3396">
        <v>2024</v>
      </c>
      <c r="B3396">
        <v>4</v>
      </c>
      <c r="C3396" t="s">
        <v>138</v>
      </c>
      <c r="D3396" t="s">
        <v>137</v>
      </c>
      <c r="E3396" t="s">
        <v>146</v>
      </c>
      <c r="F3396" t="s">
        <v>42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2">
      <c r="A3397">
        <v>2024</v>
      </c>
      <c r="B3397">
        <v>4</v>
      </c>
      <c r="C3397" t="s">
        <v>138</v>
      </c>
      <c r="D3397" t="s">
        <v>137</v>
      </c>
      <c r="E3397" t="s">
        <v>146</v>
      </c>
      <c r="F3397" t="s">
        <v>71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2">
      <c r="A3398">
        <v>2024</v>
      </c>
      <c r="B3398">
        <v>4</v>
      </c>
      <c r="C3398" t="s">
        <v>138</v>
      </c>
      <c r="D3398" t="s">
        <v>137</v>
      </c>
      <c r="E3398" t="s">
        <v>146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2">
      <c r="A3399">
        <v>2024</v>
      </c>
      <c r="B3399">
        <v>4</v>
      </c>
      <c r="C3399" t="s">
        <v>138</v>
      </c>
      <c r="D3399" t="s">
        <v>137</v>
      </c>
      <c r="E3399" t="s">
        <v>146</v>
      </c>
      <c r="F3399" t="s">
        <v>41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2">
      <c r="A3400">
        <v>2024</v>
      </c>
      <c r="B3400">
        <v>4</v>
      </c>
      <c r="C3400" t="s">
        <v>138</v>
      </c>
      <c r="D3400" t="s">
        <v>137</v>
      </c>
      <c r="E3400" t="s">
        <v>146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2">
      <c r="A3401">
        <v>2024</v>
      </c>
      <c r="B3401">
        <v>4</v>
      </c>
      <c r="C3401" t="s">
        <v>138</v>
      </c>
      <c r="D3401" t="s">
        <v>137</v>
      </c>
      <c r="E3401" t="s">
        <v>146</v>
      </c>
      <c r="F3401" t="s">
        <v>27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2">
      <c r="A3402">
        <v>2024</v>
      </c>
      <c r="B3402">
        <v>4</v>
      </c>
      <c r="C3402" t="s">
        <v>138</v>
      </c>
      <c r="D3402" t="s">
        <v>137</v>
      </c>
      <c r="E3402" t="s">
        <v>146</v>
      </c>
      <c r="F3402" t="s">
        <v>37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2">
      <c r="A3403">
        <v>2024</v>
      </c>
      <c r="B3403">
        <v>4</v>
      </c>
      <c r="C3403" t="s">
        <v>138</v>
      </c>
      <c r="D3403" t="s">
        <v>137</v>
      </c>
      <c r="E3403" t="s">
        <v>146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2">
      <c r="A3404">
        <v>2024</v>
      </c>
      <c r="B3404">
        <v>4</v>
      </c>
      <c r="C3404" t="s">
        <v>138</v>
      </c>
      <c r="D3404" t="s">
        <v>137</v>
      </c>
      <c r="E3404" t="s">
        <v>146</v>
      </c>
      <c r="F3404" t="s">
        <v>39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2">
      <c r="A3405">
        <v>2024</v>
      </c>
      <c r="B3405">
        <v>4</v>
      </c>
      <c r="C3405" t="s">
        <v>138</v>
      </c>
      <c r="D3405" t="s">
        <v>137</v>
      </c>
      <c r="E3405" t="s">
        <v>146</v>
      </c>
      <c r="F3405" t="s">
        <v>26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2">
      <c r="A3406">
        <v>2024</v>
      </c>
      <c r="B3406">
        <v>4</v>
      </c>
      <c r="C3406" t="s">
        <v>138</v>
      </c>
      <c r="D3406" t="s">
        <v>137</v>
      </c>
      <c r="E3406" t="s">
        <v>146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2">
      <c r="A3407">
        <v>2024</v>
      </c>
      <c r="B3407">
        <v>4</v>
      </c>
      <c r="C3407" t="s">
        <v>138</v>
      </c>
      <c r="D3407" t="s">
        <v>137</v>
      </c>
      <c r="E3407" t="s">
        <v>146</v>
      </c>
      <c r="F3407" t="s">
        <v>67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2">
      <c r="A3408">
        <v>2024</v>
      </c>
      <c r="B3408">
        <v>4</v>
      </c>
      <c r="C3408" t="s">
        <v>138</v>
      </c>
      <c r="D3408" t="s">
        <v>137</v>
      </c>
      <c r="E3408" t="s">
        <v>146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2">
      <c r="A3409">
        <v>2024</v>
      </c>
      <c r="B3409">
        <v>4</v>
      </c>
      <c r="C3409" t="s">
        <v>138</v>
      </c>
      <c r="D3409" t="s">
        <v>137</v>
      </c>
      <c r="E3409" t="s">
        <v>146</v>
      </c>
      <c r="F3409" t="s">
        <v>23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2">
      <c r="A3410">
        <v>2024</v>
      </c>
      <c r="B3410">
        <v>4</v>
      </c>
      <c r="C3410" t="s">
        <v>143</v>
      </c>
      <c r="D3410" t="s">
        <v>137</v>
      </c>
      <c r="E3410" t="s">
        <v>147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2">
      <c r="A3411">
        <v>2024</v>
      </c>
      <c r="B3411">
        <v>4</v>
      </c>
      <c r="C3411" t="s">
        <v>143</v>
      </c>
      <c r="D3411" t="s">
        <v>137</v>
      </c>
      <c r="E3411" t="s">
        <v>147</v>
      </c>
      <c r="F3411" t="s">
        <v>24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2">
      <c r="A3412">
        <v>2024</v>
      </c>
      <c r="B3412">
        <v>4</v>
      </c>
      <c r="C3412" t="s">
        <v>143</v>
      </c>
      <c r="D3412" t="s">
        <v>137</v>
      </c>
      <c r="E3412" t="s">
        <v>147</v>
      </c>
      <c r="F3412" t="s">
        <v>34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2">
      <c r="A3413">
        <v>2024</v>
      </c>
      <c r="B3413">
        <v>4</v>
      </c>
      <c r="C3413" t="s">
        <v>143</v>
      </c>
      <c r="D3413" t="s">
        <v>137</v>
      </c>
      <c r="E3413" t="s">
        <v>147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2">
      <c r="A3414">
        <v>2024</v>
      </c>
      <c r="B3414">
        <v>4</v>
      </c>
      <c r="C3414" t="s">
        <v>143</v>
      </c>
      <c r="D3414" t="s">
        <v>137</v>
      </c>
      <c r="E3414" t="s">
        <v>147</v>
      </c>
      <c r="F3414" t="s">
        <v>25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2">
      <c r="A3415">
        <v>2024</v>
      </c>
      <c r="B3415">
        <v>4</v>
      </c>
      <c r="C3415" t="s">
        <v>143</v>
      </c>
      <c r="D3415" t="s">
        <v>137</v>
      </c>
      <c r="E3415" t="s">
        <v>147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2">
      <c r="A3416">
        <v>2024</v>
      </c>
      <c r="B3416">
        <v>4</v>
      </c>
      <c r="C3416" t="s">
        <v>143</v>
      </c>
      <c r="D3416" t="s">
        <v>137</v>
      </c>
      <c r="E3416" t="s">
        <v>147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2">
      <c r="A3417">
        <v>2024</v>
      </c>
      <c r="B3417">
        <v>4</v>
      </c>
      <c r="C3417" t="s">
        <v>143</v>
      </c>
      <c r="D3417" t="s">
        <v>137</v>
      </c>
      <c r="E3417" t="s">
        <v>147</v>
      </c>
      <c r="F3417" t="s">
        <v>28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2">
      <c r="A3418">
        <v>2024</v>
      </c>
      <c r="B3418">
        <v>4</v>
      </c>
      <c r="C3418" t="s">
        <v>143</v>
      </c>
      <c r="D3418" t="s">
        <v>137</v>
      </c>
      <c r="E3418" t="s">
        <v>147</v>
      </c>
      <c r="F3418" t="s">
        <v>43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2">
      <c r="A3419">
        <v>2024</v>
      </c>
      <c r="B3419">
        <v>4</v>
      </c>
      <c r="C3419" t="s">
        <v>143</v>
      </c>
      <c r="D3419" t="s">
        <v>137</v>
      </c>
      <c r="E3419" t="s">
        <v>147</v>
      </c>
      <c r="F3419" t="s">
        <v>69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2">
      <c r="A3420">
        <v>2024</v>
      </c>
      <c r="B3420">
        <v>4</v>
      </c>
      <c r="C3420" t="s">
        <v>143</v>
      </c>
      <c r="D3420" t="s">
        <v>137</v>
      </c>
      <c r="E3420" t="s">
        <v>147</v>
      </c>
      <c r="F3420" t="s">
        <v>68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2">
      <c r="A3421">
        <v>2024</v>
      </c>
      <c r="B3421">
        <v>4</v>
      </c>
      <c r="C3421" t="s">
        <v>143</v>
      </c>
      <c r="D3421" t="s">
        <v>137</v>
      </c>
      <c r="E3421" t="s">
        <v>147</v>
      </c>
      <c r="F3421" t="s">
        <v>32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2">
      <c r="A3422">
        <v>2024</v>
      </c>
      <c r="B3422">
        <v>4</v>
      </c>
      <c r="C3422" t="s">
        <v>143</v>
      </c>
      <c r="D3422" t="s">
        <v>137</v>
      </c>
      <c r="E3422" t="s">
        <v>147</v>
      </c>
      <c r="F3422" t="s">
        <v>70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2">
      <c r="A3423">
        <v>2024</v>
      </c>
      <c r="B3423">
        <v>4</v>
      </c>
      <c r="C3423" t="s">
        <v>143</v>
      </c>
      <c r="D3423" t="s">
        <v>137</v>
      </c>
      <c r="E3423" t="s">
        <v>147</v>
      </c>
      <c r="F3423" t="s">
        <v>31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2">
      <c r="A3424">
        <v>2024</v>
      </c>
      <c r="B3424">
        <v>4</v>
      </c>
      <c r="C3424" t="s">
        <v>143</v>
      </c>
      <c r="D3424" t="s">
        <v>137</v>
      </c>
      <c r="E3424" t="s">
        <v>147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2">
      <c r="A3425">
        <v>2024</v>
      </c>
      <c r="B3425">
        <v>4</v>
      </c>
      <c r="C3425" t="s">
        <v>143</v>
      </c>
      <c r="D3425" t="s">
        <v>137</v>
      </c>
      <c r="E3425" t="s">
        <v>147</v>
      </c>
      <c r="F3425" t="s">
        <v>42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2">
      <c r="A3426">
        <v>2024</v>
      </c>
      <c r="B3426">
        <v>4</v>
      </c>
      <c r="C3426" t="s">
        <v>143</v>
      </c>
      <c r="D3426" t="s">
        <v>137</v>
      </c>
      <c r="E3426" t="s">
        <v>147</v>
      </c>
      <c r="F3426" t="s">
        <v>71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2">
      <c r="A3427">
        <v>2024</v>
      </c>
      <c r="B3427">
        <v>4</v>
      </c>
      <c r="C3427" t="s">
        <v>143</v>
      </c>
      <c r="D3427" t="s">
        <v>137</v>
      </c>
      <c r="E3427" t="s">
        <v>147</v>
      </c>
      <c r="F3427" t="s">
        <v>41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2">
      <c r="A3428">
        <v>2024</v>
      </c>
      <c r="B3428">
        <v>4</v>
      </c>
      <c r="C3428" t="s">
        <v>143</v>
      </c>
      <c r="D3428" t="s">
        <v>137</v>
      </c>
      <c r="E3428" t="s">
        <v>147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2">
      <c r="A3429">
        <v>2024</v>
      </c>
      <c r="B3429">
        <v>4</v>
      </c>
      <c r="C3429" t="s">
        <v>143</v>
      </c>
      <c r="D3429" t="s">
        <v>137</v>
      </c>
      <c r="E3429" t="s">
        <v>147</v>
      </c>
      <c r="F3429" t="s">
        <v>27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2">
      <c r="A3430">
        <v>2024</v>
      </c>
      <c r="B3430">
        <v>4</v>
      </c>
      <c r="C3430" t="s">
        <v>143</v>
      </c>
      <c r="D3430" t="s">
        <v>137</v>
      </c>
      <c r="E3430" t="s">
        <v>147</v>
      </c>
      <c r="F3430" t="s">
        <v>37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2">
      <c r="A3431">
        <v>2024</v>
      </c>
      <c r="B3431">
        <v>4</v>
      </c>
      <c r="C3431" t="s">
        <v>143</v>
      </c>
      <c r="D3431" t="s">
        <v>137</v>
      </c>
      <c r="E3431" t="s">
        <v>147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2">
      <c r="A3432">
        <v>2024</v>
      </c>
      <c r="B3432">
        <v>4</v>
      </c>
      <c r="C3432" t="s">
        <v>143</v>
      </c>
      <c r="D3432" t="s">
        <v>137</v>
      </c>
      <c r="E3432" t="s">
        <v>147</v>
      </c>
      <c r="F3432" t="s">
        <v>26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2">
      <c r="A3433">
        <v>2024</v>
      </c>
      <c r="B3433">
        <v>4</v>
      </c>
      <c r="C3433" t="s">
        <v>143</v>
      </c>
      <c r="D3433" t="s">
        <v>137</v>
      </c>
      <c r="E3433" t="s">
        <v>147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2">
      <c r="A3434">
        <v>2024</v>
      </c>
      <c r="B3434">
        <v>4</v>
      </c>
      <c r="C3434" t="s">
        <v>143</v>
      </c>
      <c r="D3434" t="s">
        <v>137</v>
      </c>
      <c r="E3434" t="s">
        <v>147</v>
      </c>
      <c r="F3434" t="s">
        <v>23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2">
      <c r="A3435">
        <v>2024</v>
      </c>
      <c r="B3435">
        <v>4</v>
      </c>
      <c r="C3435" t="s">
        <v>142</v>
      </c>
      <c r="D3435" t="s">
        <v>145</v>
      </c>
      <c r="E3435" t="s">
        <v>147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2">
      <c r="A3436">
        <v>2024</v>
      </c>
      <c r="B3436">
        <v>4</v>
      </c>
      <c r="C3436" t="s">
        <v>142</v>
      </c>
      <c r="D3436" t="s">
        <v>145</v>
      </c>
      <c r="E3436" t="s">
        <v>147</v>
      </c>
      <c r="F3436" t="s">
        <v>24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2">
      <c r="A3437">
        <v>2024</v>
      </c>
      <c r="B3437">
        <v>4</v>
      </c>
      <c r="C3437" t="s">
        <v>142</v>
      </c>
      <c r="D3437" t="s">
        <v>145</v>
      </c>
      <c r="E3437" t="s">
        <v>147</v>
      </c>
      <c r="F3437" t="s">
        <v>34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2">
      <c r="A3438">
        <v>2024</v>
      </c>
      <c r="B3438">
        <v>4</v>
      </c>
      <c r="C3438" t="s">
        <v>142</v>
      </c>
      <c r="D3438" t="s">
        <v>145</v>
      </c>
      <c r="E3438" t="s">
        <v>147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2">
      <c r="A3439">
        <v>2024</v>
      </c>
      <c r="B3439">
        <v>4</v>
      </c>
      <c r="C3439" t="s">
        <v>142</v>
      </c>
      <c r="D3439" t="s">
        <v>145</v>
      </c>
      <c r="E3439" t="s">
        <v>147</v>
      </c>
      <c r="F3439" t="s">
        <v>25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2">
      <c r="A3440">
        <v>2024</v>
      </c>
      <c r="B3440">
        <v>4</v>
      </c>
      <c r="C3440" t="s">
        <v>142</v>
      </c>
      <c r="D3440" t="s">
        <v>145</v>
      </c>
      <c r="E3440" t="s">
        <v>147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2">
      <c r="A3441">
        <v>2024</v>
      </c>
      <c r="B3441">
        <v>4</v>
      </c>
      <c r="C3441" t="s">
        <v>142</v>
      </c>
      <c r="D3441" t="s">
        <v>145</v>
      </c>
      <c r="E3441" t="s">
        <v>147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2">
      <c r="A3442">
        <v>2024</v>
      </c>
      <c r="B3442">
        <v>4</v>
      </c>
      <c r="C3442" t="s">
        <v>142</v>
      </c>
      <c r="D3442" t="s">
        <v>145</v>
      </c>
      <c r="E3442" t="s">
        <v>147</v>
      </c>
      <c r="F3442" t="s">
        <v>43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2">
      <c r="A3443">
        <v>2024</v>
      </c>
      <c r="B3443">
        <v>4</v>
      </c>
      <c r="C3443" t="s">
        <v>142</v>
      </c>
      <c r="D3443" t="s">
        <v>145</v>
      </c>
      <c r="E3443" t="s">
        <v>147</v>
      </c>
      <c r="F3443" t="s">
        <v>69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2">
      <c r="A3444">
        <v>2024</v>
      </c>
      <c r="B3444">
        <v>4</v>
      </c>
      <c r="C3444" t="s">
        <v>142</v>
      </c>
      <c r="D3444" t="s">
        <v>145</v>
      </c>
      <c r="E3444" t="s">
        <v>147</v>
      </c>
      <c r="F3444" t="s">
        <v>68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2">
      <c r="A3445">
        <v>2024</v>
      </c>
      <c r="B3445">
        <v>4</v>
      </c>
      <c r="C3445" t="s">
        <v>142</v>
      </c>
      <c r="D3445" t="s">
        <v>145</v>
      </c>
      <c r="E3445" t="s">
        <v>147</v>
      </c>
      <c r="F3445" t="s">
        <v>32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2">
      <c r="A3446">
        <v>2024</v>
      </c>
      <c r="B3446">
        <v>4</v>
      </c>
      <c r="C3446" t="s">
        <v>142</v>
      </c>
      <c r="D3446" t="s">
        <v>145</v>
      </c>
      <c r="E3446" t="s">
        <v>147</v>
      </c>
      <c r="F3446" t="s">
        <v>70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2">
      <c r="A3447">
        <v>2024</v>
      </c>
      <c r="B3447">
        <v>4</v>
      </c>
      <c r="C3447" t="s">
        <v>142</v>
      </c>
      <c r="D3447" t="s">
        <v>145</v>
      </c>
      <c r="E3447" t="s">
        <v>147</v>
      </c>
      <c r="F3447" t="s">
        <v>38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2">
      <c r="A3448">
        <v>2024</v>
      </c>
      <c r="B3448">
        <v>4</v>
      </c>
      <c r="C3448" t="s">
        <v>142</v>
      </c>
      <c r="D3448" t="s">
        <v>145</v>
      </c>
      <c r="E3448" t="s">
        <v>147</v>
      </c>
      <c r="F3448" t="s">
        <v>31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2">
      <c r="A3449">
        <v>2024</v>
      </c>
      <c r="B3449">
        <v>4</v>
      </c>
      <c r="C3449" t="s">
        <v>142</v>
      </c>
      <c r="D3449" t="s">
        <v>145</v>
      </c>
      <c r="E3449" t="s">
        <v>147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2">
      <c r="A3450">
        <v>2024</v>
      </c>
      <c r="B3450">
        <v>4</v>
      </c>
      <c r="C3450" t="s">
        <v>142</v>
      </c>
      <c r="D3450" t="s">
        <v>145</v>
      </c>
      <c r="E3450" t="s">
        <v>147</v>
      </c>
      <c r="F3450" t="s">
        <v>42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2">
      <c r="A3451">
        <v>2024</v>
      </c>
      <c r="B3451">
        <v>4</v>
      </c>
      <c r="C3451" t="s">
        <v>142</v>
      </c>
      <c r="D3451" t="s">
        <v>145</v>
      </c>
      <c r="E3451" t="s">
        <v>147</v>
      </c>
      <c r="F3451" t="s">
        <v>41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2">
      <c r="A3452">
        <v>2024</v>
      </c>
      <c r="B3452">
        <v>4</v>
      </c>
      <c r="C3452" t="s">
        <v>142</v>
      </c>
      <c r="D3452" t="s">
        <v>145</v>
      </c>
      <c r="E3452" t="s">
        <v>147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2">
      <c r="A3453">
        <v>2024</v>
      </c>
      <c r="B3453">
        <v>4</v>
      </c>
      <c r="C3453" t="s">
        <v>142</v>
      </c>
      <c r="D3453" t="s">
        <v>145</v>
      </c>
      <c r="E3453" t="s">
        <v>147</v>
      </c>
      <c r="F3453" t="s">
        <v>27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2">
      <c r="A3454">
        <v>2024</v>
      </c>
      <c r="B3454">
        <v>4</v>
      </c>
      <c r="C3454" t="s">
        <v>142</v>
      </c>
      <c r="D3454" t="s">
        <v>145</v>
      </c>
      <c r="E3454" t="s">
        <v>147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2">
      <c r="A3455">
        <v>2024</v>
      </c>
      <c r="B3455">
        <v>4</v>
      </c>
      <c r="C3455" t="s">
        <v>142</v>
      </c>
      <c r="D3455" t="s">
        <v>145</v>
      </c>
      <c r="E3455" t="s">
        <v>147</v>
      </c>
      <c r="F3455" t="s">
        <v>39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2">
      <c r="A3456">
        <v>2024</v>
      </c>
      <c r="B3456">
        <v>4</v>
      </c>
      <c r="C3456" t="s">
        <v>142</v>
      </c>
      <c r="D3456" t="s">
        <v>145</v>
      </c>
      <c r="E3456" t="s">
        <v>147</v>
      </c>
      <c r="F3456" t="s">
        <v>26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2">
      <c r="A3457">
        <v>2024</v>
      </c>
      <c r="B3457">
        <v>4</v>
      </c>
      <c r="C3457" t="s">
        <v>142</v>
      </c>
      <c r="D3457" t="s">
        <v>145</v>
      </c>
      <c r="E3457" t="s">
        <v>147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2">
      <c r="A3458">
        <v>2024</v>
      </c>
      <c r="B3458">
        <v>4</v>
      </c>
      <c r="C3458" t="s">
        <v>142</v>
      </c>
      <c r="D3458" t="s">
        <v>145</v>
      </c>
      <c r="E3458" t="s">
        <v>147</v>
      </c>
      <c r="F3458" t="s">
        <v>67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2">
      <c r="A3459">
        <v>2024</v>
      </c>
      <c r="B3459">
        <v>4</v>
      </c>
      <c r="C3459" t="s">
        <v>142</v>
      </c>
      <c r="D3459" t="s">
        <v>145</v>
      </c>
      <c r="E3459" t="s">
        <v>147</v>
      </c>
      <c r="F3459" t="s">
        <v>23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2">
      <c r="A3460">
        <v>2024</v>
      </c>
      <c r="B3460">
        <v>5</v>
      </c>
      <c r="C3460" t="s">
        <v>141</v>
      </c>
      <c r="D3460" t="s">
        <v>144</v>
      </c>
      <c r="E3460" t="s">
        <v>146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2">
      <c r="A3461">
        <v>2024</v>
      </c>
      <c r="B3461">
        <v>5</v>
      </c>
      <c r="C3461" t="s">
        <v>141</v>
      </c>
      <c r="D3461" t="s">
        <v>144</v>
      </c>
      <c r="E3461" t="s">
        <v>146</v>
      </c>
      <c r="F3461" t="s">
        <v>24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2">
      <c r="A3462">
        <v>2024</v>
      </c>
      <c r="B3462">
        <v>5</v>
      </c>
      <c r="C3462" t="s">
        <v>141</v>
      </c>
      <c r="D3462" t="s">
        <v>144</v>
      </c>
      <c r="E3462" t="s">
        <v>146</v>
      </c>
      <c r="F3462" t="s">
        <v>34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2">
      <c r="A3463">
        <v>2024</v>
      </c>
      <c r="B3463">
        <v>5</v>
      </c>
      <c r="C3463" t="s">
        <v>141</v>
      </c>
      <c r="D3463" t="s">
        <v>144</v>
      </c>
      <c r="E3463" t="s">
        <v>146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2">
      <c r="A3464">
        <v>2024</v>
      </c>
      <c r="B3464">
        <v>5</v>
      </c>
      <c r="C3464" t="s">
        <v>141</v>
      </c>
      <c r="D3464" t="s">
        <v>144</v>
      </c>
      <c r="E3464" t="s">
        <v>146</v>
      </c>
      <c r="F3464" t="s">
        <v>25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2">
      <c r="A3465">
        <v>2024</v>
      </c>
      <c r="B3465">
        <v>5</v>
      </c>
      <c r="C3465" t="s">
        <v>141</v>
      </c>
      <c r="D3465" t="s">
        <v>144</v>
      </c>
      <c r="E3465" t="s">
        <v>146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2">
      <c r="A3466">
        <v>2024</v>
      </c>
      <c r="B3466">
        <v>5</v>
      </c>
      <c r="C3466" t="s">
        <v>141</v>
      </c>
      <c r="D3466" t="s">
        <v>144</v>
      </c>
      <c r="E3466" t="s">
        <v>146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2">
      <c r="A3467">
        <v>2024</v>
      </c>
      <c r="B3467">
        <v>5</v>
      </c>
      <c r="C3467" t="s">
        <v>141</v>
      </c>
      <c r="D3467" t="s">
        <v>144</v>
      </c>
      <c r="E3467" t="s">
        <v>146</v>
      </c>
      <c r="F3467" t="s">
        <v>28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2">
      <c r="A3468">
        <v>2024</v>
      </c>
      <c r="B3468">
        <v>5</v>
      </c>
      <c r="C3468" t="s">
        <v>141</v>
      </c>
      <c r="D3468" t="s">
        <v>144</v>
      </c>
      <c r="E3468" t="s">
        <v>146</v>
      </c>
      <c r="F3468" t="s">
        <v>43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2">
      <c r="A3469">
        <v>2024</v>
      </c>
      <c r="B3469">
        <v>5</v>
      </c>
      <c r="C3469" t="s">
        <v>141</v>
      </c>
      <c r="D3469" t="s">
        <v>144</v>
      </c>
      <c r="E3469" t="s">
        <v>146</v>
      </c>
      <c r="F3469" t="s">
        <v>69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2">
      <c r="A3470">
        <v>2024</v>
      </c>
      <c r="B3470">
        <v>5</v>
      </c>
      <c r="C3470" t="s">
        <v>141</v>
      </c>
      <c r="D3470" t="s">
        <v>144</v>
      </c>
      <c r="E3470" t="s">
        <v>146</v>
      </c>
      <c r="F3470" t="s">
        <v>68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2">
      <c r="A3471">
        <v>2024</v>
      </c>
      <c r="B3471">
        <v>5</v>
      </c>
      <c r="C3471" t="s">
        <v>141</v>
      </c>
      <c r="D3471" t="s">
        <v>144</v>
      </c>
      <c r="E3471" t="s">
        <v>146</v>
      </c>
      <c r="F3471" t="s">
        <v>32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2">
      <c r="A3472">
        <v>2024</v>
      </c>
      <c r="B3472">
        <v>5</v>
      </c>
      <c r="C3472" t="s">
        <v>141</v>
      </c>
      <c r="D3472" t="s">
        <v>144</v>
      </c>
      <c r="E3472" t="s">
        <v>146</v>
      </c>
      <c r="F3472" t="s">
        <v>70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2">
      <c r="A3473">
        <v>2024</v>
      </c>
      <c r="B3473">
        <v>5</v>
      </c>
      <c r="C3473" t="s">
        <v>141</v>
      </c>
      <c r="D3473" t="s">
        <v>144</v>
      </c>
      <c r="E3473" t="s">
        <v>146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2">
      <c r="A3474">
        <v>2024</v>
      </c>
      <c r="B3474">
        <v>5</v>
      </c>
      <c r="C3474" t="s">
        <v>141</v>
      </c>
      <c r="D3474" t="s">
        <v>144</v>
      </c>
      <c r="E3474" t="s">
        <v>146</v>
      </c>
      <c r="F3474" t="s">
        <v>42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2">
      <c r="A3475">
        <v>2024</v>
      </c>
      <c r="B3475">
        <v>5</v>
      </c>
      <c r="C3475" t="s">
        <v>141</v>
      </c>
      <c r="D3475" t="s">
        <v>144</v>
      </c>
      <c r="E3475" t="s">
        <v>146</v>
      </c>
      <c r="F3475" t="s">
        <v>71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2">
      <c r="A3476">
        <v>2024</v>
      </c>
      <c r="B3476">
        <v>5</v>
      </c>
      <c r="C3476" t="s">
        <v>141</v>
      </c>
      <c r="D3476" t="s">
        <v>144</v>
      </c>
      <c r="E3476" t="s">
        <v>146</v>
      </c>
      <c r="F3476" t="s">
        <v>41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2">
      <c r="A3477">
        <v>2024</v>
      </c>
      <c r="B3477">
        <v>5</v>
      </c>
      <c r="C3477" t="s">
        <v>141</v>
      </c>
      <c r="D3477" t="s">
        <v>144</v>
      </c>
      <c r="E3477" t="s">
        <v>146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2">
      <c r="A3478">
        <v>2024</v>
      </c>
      <c r="B3478">
        <v>5</v>
      </c>
      <c r="C3478" t="s">
        <v>141</v>
      </c>
      <c r="D3478" t="s">
        <v>144</v>
      </c>
      <c r="E3478" t="s">
        <v>146</v>
      </c>
      <c r="F3478" t="s">
        <v>27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2">
      <c r="A3479">
        <v>2024</v>
      </c>
      <c r="B3479">
        <v>5</v>
      </c>
      <c r="C3479" t="s">
        <v>141</v>
      </c>
      <c r="D3479" t="s">
        <v>144</v>
      </c>
      <c r="E3479" t="s">
        <v>146</v>
      </c>
      <c r="F3479" t="s">
        <v>37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2">
      <c r="A3480">
        <v>2024</v>
      </c>
      <c r="B3480">
        <v>5</v>
      </c>
      <c r="C3480" t="s">
        <v>141</v>
      </c>
      <c r="D3480" t="s">
        <v>144</v>
      </c>
      <c r="E3480" t="s">
        <v>146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2">
      <c r="A3481">
        <v>2024</v>
      </c>
      <c r="B3481">
        <v>5</v>
      </c>
      <c r="C3481" t="s">
        <v>141</v>
      </c>
      <c r="D3481" t="s">
        <v>144</v>
      </c>
      <c r="E3481" t="s">
        <v>146</v>
      </c>
      <c r="F3481" t="s">
        <v>26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2">
      <c r="A3482">
        <v>2024</v>
      </c>
      <c r="B3482">
        <v>5</v>
      </c>
      <c r="C3482" t="s">
        <v>141</v>
      </c>
      <c r="D3482" t="s">
        <v>144</v>
      </c>
      <c r="E3482" t="s">
        <v>146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2">
      <c r="A3483">
        <v>2024</v>
      </c>
      <c r="B3483">
        <v>5</v>
      </c>
      <c r="C3483" t="s">
        <v>141</v>
      </c>
      <c r="D3483" t="s">
        <v>144</v>
      </c>
      <c r="E3483" t="s">
        <v>146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2">
      <c r="A3484">
        <v>2024</v>
      </c>
      <c r="B3484">
        <v>5</v>
      </c>
      <c r="C3484" t="s">
        <v>141</v>
      </c>
      <c r="D3484" t="s">
        <v>144</v>
      </c>
      <c r="E3484" t="s">
        <v>146</v>
      </c>
      <c r="F3484" t="s">
        <v>29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2">
      <c r="A3485">
        <v>2024</v>
      </c>
      <c r="B3485">
        <v>5</v>
      </c>
      <c r="C3485" t="s">
        <v>140</v>
      </c>
      <c r="D3485" t="s">
        <v>144</v>
      </c>
      <c r="E3485" t="s">
        <v>147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2">
      <c r="A3486">
        <v>2024</v>
      </c>
      <c r="B3486">
        <v>5</v>
      </c>
      <c r="C3486" t="s">
        <v>140</v>
      </c>
      <c r="D3486" t="s">
        <v>144</v>
      </c>
      <c r="E3486" t="s">
        <v>147</v>
      </c>
      <c r="F3486" t="s">
        <v>24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2">
      <c r="A3487">
        <v>2024</v>
      </c>
      <c r="B3487">
        <v>5</v>
      </c>
      <c r="C3487" t="s">
        <v>140</v>
      </c>
      <c r="D3487" t="s">
        <v>144</v>
      </c>
      <c r="E3487" t="s">
        <v>147</v>
      </c>
      <c r="F3487" t="s">
        <v>34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2">
      <c r="A3488">
        <v>2024</v>
      </c>
      <c r="B3488">
        <v>5</v>
      </c>
      <c r="C3488" t="s">
        <v>140</v>
      </c>
      <c r="D3488" t="s">
        <v>144</v>
      </c>
      <c r="E3488" t="s">
        <v>147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2">
      <c r="A3489">
        <v>2024</v>
      </c>
      <c r="B3489">
        <v>5</v>
      </c>
      <c r="C3489" t="s">
        <v>140</v>
      </c>
      <c r="D3489" t="s">
        <v>144</v>
      </c>
      <c r="E3489" t="s">
        <v>147</v>
      </c>
      <c r="F3489" t="s">
        <v>25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2">
      <c r="A3490">
        <v>2024</v>
      </c>
      <c r="B3490">
        <v>5</v>
      </c>
      <c r="C3490" t="s">
        <v>140</v>
      </c>
      <c r="D3490" t="s">
        <v>144</v>
      </c>
      <c r="E3490" t="s">
        <v>147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2">
      <c r="A3491">
        <v>2024</v>
      </c>
      <c r="B3491">
        <v>5</v>
      </c>
      <c r="C3491" t="s">
        <v>140</v>
      </c>
      <c r="D3491" t="s">
        <v>144</v>
      </c>
      <c r="E3491" t="s">
        <v>147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2">
      <c r="A3492">
        <v>2024</v>
      </c>
      <c r="B3492">
        <v>5</v>
      </c>
      <c r="C3492" t="s">
        <v>140</v>
      </c>
      <c r="D3492" t="s">
        <v>144</v>
      </c>
      <c r="E3492" t="s">
        <v>147</v>
      </c>
      <c r="F3492" t="s">
        <v>28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2">
      <c r="A3493">
        <v>2024</v>
      </c>
      <c r="B3493">
        <v>5</v>
      </c>
      <c r="C3493" t="s">
        <v>140</v>
      </c>
      <c r="D3493" t="s">
        <v>144</v>
      </c>
      <c r="E3493" t="s">
        <v>147</v>
      </c>
      <c r="F3493" t="s">
        <v>43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2">
      <c r="A3494">
        <v>2024</v>
      </c>
      <c r="B3494">
        <v>5</v>
      </c>
      <c r="C3494" t="s">
        <v>140</v>
      </c>
      <c r="D3494" t="s">
        <v>144</v>
      </c>
      <c r="E3494" t="s">
        <v>147</v>
      </c>
      <c r="F3494" t="s">
        <v>69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2">
      <c r="A3495">
        <v>2024</v>
      </c>
      <c r="B3495">
        <v>5</v>
      </c>
      <c r="C3495" t="s">
        <v>140</v>
      </c>
      <c r="D3495" t="s">
        <v>144</v>
      </c>
      <c r="E3495" t="s">
        <v>147</v>
      </c>
      <c r="F3495" t="s">
        <v>68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2">
      <c r="A3496">
        <v>2024</v>
      </c>
      <c r="B3496">
        <v>5</v>
      </c>
      <c r="C3496" t="s">
        <v>140</v>
      </c>
      <c r="D3496" t="s">
        <v>144</v>
      </c>
      <c r="E3496" t="s">
        <v>147</v>
      </c>
      <c r="F3496" t="s">
        <v>32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2">
      <c r="A3497">
        <v>2024</v>
      </c>
      <c r="B3497">
        <v>5</v>
      </c>
      <c r="C3497" t="s">
        <v>140</v>
      </c>
      <c r="D3497" t="s">
        <v>144</v>
      </c>
      <c r="E3497" t="s">
        <v>147</v>
      </c>
      <c r="F3497" t="s">
        <v>70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2">
      <c r="A3498">
        <v>2024</v>
      </c>
      <c r="B3498">
        <v>5</v>
      </c>
      <c r="C3498" t="s">
        <v>140</v>
      </c>
      <c r="D3498" t="s">
        <v>144</v>
      </c>
      <c r="E3498" t="s">
        <v>147</v>
      </c>
      <c r="F3498" t="s">
        <v>38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2">
      <c r="A3499">
        <v>2024</v>
      </c>
      <c r="B3499">
        <v>5</v>
      </c>
      <c r="C3499" t="s">
        <v>140</v>
      </c>
      <c r="D3499" t="s">
        <v>144</v>
      </c>
      <c r="E3499" t="s">
        <v>147</v>
      </c>
      <c r="F3499" t="s">
        <v>31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2">
      <c r="A3500">
        <v>2024</v>
      </c>
      <c r="B3500">
        <v>5</v>
      </c>
      <c r="C3500" t="s">
        <v>140</v>
      </c>
      <c r="D3500" t="s">
        <v>144</v>
      </c>
      <c r="E3500" t="s">
        <v>147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2">
      <c r="A3501">
        <v>2024</v>
      </c>
      <c r="B3501">
        <v>5</v>
      </c>
      <c r="C3501" t="s">
        <v>140</v>
      </c>
      <c r="D3501" t="s">
        <v>144</v>
      </c>
      <c r="E3501" t="s">
        <v>147</v>
      </c>
      <c r="F3501" t="s">
        <v>42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2">
      <c r="A3502">
        <v>2024</v>
      </c>
      <c r="B3502">
        <v>5</v>
      </c>
      <c r="C3502" t="s">
        <v>140</v>
      </c>
      <c r="D3502" t="s">
        <v>144</v>
      </c>
      <c r="E3502" t="s">
        <v>147</v>
      </c>
      <c r="F3502" t="s">
        <v>41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2">
      <c r="A3503">
        <v>2024</v>
      </c>
      <c r="B3503">
        <v>5</v>
      </c>
      <c r="C3503" t="s">
        <v>140</v>
      </c>
      <c r="D3503" t="s">
        <v>144</v>
      </c>
      <c r="E3503" t="s">
        <v>147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2">
      <c r="A3504">
        <v>2024</v>
      </c>
      <c r="B3504">
        <v>5</v>
      </c>
      <c r="C3504" t="s">
        <v>140</v>
      </c>
      <c r="D3504" t="s">
        <v>144</v>
      </c>
      <c r="E3504" t="s">
        <v>147</v>
      </c>
      <c r="F3504" t="s">
        <v>27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2">
      <c r="A3505">
        <v>2024</v>
      </c>
      <c r="B3505">
        <v>5</v>
      </c>
      <c r="C3505" t="s">
        <v>140</v>
      </c>
      <c r="D3505" t="s">
        <v>144</v>
      </c>
      <c r="E3505" t="s">
        <v>147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2">
      <c r="A3506">
        <v>2024</v>
      </c>
      <c r="B3506">
        <v>5</v>
      </c>
      <c r="C3506" t="s">
        <v>140</v>
      </c>
      <c r="D3506" t="s">
        <v>144</v>
      </c>
      <c r="E3506" t="s">
        <v>147</v>
      </c>
      <c r="F3506" t="s">
        <v>26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2">
      <c r="A3507">
        <v>2024</v>
      </c>
      <c r="B3507">
        <v>5</v>
      </c>
      <c r="C3507" t="s">
        <v>140</v>
      </c>
      <c r="D3507" t="s">
        <v>144</v>
      </c>
      <c r="E3507" t="s">
        <v>147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2">
      <c r="A3508">
        <v>2024</v>
      </c>
      <c r="B3508">
        <v>5</v>
      </c>
      <c r="C3508" t="s">
        <v>139</v>
      </c>
      <c r="D3508" t="s">
        <v>145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2">
      <c r="A3509">
        <v>2024</v>
      </c>
      <c r="B3509">
        <v>5</v>
      </c>
      <c r="C3509" t="s">
        <v>139</v>
      </c>
      <c r="D3509" t="s">
        <v>145</v>
      </c>
      <c r="E3509" t="s">
        <v>0</v>
      </c>
      <c r="F3509" t="s">
        <v>24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2">
      <c r="A3510">
        <v>2024</v>
      </c>
      <c r="B3510">
        <v>5</v>
      </c>
      <c r="C3510" t="s">
        <v>139</v>
      </c>
      <c r="D3510" t="s">
        <v>145</v>
      </c>
      <c r="E3510" t="s">
        <v>0</v>
      </c>
      <c r="F3510" t="s">
        <v>34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2">
      <c r="A3511">
        <v>2024</v>
      </c>
      <c r="B3511">
        <v>5</v>
      </c>
      <c r="C3511" t="s">
        <v>139</v>
      </c>
      <c r="D3511" t="s">
        <v>145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2">
      <c r="A3512">
        <v>2024</v>
      </c>
      <c r="B3512">
        <v>5</v>
      </c>
      <c r="C3512" t="s">
        <v>139</v>
      </c>
      <c r="D3512" t="s">
        <v>145</v>
      </c>
      <c r="E3512" t="s">
        <v>0</v>
      </c>
      <c r="F3512" t="s">
        <v>30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2">
      <c r="A3513">
        <v>2024</v>
      </c>
      <c r="B3513">
        <v>5</v>
      </c>
      <c r="C3513" t="s">
        <v>139</v>
      </c>
      <c r="D3513" t="s">
        <v>145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2">
      <c r="A3514">
        <v>2024</v>
      </c>
      <c r="B3514">
        <v>5</v>
      </c>
      <c r="C3514" t="s">
        <v>139</v>
      </c>
      <c r="D3514" t="s">
        <v>145</v>
      </c>
      <c r="E3514" t="s">
        <v>0</v>
      </c>
      <c r="F3514" t="s">
        <v>25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2">
      <c r="A3515">
        <v>2024</v>
      </c>
      <c r="B3515">
        <v>5</v>
      </c>
      <c r="C3515" t="s">
        <v>139</v>
      </c>
      <c r="D3515" t="s">
        <v>145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2">
      <c r="A3516">
        <v>2024</v>
      </c>
      <c r="B3516">
        <v>5</v>
      </c>
      <c r="C3516" t="s">
        <v>139</v>
      </c>
      <c r="D3516" t="s">
        <v>145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2">
      <c r="A3517">
        <v>2024</v>
      </c>
      <c r="B3517">
        <v>5</v>
      </c>
      <c r="C3517" t="s">
        <v>139</v>
      </c>
      <c r="D3517" t="s">
        <v>145</v>
      </c>
      <c r="E3517" t="s">
        <v>0</v>
      </c>
      <c r="F3517" t="s">
        <v>28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2">
      <c r="A3518">
        <v>2024</v>
      </c>
      <c r="B3518">
        <v>5</v>
      </c>
      <c r="C3518" t="s">
        <v>139</v>
      </c>
      <c r="D3518" t="s">
        <v>145</v>
      </c>
      <c r="E3518" t="s">
        <v>0</v>
      </c>
      <c r="F3518" t="s">
        <v>43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2">
      <c r="A3519">
        <v>2024</v>
      </c>
      <c r="B3519">
        <v>5</v>
      </c>
      <c r="C3519" t="s">
        <v>139</v>
      </c>
      <c r="D3519" t="s">
        <v>145</v>
      </c>
      <c r="E3519" t="s">
        <v>0</v>
      </c>
      <c r="F3519" t="s">
        <v>69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2">
      <c r="A3520">
        <v>2024</v>
      </c>
      <c r="B3520">
        <v>5</v>
      </c>
      <c r="C3520" t="s">
        <v>139</v>
      </c>
      <c r="D3520" t="s">
        <v>145</v>
      </c>
      <c r="E3520" t="s">
        <v>0</v>
      </c>
      <c r="F3520" t="s">
        <v>68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2">
      <c r="A3521">
        <v>2024</v>
      </c>
      <c r="B3521">
        <v>5</v>
      </c>
      <c r="C3521" t="s">
        <v>139</v>
      </c>
      <c r="D3521" t="s">
        <v>145</v>
      </c>
      <c r="E3521" t="s">
        <v>0</v>
      </c>
      <c r="F3521" t="s">
        <v>32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2">
      <c r="A3522">
        <v>2024</v>
      </c>
      <c r="B3522">
        <v>5</v>
      </c>
      <c r="C3522" t="s">
        <v>139</v>
      </c>
      <c r="D3522" t="s">
        <v>145</v>
      </c>
      <c r="E3522" t="s">
        <v>0</v>
      </c>
      <c r="F3522" t="s">
        <v>70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2">
      <c r="A3523">
        <v>2024</v>
      </c>
      <c r="B3523">
        <v>5</v>
      </c>
      <c r="C3523" t="s">
        <v>139</v>
      </c>
      <c r="D3523" t="s">
        <v>145</v>
      </c>
      <c r="E3523" t="s">
        <v>0</v>
      </c>
      <c r="F3523" t="s">
        <v>38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2">
      <c r="A3524">
        <v>2024</v>
      </c>
      <c r="B3524">
        <v>5</v>
      </c>
      <c r="C3524" t="s">
        <v>139</v>
      </c>
      <c r="D3524" t="s">
        <v>145</v>
      </c>
      <c r="E3524" t="s">
        <v>0</v>
      </c>
      <c r="F3524" t="s">
        <v>31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2">
      <c r="A3525">
        <v>2024</v>
      </c>
      <c r="B3525">
        <v>5</v>
      </c>
      <c r="C3525" t="s">
        <v>139</v>
      </c>
      <c r="D3525" t="s">
        <v>145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2">
      <c r="A3526">
        <v>2024</v>
      </c>
      <c r="B3526">
        <v>5</v>
      </c>
      <c r="C3526" t="s">
        <v>139</v>
      </c>
      <c r="D3526" t="s">
        <v>145</v>
      </c>
      <c r="E3526" t="s">
        <v>0</v>
      </c>
      <c r="F3526" t="s">
        <v>42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2">
      <c r="A3527">
        <v>2024</v>
      </c>
      <c r="B3527">
        <v>5</v>
      </c>
      <c r="C3527" t="s">
        <v>139</v>
      </c>
      <c r="D3527" t="s">
        <v>145</v>
      </c>
      <c r="E3527" t="s">
        <v>0</v>
      </c>
      <c r="F3527" t="s">
        <v>66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2">
      <c r="A3528">
        <v>2024</v>
      </c>
      <c r="B3528">
        <v>5</v>
      </c>
      <c r="C3528" t="s">
        <v>139</v>
      </c>
      <c r="D3528" t="s">
        <v>145</v>
      </c>
      <c r="E3528" t="s">
        <v>0</v>
      </c>
      <c r="F3528" t="s">
        <v>71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2">
      <c r="A3529">
        <v>2024</v>
      </c>
      <c r="B3529">
        <v>5</v>
      </c>
      <c r="C3529" t="s">
        <v>139</v>
      </c>
      <c r="D3529" t="s">
        <v>145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2">
      <c r="A3530">
        <v>2024</v>
      </c>
      <c r="B3530">
        <v>5</v>
      </c>
      <c r="C3530" t="s">
        <v>139</v>
      </c>
      <c r="D3530" t="s">
        <v>145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2">
      <c r="A3531">
        <v>2024</v>
      </c>
      <c r="B3531">
        <v>5</v>
      </c>
      <c r="C3531" t="s">
        <v>139</v>
      </c>
      <c r="D3531" t="s">
        <v>145</v>
      </c>
      <c r="E3531" t="s">
        <v>0</v>
      </c>
      <c r="F3531" t="s">
        <v>27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2">
      <c r="A3532">
        <v>2024</v>
      </c>
      <c r="B3532">
        <v>5</v>
      </c>
      <c r="C3532" t="s">
        <v>139</v>
      </c>
      <c r="D3532" t="s">
        <v>145</v>
      </c>
      <c r="E3532" t="s">
        <v>0</v>
      </c>
      <c r="F3532" t="s">
        <v>37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2">
      <c r="A3533">
        <v>2024</v>
      </c>
      <c r="B3533">
        <v>5</v>
      </c>
      <c r="C3533" t="s">
        <v>139</v>
      </c>
      <c r="D3533" t="s">
        <v>145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2">
      <c r="A3534">
        <v>2024</v>
      </c>
      <c r="B3534">
        <v>5</v>
      </c>
      <c r="C3534" t="s">
        <v>139</v>
      </c>
      <c r="D3534" t="s">
        <v>145</v>
      </c>
      <c r="E3534" t="s">
        <v>0</v>
      </c>
      <c r="F3534" t="s">
        <v>39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2">
      <c r="A3535">
        <v>2024</v>
      </c>
      <c r="B3535">
        <v>5</v>
      </c>
      <c r="C3535" t="s">
        <v>139</v>
      </c>
      <c r="D3535" t="s">
        <v>145</v>
      </c>
      <c r="E3535" t="s">
        <v>0</v>
      </c>
      <c r="F3535" t="s">
        <v>26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2">
      <c r="A3536">
        <v>2024</v>
      </c>
      <c r="B3536">
        <v>5</v>
      </c>
      <c r="C3536" t="s">
        <v>139</v>
      </c>
      <c r="D3536" t="s">
        <v>145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2">
      <c r="A3537">
        <v>2024</v>
      </c>
      <c r="B3537">
        <v>5</v>
      </c>
      <c r="C3537" t="s">
        <v>139</v>
      </c>
      <c r="D3537" t="s">
        <v>145</v>
      </c>
      <c r="E3537" t="s">
        <v>0</v>
      </c>
      <c r="F3537" t="s">
        <v>67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2">
      <c r="A3538">
        <v>2024</v>
      </c>
      <c r="B3538">
        <v>5</v>
      </c>
      <c r="C3538" t="s">
        <v>139</v>
      </c>
      <c r="D3538" t="s">
        <v>145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2">
      <c r="A3539">
        <v>2024</v>
      </c>
      <c r="B3539">
        <v>5</v>
      </c>
      <c r="C3539" t="s">
        <v>139</v>
      </c>
      <c r="D3539" t="s">
        <v>145</v>
      </c>
      <c r="E3539" t="s">
        <v>0</v>
      </c>
      <c r="F3539" t="s">
        <v>23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2">
      <c r="A3540">
        <v>2024</v>
      </c>
      <c r="B3540">
        <v>5</v>
      </c>
      <c r="C3540" t="s">
        <v>136</v>
      </c>
      <c r="D3540" t="s">
        <v>137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2">
      <c r="A3541">
        <v>2024</v>
      </c>
      <c r="B3541">
        <v>5</v>
      </c>
      <c r="C3541" t="s">
        <v>136</v>
      </c>
      <c r="D3541" t="s">
        <v>137</v>
      </c>
      <c r="E3541" t="s">
        <v>0</v>
      </c>
      <c r="F3541" t="s">
        <v>24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2">
      <c r="A3542">
        <v>2024</v>
      </c>
      <c r="B3542">
        <v>5</v>
      </c>
      <c r="C3542" t="s">
        <v>136</v>
      </c>
      <c r="D3542" t="s">
        <v>137</v>
      </c>
      <c r="E3542" t="s">
        <v>0</v>
      </c>
      <c r="F3542" t="s">
        <v>34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2">
      <c r="A3543">
        <v>2024</v>
      </c>
      <c r="B3543">
        <v>5</v>
      </c>
      <c r="C3543" t="s">
        <v>136</v>
      </c>
      <c r="D3543" t="s">
        <v>137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2">
      <c r="A3544">
        <v>2024</v>
      </c>
      <c r="B3544">
        <v>5</v>
      </c>
      <c r="C3544" t="s">
        <v>136</v>
      </c>
      <c r="D3544" t="s">
        <v>137</v>
      </c>
      <c r="E3544" t="s">
        <v>0</v>
      </c>
      <c r="F3544" t="s">
        <v>30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2">
      <c r="A3545">
        <v>2024</v>
      </c>
      <c r="B3545">
        <v>5</v>
      </c>
      <c r="C3545" t="s">
        <v>136</v>
      </c>
      <c r="D3545" t="s">
        <v>137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2">
      <c r="A3546">
        <v>2024</v>
      </c>
      <c r="B3546">
        <v>5</v>
      </c>
      <c r="C3546" t="s">
        <v>136</v>
      </c>
      <c r="D3546" t="s">
        <v>137</v>
      </c>
      <c r="E3546" t="s">
        <v>0</v>
      </c>
      <c r="F3546" t="s">
        <v>25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2">
      <c r="A3547">
        <v>2024</v>
      </c>
      <c r="B3547">
        <v>5</v>
      </c>
      <c r="C3547" t="s">
        <v>136</v>
      </c>
      <c r="D3547" t="s">
        <v>137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2">
      <c r="A3548">
        <v>2024</v>
      </c>
      <c r="B3548">
        <v>5</v>
      </c>
      <c r="C3548" t="s">
        <v>136</v>
      </c>
      <c r="D3548" t="s">
        <v>137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2">
      <c r="A3549">
        <v>2024</v>
      </c>
      <c r="B3549">
        <v>5</v>
      </c>
      <c r="C3549" t="s">
        <v>136</v>
      </c>
      <c r="D3549" t="s">
        <v>137</v>
      </c>
      <c r="E3549" t="s">
        <v>0</v>
      </c>
      <c r="F3549" t="s">
        <v>28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2">
      <c r="A3550">
        <v>2024</v>
      </c>
      <c r="B3550">
        <v>5</v>
      </c>
      <c r="C3550" t="s">
        <v>136</v>
      </c>
      <c r="D3550" t="s">
        <v>137</v>
      </c>
      <c r="E3550" t="s">
        <v>0</v>
      </c>
      <c r="F3550" t="s">
        <v>43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2">
      <c r="A3551">
        <v>2024</v>
      </c>
      <c r="B3551">
        <v>5</v>
      </c>
      <c r="C3551" t="s">
        <v>136</v>
      </c>
      <c r="D3551" t="s">
        <v>137</v>
      </c>
      <c r="E3551" t="s">
        <v>0</v>
      </c>
      <c r="F3551" t="s">
        <v>69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2">
      <c r="A3552">
        <v>2024</v>
      </c>
      <c r="B3552">
        <v>5</v>
      </c>
      <c r="C3552" t="s">
        <v>136</v>
      </c>
      <c r="D3552" t="s">
        <v>137</v>
      </c>
      <c r="E3552" t="s">
        <v>0</v>
      </c>
      <c r="F3552" t="s">
        <v>68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2">
      <c r="A3553">
        <v>2024</v>
      </c>
      <c r="B3553">
        <v>5</v>
      </c>
      <c r="C3553" t="s">
        <v>136</v>
      </c>
      <c r="D3553" t="s">
        <v>137</v>
      </c>
      <c r="E3553" t="s">
        <v>0</v>
      </c>
      <c r="F3553" t="s">
        <v>32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2">
      <c r="A3554">
        <v>2024</v>
      </c>
      <c r="B3554">
        <v>5</v>
      </c>
      <c r="C3554" t="s">
        <v>136</v>
      </c>
      <c r="D3554" t="s">
        <v>137</v>
      </c>
      <c r="E3554" t="s">
        <v>0</v>
      </c>
      <c r="F3554" t="s">
        <v>70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2">
      <c r="A3555">
        <v>2024</v>
      </c>
      <c r="B3555">
        <v>5</v>
      </c>
      <c r="C3555" t="s">
        <v>136</v>
      </c>
      <c r="D3555" t="s">
        <v>137</v>
      </c>
      <c r="E3555" t="s">
        <v>0</v>
      </c>
      <c r="F3555" t="s">
        <v>38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2">
      <c r="A3556">
        <v>2024</v>
      </c>
      <c r="B3556">
        <v>5</v>
      </c>
      <c r="C3556" t="s">
        <v>136</v>
      </c>
      <c r="D3556" t="s">
        <v>137</v>
      </c>
      <c r="E3556" t="s">
        <v>0</v>
      </c>
      <c r="F3556" t="s">
        <v>31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2">
      <c r="A3557">
        <v>2024</v>
      </c>
      <c r="B3557">
        <v>5</v>
      </c>
      <c r="C3557" t="s">
        <v>136</v>
      </c>
      <c r="D3557" t="s">
        <v>137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2">
      <c r="A3558">
        <v>2024</v>
      </c>
      <c r="B3558">
        <v>5</v>
      </c>
      <c r="C3558" t="s">
        <v>136</v>
      </c>
      <c r="D3558" t="s">
        <v>137</v>
      </c>
      <c r="E3558" t="s">
        <v>0</v>
      </c>
      <c r="F3558" t="s">
        <v>42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2">
      <c r="A3559">
        <v>2024</v>
      </c>
      <c r="B3559">
        <v>5</v>
      </c>
      <c r="C3559" t="s">
        <v>136</v>
      </c>
      <c r="D3559" t="s">
        <v>137</v>
      </c>
      <c r="E3559" t="s">
        <v>0</v>
      </c>
      <c r="F3559" t="s">
        <v>66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2">
      <c r="A3560">
        <v>2024</v>
      </c>
      <c r="B3560">
        <v>5</v>
      </c>
      <c r="C3560" t="s">
        <v>136</v>
      </c>
      <c r="D3560" t="s">
        <v>137</v>
      </c>
      <c r="E3560" t="s">
        <v>0</v>
      </c>
      <c r="F3560" t="s">
        <v>71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2">
      <c r="A3561">
        <v>2024</v>
      </c>
      <c r="B3561">
        <v>5</v>
      </c>
      <c r="C3561" t="s">
        <v>136</v>
      </c>
      <c r="D3561" t="s">
        <v>137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2">
      <c r="A3562">
        <v>2024</v>
      </c>
      <c r="B3562">
        <v>5</v>
      </c>
      <c r="C3562" t="s">
        <v>136</v>
      </c>
      <c r="D3562" t="s">
        <v>137</v>
      </c>
      <c r="E3562" t="s">
        <v>0</v>
      </c>
      <c r="F3562" t="s">
        <v>41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2">
      <c r="A3563">
        <v>2024</v>
      </c>
      <c r="B3563">
        <v>5</v>
      </c>
      <c r="C3563" t="s">
        <v>136</v>
      </c>
      <c r="D3563" t="s">
        <v>137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2">
      <c r="A3564">
        <v>2024</v>
      </c>
      <c r="B3564">
        <v>5</v>
      </c>
      <c r="C3564" t="s">
        <v>136</v>
      </c>
      <c r="D3564" t="s">
        <v>137</v>
      </c>
      <c r="E3564" t="s">
        <v>0</v>
      </c>
      <c r="F3564" t="s">
        <v>27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2">
      <c r="A3565">
        <v>2024</v>
      </c>
      <c r="B3565">
        <v>5</v>
      </c>
      <c r="C3565" t="s">
        <v>136</v>
      </c>
      <c r="D3565" t="s">
        <v>137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2">
      <c r="A3566">
        <v>2024</v>
      </c>
      <c r="B3566">
        <v>5</v>
      </c>
      <c r="C3566" t="s">
        <v>136</v>
      </c>
      <c r="D3566" t="s">
        <v>137</v>
      </c>
      <c r="E3566" t="s">
        <v>0</v>
      </c>
      <c r="F3566" t="s">
        <v>39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2">
      <c r="A3567">
        <v>2024</v>
      </c>
      <c r="B3567">
        <v>5</v>
      </c>
      <c r="C3567" t="s">
        <v>136</v>
      </c>
      <c r="D3567" t="s">
        <v>137</v>
      </c>
      <c r="E3567" t="s">
        <v>0</v>
      </c>
      <c r="F3567" t="s">
        <v>26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2">
      <c r="A3568">
        <v>2024</v>
      </c>
      <c r="B3568">
        <v>5</v>
      </c>
      <c r="C3568" t="s">
        <v>136</v>
      </c>
      <c r="D3568" t="s">
        <v>137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2">
      <c r="A3569">
        <v>2024</v>
      </c>
      <c r="B3569">
        <v>5</v>
      </c>
      <c r="C3569" t="s">
        <v>136</v>
      </c>
      <c r="D3569" t="s">
        <v>137</v>
      </c>
      <c r="E3569" t="s">
        <v>0</v>
      </c>
      <c r="F3569" t="s">
        <v>67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2">
      <c r="A3570">
        <v>2024</v>
      </c>
      <c r="B3570">
        <v>5</v>
      </c>
      <c r="C3570" t="s">
        <v>136</v>
      </c>
      <c r="D3570" t="s">
        <v>137</v>
      </c>
      <c r="E3570" t="s">
        <v>0</v>
      </c>
      <c r="F3570" t="s">
        <v>23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2">
      <c r="A3571">
        <v>2024</v>
      </c>
      <c r="B3571">
        <v>5</v>
      </c>
      <c r="C3571" t="s">
        <v>134</v>
      </c>
      <c r="D3571" t="s">
        <v>144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2">
      <c r="A3572">
        <v>2024</v>
      </c>
      <c r="B3572">
        <v>5</v>
      </c>
      <c r="C3572" t="s">
        <v>134</v>
      </c>
      <c r="D3572" t="s">
        <v>144</v>
      </c>
      <c r="E3572" t="s">
        <v>3</v>
      </c>
      <c r="F3572" t="s">
        <v>24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2">
      <c r="A3573">
        <v>2024</v>
      </c>
      <c r="B3573">
        <v>5</v>
      </c>
      <c r="C3573" t="s">
        <v>134</v>
      </c>
      <c r="D3573" t="s">
        <v>144</v>
      </c>
      <c r="E3573" t="s">
        <v>3</v>
      </c>
      <c r="F3573" t="s">
        <v>34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2">
      <c r="A3574">
        <v>2024</v>
      </c>
      <c r="B3574">
        <v>5</v>
      </c>
      <c r="C3574" t="s">
        <v>134</v>
      </c>
      <c r="D3574" t="s">
        <v>144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2">
      <c r="A3575">
        <v>2024</v>
      </c>
      <c r="B3575">
        <v>5</v>
      </c>
      <c r="C3575" t="s">
        <v>134</v>
      </c>
      <c r="D3575" t="s">
        <v>144</v>
      </c>
      <c r="E3575" t="s">
        <v>3</v>
      </c>
      <c r="F3575" t="s">
        <v>25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2">
      <c r="A3576">
        <v>2024</v>
      </c>
      <c r="B3576">
        <v>5</v>
      </c>
      <c r="C3576" t="s">
        <v>134</v>
      </c>
      <c r="D3576" t="s">
        <v>144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2">
      <c r="A3577">
        <v>2024</v>
      </c>
      <c r="B3577">
        <v>5</v>
      </c>
      <c r="C3577" t="s">
        <v>134</v>
      </c>
      <c r="D3577" t="s">
        <v>144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2">
      <c r="A3578">
        <v>2024</v>
      </c>
      <c r="B3578">
        <v>5</v>
      </c>
      <c r="C3578" t="s">
        <v>134</v>
      </c>
      <c r="D3578" t="s">
        <v>144</v>
      </c>
      <c r="E3578" t="s">
        <v>3</v>
      </c>
      <c r="F3578" t="s">
        <v>28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2">
      <c r="A3579">
        <v>2024</v>
      </c>
      <c r="B3579">
        <v>5</v>
      </c>
      <c r="C3579" t="s">
        <v>134</v>
      </c>
      <c r="D3579" t="s">
        <v>144</v>
      </c>
      <c r="E3579" t="s">
        <v>3</v>
      </c>
      <c r="F3579" t="s">
        <v>43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2">
      <c r="A3580">
        <v>2024</v>
      </c>
      <c r="B3580">
        <v>5</v>
      </c>
      <c r="C3580" t="s">
        <v>134</v>
      </c>
      <c r="D3580" t="s">
        <v>144</v>
      </c>
      <c r="E3580" t="s">
        <v>3</v>
      </c>
      <c r="F3580" t="s">
        <v>69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2">
      <c r="A3581">
        <v>2024</v>
      </c>
      <c r="B3581">
        <v>5</v>
      </c>
      <c r="C3581" t="s">
        <v>134</v>
      </c>
      <c r="D3581" t="s">
        <v>144</v>
      </c>
      <c r="E3581" t="s">
        <v>3</v>
      </c>
      <c r="F3581" t="s">
        <v>68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2">
      <c r="A3582">
        <v>2024</v>
      </c>
      <c r="B3582">
        <v>5</v>
      </c>
      <c r="C3582" t="s">
        <v>134</v>
      </c>
      <c r="D3582" t="s">
        <v>144</v>
      </c>
      <c r="E3582" t="s">
        <v>3</v>
      </c>
      <c r="F3582" t="s">
        <v>32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2">
      <c r="A3583">
        <v>2024</v>
      </c>
      <c r="B3583">
        <v>5</v>
      </c>
      <c r="C3583" t="s">
        <v>134</v>
      </c>
      <c r="D3583" t="s">
        <v>144</v>
      </c>
      <c r="E3583" t="s">
        <v>3</v>
      </c>
      <c r="F3583" t="s">
        <v>70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2">
      <c r="A3584">
        <v>2024</v>
      </c>
      <c r="B3584">
        <v>5</v>
      </c>
      <c r="C3584" t="s">
        <v>134</v>
      </c>
      <c r="D3584" t="s">
        <v>144</v>
      </c>
      <c r="E3584" t="s">
        <v>3</v>
      </c>
      <c r="F3584" t="s">
        <v>38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2">
      <c r="A3585">
        <v>2024</v>
      </c>
      <c r="B3585">
        <v>5</v>
      </c>
      <c r="C3585" t="s">
        <v>134</v>
      </c>
      <c r="D3585" t="s">
        <v>144</v>
      </c>
      <c r="E3585" t="s">
        <v>3</v>
      </c>
      <c r="F3585" t="s">
        <v>31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2">
      <c r="A3586">
        <v>2024</v>
      </c>
      <c r="B3586">
        <v>5</v>
      </c>
      <c r="C3586" t="s">
        <v>134</v>
      </c>
      <c r="D3586" t="s">
        <v>144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2">
      <c r="A3587">
        <v>2024</v>
      </c>
      <c r="B3587">
        <v>5</v>
      </c>
      <c r="C3587" t="s">
        <v>134</v>
      </c>
      <c r="D3587" t="s">
        <v>144</v>
      </c>
      <c r="E3587" t="s">
        <v>3</v>
      </c>
      <c r="F3587" t="s">
        <v>42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2">
      <c r="A3588">
        <v>2024</v>
      </c>
      <c r="B3588">
        <v>5</v>
      </c>
      <c r="C3588" t="s">
        <v>134</v>
      </c>
      <c r="D3588" t="s">
        <v>144</v>
      </c>
      <c r="E3588" t="s">
        <v>3</v>
      </c>
      <c r="F3588" t="s">
        <v>71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2">
      <c r="A3589">
        <v>2024</v>
      </c>
      <c r="B3589">
        <v>5</v>
      </c>
      <c r="C3589" t="s">
        <v>134</v>
      </c>
      <c r="D3589" t="s">
        <v>144</v>
      </c>
      <c r="E3589" t="s">
        <v>3</v>
      </c>
      <c r="F3589" t="s">
        <v>41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2">
      <c r="A3590">
        <v>2024</v>
      </c>
      <c r="B3590">
        <v>5</v>
      </c>
      <c r="C3590" t="s">
        <v>134</v>
      </c>
      <c r="D3590" t="s">
        <v>144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2">
      <c r="A3591">
        <v>2024</v>
      </c>
      <c r="B3591">
        <v>5</v>
      </c>
      <c r="C3591" t="s">
        <v>134</v>
      </c>
      <c r="D3591" t="s">
        <v>144</v>
      </c>
      <c r="E3591" t="s">
        <v>3</v>
      </c>
      <c r="F3591" t="s">
        <v>27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2">
      <c r="A3592">
        <v>2024</v>
      </c>
      <c r="B3592">
        <v>5</v>
      </c>
      <c r="C3592" t="s">
        <v>134</v>
      </c>
      <c r="D3592" t="s">
        <v>144</v>
      </c>
      <c r="E3592" t="s">
        <v>3</v>
      </c>
      <c r="F3592" t="s">
        <v>37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2">
      <c r="A3593">
        <v>2024</v>
      </c>
      <c r="B3593">
        <v>5</v>
      </c>
      <c r="C3593" t="s">
        <v>134</v>
      </c>
      <c r="D3593" t="s">
        <v>144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2">
      <c r="A3594">
        <v>2024</v>
      </c>
      <c r="B3594">
        <v>5</v>
      </c>
      <c r="C3594" t="s">
        <v>134</v>
      </c>
      <c r="D3594" t="s">
        <v>144</v>
      </c>
      <c r="E3594" t="s">
        <v>3</v>
      </c>
      <c r="F3594" t="s">
        <v>39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2">
      <c r="A3595">
        <v>2024</v>
      </c>
      <c r="B3595">
        <v>5</v>
      </c>
      <c r="C3595" t="s">
        <v>134</v>
      </c>
      <c r="D3595" t="s">
        <v>144</v>
      </c>
      <c r="E3595" t="s">
        <v>3</v>
      </c>
      <c r="F3595" t="s">
        <v>26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2">
      <c r="A3596">
        <v>2024</v>
      </c>
      <c r="B3596">
        <v>5</v>
      </c>
      <c r="C3596" t="s">
        <v>134</v>
      </c>
      <c r="D3596" t="s">
        <v>144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2">
      <c r="A3597">
        <v>2024</v>
      </c>
      <c r="B3597">
        <v>5</v>
      </c>
      <c r="C3597" t="s">
        <v>134</v>
      </c>
      <c r="D3597" t="s">
        <v>144</v>
      </c>
      <c r="E3597" t="s">
        <v>3</v>
      </c>
      <c r="F3597" t="s">
        <v>67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2">
      <c r="A3598">
        <v>2024</v>
      </c>
      <c r="B3598">
        <v>5</v>
      </c>
      <c r="C3598" t="s">
        <v>134</v>
      </c>
      <c r="D3598" t="s">
        <v>144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2">
      <c r="A3599">
        <v>2024</v>
      </c>
      <c r="B3599">
        <v>5</v>
      </c>
      <c r="C3599" t="s">
        <v>134</v>
      </c>
      <c r="D3599" t="s">
        <v>144</v>
      </c>
      <c r="E3599" t="s">
        <v>3</v>
      </c>
      <c r="F3599" t="s">
        <v>23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2">
      <c r="A3600">
        <v>2024</v>
      </c>
      <c r="B3600">
        <v>5</v>
      </c>
      <c r="C3600" t="s">
        <v>57</v>
      </c>
      <c r="D3600" t="s">
        <v>137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2">
      <c r="A3601">
        <v>2024</v>
      </c>
      <c r="B3601">
        <v>5</v>
      </c>
      <c r="C3601" t="s">
        <v>57</v>
      </c>
      <c r="D3601" t="s">
        <v>137</v>
      </c>
      <c r="E3601" t="s">
        <v>3</v>
      </c>
      <c r="F3601" t="s">
        <v>24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2">
      <c r="A3602">
        <v>2024</v>
      </c>
      <c r="B3602">
        <v>5</v>
      </c>
      <c r="C3602" t="s">
        <v>57</v>
      </c>
      <c r="D3602" t="s">
        <v>137</v>
      </c>
      <c r="E3602" t="s">
        <v>3</v>
      </c>
      <c r="F3602" t="s">
        <v>34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2">
      <c r="A3603">
        <v>2024</v>
      </c>
      <c r="B3603">
        <v>5</v>
      </c>
      <c r="C3603" t="s">
        <v>57</v>
      </c>
      <c r="D3603" t="s">
        <v>137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2">
      <c r="A3604">
        <v>2024</v>
      </c>
      <c r="B3604">
        <v>5</v>
      </c>
      <c r="C3604" t="s">
        <v>57</v>
      </c>
      <c r="D3604" t="s">
        <v>137</v>
      </c>
      <c r="E3604" t="s">
        <v>3</v>
      </c>
      <c r="F3604" t="s">
        <v>25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2">
      <c r="A3605">
        <v>2024</v>
      </c>
      <c r="B3605">
        <v>5</v>
      </c>
      <c r="C3605" t="s">
        <v>57</v>
      </c>
      <c r="D3605" t="s">
        <v>137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2">
      <c r="A3606">
        <v>2024</v>
      </c>
      <c r="B3606">
        <v>5</v>
      </c>
      <c r="C3606" t="s">
        <v>57</v>
      </c>
      <c r="D3606" t="s">
        <v>137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2">
      <c r="A3607">
        <v>2024</v>
      </c>
      <c r="B3607">
        <v>5</v>
      </c>
      <c r="C3607" t="s">
        <v>57</v>
      </c>
      <c r="D3607" t="s">
        <v>137</v>
      </c>
      <c r="E3607" t="s">
        <v>3</v>
      </c>
      <c r="F3607" t="s">
        <v>43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2">
      <c r="A3608">
        <v>2024</v>
      </c>
      <c r="B3608">
        <v>5</v>
      </c>
      <c r="C3608" t="s">
        <v>57</v>
      </c>
      <c r="D3608" t="s">
        <v>137</v>
      </c>
      <c r="E3608" t="s">
        <v>3</v>
      </c>
      <c r="F3608" t="s">
        <v>69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2">
      <c r="A3609">
        <v>2024</v>
      </c>
      <c r="B3609">
        <v>5</v>
      </c>
      <c r="C3609" t="s">
        <v>57</v>
      </c>
      <c r="D3609" t="s">
        <v>137</v>
      </c>
      <c r="E3609" t="s">
        <v>3</v>
      </c>
      <c r="F3609" t="s">
        <v>68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2">
      <c r="A3610">
        <v>2024</v>
      </c>
      <c r="B3610">
        <v>5</v>
      </c>
      <c r="C3610" t="s">
        <v>57</v>
      </c>
      <c r="D3610" t="s">
        <v>137</v>
      </c>
      <c r="E3610" t="s">
        <v>3</v>
      </c>
      <c r="F3610" t="s">
        <v>32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2">
      <c r="A3611">
        <v>2024</v>
      </c>
      <c r="B3611">
        <v>5</v>
      </c>
      <c r="C3611" t="s">
        <v>57</v>
      </c>
      <c r="D3611" t="s">
        <v>137</v>
      </c>
      <c r="E3611" t="s">
        <v>3</v>
      </c>
      <c r="F3611" t="s">
        <v>70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2">
      <c r="A3612">
        <v>2024</v>
      </c>
      <c r="B3612">
        <v>5</v>
      </c>
      <c r="C3612" t="s">
        <v>57</v>
      </c>
      <c r="D3612" t="s">
        <v>137</v>
      </c>
      <c r="E3612" t="s">
        <v>3</v>
      </c>
      <c r="F3612" t="s">
        <v>38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2">
      <c r="A3613">
        <v>2024</v>
      </c>
      <c r="B3613">
        <v>5</v>
      </c>
      <c r="C3613" t="s">
        <v>57</v>
      </c>
      <c r="D3613" t="s">
        <v>137</v>
      </c>
      <c r="E3613" t="s">
        <v>3</v>
      </c>
      <c r="F3613" t="s">
        <v>31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2">
      <c r="A3614">
        <v>2024</v>
      </c>
      <c r="B3614">
        <v>5</v>
      </c>
      <c r="C3614" t="s">
        <v>57</v>
      </c>
      <c r="D3614" t="s">
        <v>137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2">
      <c r="A3615">
        <v>2024</v>
      </c>
      <c r="B3615">
        <v>5</v>
      </c>
      <c r="C3615" t="s">
        <v>57</v>
      </c>
      <c r="D3615" t="s">
        <v>137</v>
      </c>
      <c r="E3615" t="s">
        <v>3</v>
      </c>
      <c r="F3615" t="s">
        <v>42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2">
      <c r="A3616">
        <v>2024</v>
      </c>
      <c r="B3616">
        <v>5</v>
      </c>
      <c r="C3616" t="s">
        <v>57</v>
      </c>
      <c r="D3616" t="s">
        <v>137</v>
      </c>
      <c r="E3616" t="s">
        <v>3</v>
      </c>
      <c r="F3616" t="s">
        <v>71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2">
      <c r="A3617">
        <v>2024</v>
      </c>
      <c r="B3617">
        <v>5</v>
      </c>
      <c r="C3617" t="s">
        <v>57</v>
      </c>
      <c r="D3617" t="s">
        <v>137</v>
      </c>
      <c r="E3617" t="s">
        <v>3</v>
      </c>
      <c r="F3617" t="s">
        <v>41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2">
      <c r="A3618">
        <v>2024</v>
      </c>
      <c r="B3618">
        <v>5</v>
      </c>
      <c r="C3618" t="s">
        <v>57</v>
      </c>
      <c r="D3618" t="s">
        <v>137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2">
      <c r="A3619">
        <v>2024</v>
      </c>
      <c r="B3619">
        <v>5</v>
      </c>
      <c r="C3619" t="s">
        <v>57</v>
      </c>
      <c r="D3619" t="s">
        <v>137</v>
      </c>
      <c r="E3619" t="s">
        <v>3</v>
      </c>
      <c r="F3619" t="s">
        <v>27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2">
      <c r="A3620">
        <v>2024</v>
      </c>
      <c r="B3620">
        <v>5</v>
      </c>
      <c r="C3620" t="s">
        <v>57</v>
      </c>
      <c r="D3620" t="s">
        <v>137</v>
      </c>
      <c r="E3620" t="s">
        <v>3</v>
      </c>
      <c r="F3620" t="s">
        <v>37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2">
      <c r="A3621">
        <v>2024</v>
      </c>
      <c r="B3621">
        <v>5</v>
      </c>
      <c r="C3621" t="s">
        <v>57</v>
      </c>
      <c r="D3621" t="s">
        <v>137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2">
      <c r="A3622">
        <v>2024</v>
      </c>
      <c r="B3622">
        <v>5</v>
      </c>
      <c r="C3622" t="s">
        <v>57</v>
      </c>
      <c r="D3622" t="s">
        <v>137</v>
      </c>
      <c r="E3622" t="s">
        <v>3</v>
      </c>
      <c r="F3622" t="s">
        <v>39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2">
      <c r="A3623">
        <v>2024</v>
      </c>
      <c r="B3623">
        <v>5</v>
      </c>
      <c r="C3623" t="s">
        <v>57</v>
      </c>
      <c r="D3623" t="s">
        <v>137</v>
      </c>
      <c r="E3623" t="s">
        <v>3</v>
      </c>
      <c r="F3623" t="s">
        <v>26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2">
      <c r="A3624">
        <v>2024</v>
      </c>
      <c r="B3624">
        <v>5</v>
      </c>
      <c r="C3624" t="s">
        <v>57</v>
      </c>
      <c r="D3624" t="s">
        <v>137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2">
      <c r="A3625">
        <v>2024</v>
      </c>
      <c r="B3625">
        <v>5</v>
      </c>
      <c r="C3625" t="s">
        <v>57</v>
      </c>
      <c r="D3625" t="s">
        <v>137</v>
      </c>
      <c r="E3625" t="s">
        <v>3</v>
      </c>
      <c r="F3625" t="s">
        <v>67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2">
      <c r="A3626">
        <v>2024</v>
      </c>
      <c r="B3626">
        <v>5</v>
      </c>
      <c r="C3626" t="s">
        <v>133</v>
      </c>
      <c r="D3626" t="s">
        <v>145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2">
      <c r="A3627">
        <v>2024</v>
      </c>
      <c r="B3627">
        <v>5</v>
      </c>
      <c r="C3627" t="s">
        <v>133</v>
      </c>
      <c r="D3627" t="s">
        <v>145</v>
      </c>
      <c r="E3627" t="s">
        <v>3</v>
      </c>
      <c r="F3627" t="s">
        <v>24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2">
      <c r="A3628">
        <v>2024</v>
      </c>
      <c r="B3628">
        <v>5</v>
      </c>
      <c r="C3628" t="s">
        <v>133</v>
      </c>
      <c r="D3628" t="s">
        <v>145</v>
      </c>
      <c r="E3628" t="s">
        <v>3</v>
      </c>
      <c r="F3628" t="s">
        <v>34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2">
      <c r="A3629">
        <v>2024</v>
      </c>
      <c r="B3629">
        <v>5</v>
      </c>
      <c r="C3629" t="s">
        <v>133</v>
      </c>
      <c r="D3629" t="s">
        <v>145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2">
      <c r="A3630">
        <v>2024</v>
      </c>
      <c r="B3630">
        <v>5</v>
      </c>
      <c r="C3630" t="s">
        <v>133</v>
      </c>
      <c r="D3630" t="s">
        <v>145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2">
      <c r="A3631">
        <v>2024</v>
      </c>
      <c r="B3631">
        <v>5</v>
      </c>
      <c r="C3631" t="s">
        <v>133</v>
      </c>
      <c r="D3631" t="s">
        <v>145</v>
      </c>
      <c r="E3631" t="s">
        <v>3</v>
      </c>
      <c r="F3631" t="s">
        <v>25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2">
      <c r="A3632">
        <v>2024</v>
      </c>
      <c r="B3632">
        <v>5</v>
      </c>
      <c r="C3632" t="s">
        <v>133</v>
      </c>
      <c r="D3632" t="s">
        <v>145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2">
      <c r="A3633">
        <v>2024</v>
      </c>
      <c r="B3633">
        <v>5</v>
      </c>
      <c r="C3633" t="s">
        <v>133</v>
      </c>
      <c r="D3633" t="s">
        <v>145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2">
      <c r="A3634">
        <v>2024</v>
      </c>
      <c r="B3634">
        <v>5</v>
      </c>
      <c r="C3634" t="s">
        <v>133</v>
      </c>
      <c r="D3634" t="s">
        <v>145</v>
      </c>
      <c r="E3634" t="s">
        <v>3</v>
      </c>
      <c r="F3634" t="s">
        <v>28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2">
      <c r="A3635">
        <v>2024</v>
      </c>
      <c r="B3635">
        <v>5</v>
      </c>
      <c r="C3635" t="s">
        <v>133</v>
      </c>
      <c r="D3635" t="s">
        <v>145</v>
      </c>
      <c r="E3635" t="s">
        <v>3</v>
      </c>
      <c r="F3635" t="s">
        <v>69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2">
      <c r="A3636">
        <v>2024</v>
      </c>
      <c r="B3636">
        <v>5</v>
      </c>
      <c r="C3636" t="s">
        <v>133</v>
      </c>
      <c r="D3636" t="s">
        <v>145</v>
      </c>
      <c r="E3636" t="s">
        <v>3</v>
      </c>
      <c r="F3636" t="s">
        <v>68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2">
      <c r="A3637">
        <v>2024</v>
      </c>
      <c r="B3637">
        <v>5</v>
      </c>
      <c r="C3637" t="s">
        <v>133</v>
      </c>
      <c r="D3637" t="s">
        <v>145</v>
      </c>
      <c r="E3637" t="s">
        <v>3</v>
      </c>
      <c r="F3637" t="s">
        <v>32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2">
      <c r="A3638">
        <v>2024</v>
      </c>
      <c r="B3638">
        <v>5</v>
      </c>
      <c r="C3638" t="s">
        <v>133</v>
      </c>
      <c r="D3638" t="s">
        <v>145</v>
      </c>
      <c r="E3638" t="s">
        <v>3</v>
      </c>
      <c r="F3638" t="s">
        <v>70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2">
      <c r="A3639">
        <v>2024</v>
      </c>
      <c r="B3639">
        <v>5</v>
      </c>
      <c r="C3639" t="s">
        <v>133</v>
      </c>
      <c r="D3639" t="s">
        <v>145</v>
      </c>
      <c r="E3639" t="s">
        <v>3</v>
      </c>
      <c r="F3639" t="s">
        <v>31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2">
      <c r="A3640">
        <v>2024</v>
      </c>
      <c r="B3640">
        <v>5</v>
      </c>
      <c r="C3640" t="s">
        <v>133</v>
      </c>
      <c r="D3640" t="s">
        <v>145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2">
      <c r="A3641">
        <v>2024</v>
      </c>
      <c r="B3641">
        <v>5</v>
      </c>
      <c r="C3641" t="s">
        <v>133</v>
      </c>
      <c r="D3641" t="s">
        <v>145</v>
      </c>
      <c r="E3641" t="s">
        <v>3</v>
      </c>
      <c r="F3641" t="s">
        <v>42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2">
      <c r="A3642">
        <v>2024</v>
      </c>
      <c r="B3642">
        <v>5</v>
      </c>
      <c r="C3642" t="s">
        <v>133</v>
      </c>
      <c r="D3642" t="s">
        <v>145</v>
      </c>
      <c r="E3642" t="s">
        <v>3</v>
      </c>
      <c r="F3642" t="s">
        <v>71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2">
      <c r="A3643">
        <v>2024</v>
      </c>
      <c r="B3643">
        <v>5</v>
      </c>
      <c r="C3643" t="s">
        <v>133</v>
      </c>
      <c r="D3643" t="s">
        <v>145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2">
      <c r="A3644">
        <v>2024</v>
      </c>
      <c r="B3644">
        <v>5</v>
      </c>
      <c r="C3644" t="s">
        <v>133</v>
      </c>
      <c r="D3644" t="s">
        <v>145</v>
      </c>
      <c r="E3644" t="s">
        <v>3</v>
      </c>
      <c r="F3644" t="s">
        <v>41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2">
      <c r="A3645">
        <v>2024</v>
      </c>
      <c r="B3645">
        <v>5</v>
      </c>
      <c r="C3645" t="s">
        <v>133</v>
      </c>
      <c r="D3645" t="s">
        <v>145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2">
      <c r="A3646">
        <v>2024</v>
      </c>
      <c r="B3646">
        <v>5</v>
      </c>
      <c r="C3646" t="s">
        <v>133</v>
      </c>
      <c r="D3646" t="s">
        <v>145</v>
      </c>
      <c r="E3646" t="s">
        <v>3</v>
      </c>
      <c r="F3646" t="s">
        <v>27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2">
      <c r="A3647">
        <v>2024</v>
      </c>
      <c r="B3647">
        <v>5</v>
      </c>
      <c r="C3647" t="s">
        <v>133</v>
      </c>
      <c r="D3647" t="s">
        <v>145</v>
      </c>
      <c r="E3647" t="s">
        <v>3</v>
      </c>
      <c r="F3647" t="s">
        <v>37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2">
      <c r="A3648">
        <v>2024</v>
      </c>
      <c r="B3648">
        <v>5</v>
      </c>
      <c r="C3648" t="s">
        <v>133</v>
      </c>
      <c r="D3648" t="s">
        <v>145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2">
      <c r="A3649">
        <v>2024</v>
      </c>
      <c r="B3649">
        <v>5</v>
      </c>
      <c r="C3649" t="s">
        <v>133</v>
      </c>
      <c r="D3649" t="s">
        <v>145</v>
      </c>
      <c r="E3649" t="s">
        <v>3</v>
      </c>
      <c r="F3649" t="s">
        <v>39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2">
      <c r="A3650">
        <v>2024</v>
      </c>
      <c r="B3650">
        <v>5</v>
      </c>
      <c r="C3650" t="s">
        <v>133</v>
      </c>
      <c r="D3650" t="s">
        <v>145</v>
      </c>
      <c r="E3650" t="s">
        <v>3</v>
      </c>
      <c r="F3650" t="s">
        <v>26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2">
      <c r="A3651">
        <v>2024</v>
      </c>
      <c r="B3651">
        <v>5</v>
      </c>
      <c r="C3651" t="s">
        <v>133</v>
      </c>
      <c r="D3651" t="s">
        <v>145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2">
      <c r="A3652">
        <v>2024</v>
      </c>
      <c r="B3652">
        <v>5</v>
      </c>
      <c r="C3652" t="s">
        <v>133</v>
      </c>
      <c r="D3652" t="s">
        <v>145</v>
      </c>
      <c r="E3652" t="s">
        <v>3</v>
      </c>
      <c r="F3652" t="s">
        <v>67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2">
      <c r="A3653">
        <v>2024</v>
      </c>
      <c r="B3653">
        <v>5</v>
      </c>
      <c r="C3653" t="s">
        <v>138</v>
      </c>
      <c r="D3653" t="s">
        <v>137</v>
      </c>
      <c r="E3653" t="s">
        <v>146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2">
      <c r="A3654">
        <v>2024</v>
      </c>
      <c r="B3654">
        <v>5</v>
      </c>
      <c r="C3654" t="s">
        <v>138</v>
      </c>
      <c r="D3654" t="s">
        <v>137</v>
      </c>
      <c r="E3654" t="s">
        <v>146</v>
      </c>
      <c r="F3654" t="s">
        <v>24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2">
      <c r="A3655">
        <v>2024</v>
      </c>
      <c r="B3655">
        <v>5</v>
      </c>
      <c r="C3655" t="s">
        <v>138</v>
      </c>
      <c r="D3655" t="s">
        <v>137</v>
      </c>
      <c r="E3655" t="s">
        <v>146</v>
      </c>
      <c r="F3655" t="s">
        <v>34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2">
      <c r="A3656">
        <v>2024</v>
      </c>
      <c r="B3656">
        <v>5</v>
      </c>
      <c r="C3656" t="s">
        <v>138</v>
      </c>
      <c r="D3656" t="s">
        <v>137</v>
      </c>
      <c r="E3656" t="s">
        <v>146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2">
      <c r="A3657">
        <v>2024</v>
      </c>
      <c r="B3657">
        <v>5</v>
      </c>
      <c r="C3657" t="s">
        <v>138</v>
      </c>
      <c r="D3657" t="s">
        <v>137</v>
      </c>
      <c r="E3657" t="s">
        <v>146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2">
      <c r="A3658">
        <v>2024</v>
      </c>
      <c r="B3658">
        <v>5</v>
      </c>
      <c r="C3658" t="s">
        <v>138</v>
      </c>
      <c r="D3658" t="s">
        <v>137</v>
      </c>
      <c r="E3658" t="s">
        <v>146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2">
      <c r="A3659">
        <v>2024</v>
      </c>
      <c r="B3659">
        <v>5</v>
      </c>
      <c r="C3659" t="s">
        <v>138</v>
      </c>
      <c r="D3659" t="s">
        <v>137</v>
      </c>
      <c r="E3659" t="s">
        <v>146</v>
      </c>
      <c r="F3659" t="s">
        <v>28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2">
      <c r="A3660">
        <v>2024</v>
      </c>
      <c r="B3660">
        <v>5</v>
      </c>
      <c r="C3660" t="s">
        <v>138</v>
      </c>
      <c r="D3660" t="s">
        <v>137</v>
      </c>
      <c r="E3660" t="s">
        <v>146</v>
      </c>
      <c r="F3660" t="s">
        <v>69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2">
      <c r="A3661">
        <v>2024</v>
      </c>
      <c r="B3661">
        <v>5</v>
      </c>
      <c r="C3661" t="s">
        <v>138</v>
      </c>
      <c r="D3661" t="s">
        <v>137</v>
      </c>
      <c r="E3661" t="s">
        <v>146</v>
      </c>
      <c r="F3661" t="s">
        <v>68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2">
      <c r="A3662">
        <v>2024</v>
      </c>
      <c r="B3662">
        <v>5</v>
      </c>
      <c r="C3662" t="s">
        <v>138</v>
      </c>
      <c r="D3662" t="s">
        <v>137</v>
      </c>
      <c r="E3662" t="s">
        <v>146</v>
      </c>
      <c r="F3662" t="s">
        <v>32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2">
      <c r="A3663">
        <v>2024</v>
      </c>
      <c r="B3663">
        <v>5</v>
      </c>
      <c r="C3663" t="s">
        <v>138</v>
      </c>
      <c r="D3663" t="s">
        <v>137</v>
      </c>
      <c r="E3663" t="s">
        <v>146</v>
      </c>
      <c r="F3663" t="s">
        <v>70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2">
      <c r="A3664">
        <v>2024</v>
      </c>
      <c r="B3664">
        <v>5</v>
      </c>
      <c r="C3664" t="s">
        <v>138</v>
      </c>
      <c r="D3664" t="s">
        <v>137</v>
      </c>
      <c r="E3664" t="s">
        <v>146</v>
      </c>
      <c r="F3664" t="s">
        <v>38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2">
      <c r="A3665">
        <v>2024</v>
      </c>
      <c r="B3665">
        <v>5</v>
      </c>
      <c r="C3665" t="s">
        <v>138</v>
      </c>
      <c r="D3665" t="s">
        <v>137</v>
      </c>
      <c r="E3665" t="s">
        <v>146</v>
      </c>
      <c r="F3665" t="s">
        <v>31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2">
      <c r="A3666">
        <v>2024</v>
      </c>
      <c r="B3666">
        <v>5</v>
      </c>
      <c r="C3666" t="s">
        <v>138</v>
      </c>
      <c r="D3666" t="s">
        <v>137</v>
      </c>
      <c r="E3666" t="s">
        <v>146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2">
      <c r="A3667">
        <v>2024</v>
      </c>
      <c r="B3667">
        <v>5</v>
      </c>
      <c r="C3667" t="s">
        <v>138</v>
      </c>
      <c r="D3667" t="s">
        <v>137</v>
      </c>
      <c r="E3667" t="s">
        <v>146</v>
      </c>
      <c r="F3667" t="s">
        <v>42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2">
      <c r="A3668">
        <v>2024</v>
      </c>
      <c r="B3668">
        <v>5</v>
      </c>
      <c r="C3668" t="s">
        <v>138</v>
      </c>
      <c r="D3668" t="s">
        <v>137</v>
      </c>
      <c r="E3668" t="s">
        <v>146</v>
      </c>
      <c r="F3668" t="s">
        <v>71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2">
      <c r="A3669">
        <v>2024</v>
      </c>
      <c r="B3669">
        <v>5</v>
      </c>
      <c r="C3669" t="s">
        <v>138</v>
      </c>
      <c r="D3669" t="s">
        <v>137</v>
      </c>
      <c r="E3669" t="s">
        <v>146</v>
      </c>
      <c r="F3669" t="s">
        <v>41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2">
      <c r="A3670">
        <v>2024</v>
      </c>
      <c r="B3670">
        <v>5</v>
      </c>
      <c r="C3670" t="s">
        <v>138</v>
      </c>
      <c r="D3670" t="s">
        <v>137</v>
      </c>
      <c r="E3670" t="s">
        <v>146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2">
      <c r="A3671">
        <v>2024</v>
      </c>
      <c r="B3671">
        <v>5</v>
      </c>
      <c r="C3671" t="s">
        <v>138</v>
      </c>
      <c r="D3671" t="s">
        <v>137</v>
      </c>
      <c r="E3671" t="s">
        <v>146</v>
      </c>
      <c r="F3671" t="s">
        <v>27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2">
      <c r="A3672">
        <v>2024</v>
      </c>
      <c r="B3672">
        <v>5</v>
      </c>
      <c r="C3672" t="s">
        <v>138</v>
      </c>
      <c r="D3672" t="s">
        <v>137</v>
      </c>
      <c r="E3672" t="s">
        <v>146</v>
      </c>
      <c r="F3672" t="s">
        <v>37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2">
      <c r="A3673">
        <v>2024</v>
      </c>
      <c r="B3673">
        <v>5</v>
      </c>
      <c r="C3673" t="s">
        <v>138</v>
      </c>
      <c r="D3673" t="s">
        <v>137</v>
      </c>
      <c r="E3673" t="s">
        <v>146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2">
      <c r="A3674">
        <v>2024</v>
      </c>
      <c r="B3674">
        <v>5</v>
      </c>
      <c r="C3674" t="s">
        <v>138</v>
      </c>
      <c r="D3674" t="s">
        <v>137</v>
      </c>
      <c r="E3674" t="s">
        <v>146</v>
      </c>
      <c r="F3674" t="s">
        <v>39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2">
      <c r="A3675">
        <v>2024</v>
      </c>
      <c r="B3675">
        <v>5</v>
      </c>
      <c r="C3675" t="s">
        <v>138</v>
      </c>
      <c r="D3675" t="s">
        <v>137</v>
      </c>
      <c r="E3675" t="s">
        <v>146</v>
      </c>
      <c r="F3675" t="s">
        <v>26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2">
      <c r="A3676">
        <v>2024</v>
      </c>
      <c r="B3676">
        <v>5</v>
      </c>
      <c r="C3676" t="s">
        <v>138</v>
      </c>
      <c r="D3676" t="s">
        <v>137</v>
      </c>
      <c r="E3676" t="s">
        <v>146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2">
      <c r="A3677">
        <v>2024</v>
      </c>
      <c r="B3677">
        <v>5</v>
      </c>
      <c r="C3677" t="s">
        <v>138</v>
      </c>
      <c r="D3677" t="s">
        <v>137</v>
      </c>
      <c r="E3677" t="s">
        <v>146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2">
      <c r="A3678">
        <v>2024</v>
      </c>
      <c r="B3678">
        <v>5</v>
      </c>
      <c r="C3678" t="s">
        <v>143</v>
      </c>
      <c r="D3678" t="s">
        <v>137</v>
      </c>
      <c r="E3678" t="s">
        <v>147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2">
      <c r="A3679">
        <v>2024</v>
      </c>
      <c r="B3679">
        <v>5</v>
      </c>
      <c r="C3679" t="s">
        <v>143</v>
      </c>
      <c r="D3679" t="s">
        <v>137</v>
      </c>
      <c r="E3679" t="s">
        <v>147</v>
      </c>
      <c r="F3679" t="s">
        <v>24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2">
      <c r="A3680">
        <v>2024</v>
      </c>
      <c r="B3680">
        <v>5</v>
      </c>
      <c r="C3680" t="s">
        <v>143</v>
      </c>
      <c r="D3680" t="s">
        <v>137</v>
      </c>
      <c r="E3680" t="s">
        <v>147</v>
      </c>
      <c r="F3680" t="s">
        <v>34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2">
      <c r="A3681">
        <v>2024</v>
      </c>
      <c r="B3681">
        <v>5</v>
      </c>
      <c r="C3681" t="s">
        <v>143</v>
      </c>
      <c r="D3681" t="s">
        <v>137</v>
      </c>
      <c r="E3681" t="s">
        <v>147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2">
      <c r="A3682">
        <v>2024</v>
      </c>
      <c r="B3682">
        <v>5</v>
      </c>
      <c r="C3682" t="s">
        <v>143</v>
      </c>
      <c r="D3682" t="s">
        <v>137</v>
      </c>
      <c r="E3682" t="s">
        <v>147</v>
      </c>
      <c r="F3682" t="s">
        <v>25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2">
      <c r="A3683">
        <v>2024</v>
      </c>
      <c r="B3683">
        <v>5</v>
      </c>
      <c r="C3683" t="s">
        <v>143</v>
      </c>
      <c r="D3683" t="s">
        <v>137</v>
      </c>
      <c r="E3683" t="s">
        <v>147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2">
      <c r="A3684">
        <v>2024</v>
      </c>
      <c r="B3684">
        <v>5</v>
      </c>
      <c r="C3684" t="s">
        <v>143</v>
      </c>
      <c r="D3684" t="s">
        <v>137</v>
      </c>
      <c r="E3684" t="s">
        <v>147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2">
      <c r="A3685">
        <v>2024</v>
      </c>
      <c r="B3685">
        <v>5</v>
      </c>
      <c r="C3685" t="s">
        <v>143</v>
      </c>
      <c r="D3685" t="s">
        <v>137</v>
      </c>
      <c r="E3685" t="s">
        <v>147</v>
      </c>
      <c r="F3685" t="s">
        <v>28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2">
      <c r="A3686">
        <v>2024</v>
      </c>
      <c r="B3686">
        <v>5</v>
      </c>
      <c r="C3686" t="s">
        <v>143</v>
      </c>
      <c r="D3686" t="s">
        <v>137</v>
      </c>
      <c r="E3686" t="s">
        <v>147</v>
      </c>
      <c r="F3686" t="s">
        <v>43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2">
      <c r="A3687">
        <v>2024</v>
      </c>
      <c r="B3687">
        <v>5</v>
      </c>
      <c r="C3687" t="s">
        <v>143</v>
      </c>
      <c r="D3687" t="s">
        <v>137</v>
      </c>
      <c r="E3687" t="s">
        <v>147</v>
      </c>
      <c r="F3687" t="s">
        <v>69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2">
      <c r="A3688">
        <v>2024</v>
      </c>
      <c r="B3688">
        <v>5</v>
      </c>
      <c r="C3688" t="s">
        <v>143</v>
      </c>
      <c r="D3688" t="s">
        <v>137</v>
      </c>
      <c r="E3688" t="s">
        <v>147</v>
      </c>
      <c r="F3688" t="s">
        <v>32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2">
      <c r="A3689">
        <v>2024</v>
      </c>
      <c r="B3689">
        <v>5</v>
      </c>
      <c r="C3689" t="s">
        <v>143</v>
      </c>
      <c r="D3689" t="s">
        <v>137</v>
      </c>
      <c r="E3689" t="s">
        <v>147</v>
      </c>
      <c r="F3689" t="s">
        <v>70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2">
      <c r="A3690">
        <v>2024</v>
      </c>
      <c r="B3690">
        <v>5</v>
      </c>
      <c r="C3690" t="s">
        <v>143</v>
      </c>
      <c r="D3690" t="s">
        <v>137</v>
      </c>
      <c r="E3690" t="s">
        <v>147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2">
      <c r="A3691">
        <v>2024</v>
      </c>
      <c r="B3691">
        <v>5</v>
      </c>
      <c r="C3691" t="s">
        <v>143</v>
      </c>
      <c r="D3691" t="s">
        <v>137</v>
      </c>
      <c r="E3691" t="s">
        <v>147</v>
      </c>
      <c r="F3691" t="s">
        <v>42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2">
      <c r="A3692">
        <v>2024</v>
      </c>
      <c r="B3692">
        <v>5</v>
      </c>
      <c r="C3692" t="s">
        <v>143</v>
      </c>
      <c r="D3692" t="s">
        <v>137</v>
      </c>
      <c r="E3692" t="s">
        <v>147</v>
      </c>
      <c r="F3692" t="s">
        <v>71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2">
      <c r="A3693">
        <v>2024</v>
      </c>
      <c r="B3693">
        <v>5</v>
      </c>
      <c r="C3693" t="s">
        <v>143</v>
      </c>
      <c r="D3693" t="s">
        <v>137</v>
      </c>
      <c r="E3693" t="s">
        <v>147</v>
      </c>
      <c r="F3693" t="s">
        <v>41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2">
      <c r="A3694">
        <v>2024</v>
      </c>
      <c r="B3694">
        <v>5</v>
      </c>
      <c r="C3694" t="s">
        <v>143</v>
      </c>
      <c r="D3694" t="s">
        <v>137</v>
      </c>
      <c r="E3694" t="s">
        <v>147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2">
      <c r="A3695">
        <v>2024</v>
      </c>
      <c r="B3695">
        <v>5</v>
      </c>
      <c r="C3695" t="s">
        <v>143</v>
      </c>
      <c r="D3695" t="s">
        <v>137</v>
      </c>
      <c r="E3695" t="s">
        <v>147</v>
      </c>
      <c r="F3695" t="s">
        <v>27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2">
      <c r="A3696">
        <v>2024</v>
      </c>
      <c r="B3696">
        <v>5</v>
      </c>
      <c r="C3696" t="s">
        <v>143</v>
      </c>
      <c r="D3696" t="s">
        <v>137</v>
      </c>
      <c r="E3696" t="s">
        <v>147</v>
      </c>
      <c r="F3696" t="s">
        <v>37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2">
      <c r="A3697">
        <v>2024</v>
      </c>
      <c r="B3697">
        <v>5</v>
      </c>
      <c r="C3697" t="s">
        <v>143</v>
      </c>
      <c r="D3697" t="s">
        <v>137</v>
      </c>
      <c r="E3697" t="s">
        <v>147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2">
      <c r="A3698">
        <v>2024</v>
      </c>
      <c r="B3698">
        <v>5</v>
      </c>
      <c r="C3698" t="s">
        <v>143</v>
      </c>
      <c r="D3698" t="s">
        <v>137</v>
      </c>
      <c r="E3698" t="s">
        <v>147</v>
      </c>
      <c r="F3698" t="s">
        <v>26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2">
      <c r="A3699">
        <v>2024</v>
      </c>
      <c r="B3699">
        <v>5</v>
      </c>
      <c r="C3699" t="s">
        <v>143</v>
      </c>
      <c r="D3699" t="s">
        <v>137</v>
      </c>
      <c r="E3699" t="s">
        <v>147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2">
      <c r="A3700">
        <v>2024</v>
      </c>
      <c r="B3700">
        <v>5</v>
      </c>
      <c r="C3700" t="s">
        <v>143</v>
      </c>
      <c r="D3700" t="s">
        <v>137</v>
      </c>
      <c r="E3700" t="s">
        <v>147</v>
      </c>
      <c r="F3700" t="s">
        <v>67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2">
      <c r="A3701">
        <v>2024</v>
      </c>
      <c r="B3701">
        <v>5</v>
      </c>
      <c r="C3701" t="s">
        <v>142</v>
      </c>
      <c r="D3701" t="s">
        <v>145</v>
      </c>
      <c r="E3701" t="s">
        <v>147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2">
      <c r="A3702">
        <v>2024</v>
      </c>
      <c r="B3702">
        <v>5</v>
      </c>
      <c r="C3702" t="s">
        <v>142</v>
      </c>
      <c r="D3702" t="s">
        <v>145</v>
      </c>
      <c r="E3702" t="s">
        <v>147</v>
      </c>
      <c r="F3702" t="s">
        <v>24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2">
      <c r="A3703">
        <v>2024</v>
      </c>
      <c r="B3703">
        <v>5</v>
      </c>
      <c r="C3703" t="s">
        <v>142</v>
      </c>
      <c r="D3703" t="s">
        <v>145</v>
      </c>
      <c r="E3703" t="s">
        <v>147</v>
      </c>
      <c r="F3703" t="s">
        <v>34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2">
      <c r="A3704">
        <v>2024</v>
      </c>
      <c r="B3704">
        <v>5</v>
      </c>
      <c r="C3704" t="s">
        <v>142</v>
      </c>
      <c r="D3704" t="s">
        <v>145</v>
      </c>
      <c r="E3704" t="s">
        <v>147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2">
      <c r="A3705">
        <v>2024</v>
      </c>
      <c r="B3705">
        <v>5</v>
      </c>
      <c r="C3705" t="s">
        <v>142</v>
      </c>
      <c r="D3705" t="s">
        <v>145</v>
      </c>
      <c r="E3705" t="s">
        <v>147</v>
      </c>
      <c r="F3705" t="s">
        <v>25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2">
      <c r="A3706">
        <v>2024</v>
      </c>
      <c r="B3706">
        <v>5</v>
      </c>
      <c r="C3706" t="s">
        <v>142</v>
      </c>
      <c r="D3706" t="s">
        <v>145</v>
      </c>
      <c r="E3706" t="s">
        <v>147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2">
      <c r="A3707">
        <v>2024</v>
      </c>
      <c r="B3707">
        <v>5</v>
      </c>
      <c r="C3707" t="s">
        <v>142</v>
      </c>
      <c r="D3707" t="s">
        <v>145</v>
      </c>
      <c r="E3707" t="s">
        <v>147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2">
      <c r="A3708">
        <v>2024</v>
      </c>
      <c r="B3708">
        <v>5</v>
      </c>
      <c r="C3708" t="s">
        <v>142</v>
      </c>
      <c r="D3708" t="s">
        <v>145</v>
      </c>
      <c r="E3708" t="s">
        <v>147</v>
      </c>
      <c r="F3708" t="s">
        <v>43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2">
      <c r="A3709">
        <v>2024</v>
      </c>
      <c r="B3709">
        <v>5</v>
      </c>
      <c r="C3709" t="s">
        <v>142</v>
      </c>
      <c r="D3709" t="s">
        <v>145</v>
      </c>
      <c r="E3709" t="s">
        <v>147</v>
      </c>
      <c r="F3709" t="s">
        <v>69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2">
      <c r="A3710">
        <v>2024</v>
      </c>
      <c r="B3710">
        <v>5</v>
      </c>
      <c r="C3710" t="s">
        <v>142</v>
      </c>
      <c r="D3710" t="s">
        <v>145</v>
      </c>
      <c r="E3710" t="s">
        <v>147</v>
      </c>
      <c r="F3710" t="s">
        <v>68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2">
      <c r="A3711">
        <v>2024</v>
      </c>
      <c r="B3711">
        <v>5</v>
      </c>
      <c r="C3711" t="s">
        <v>142</v>
      </c>
      <c r="D3711" t="s">
        <v>145</v>
      </c>
      <c r="E3711" t="s">
        <v>147</v>
      </c>
      <c r="F3711" t="s">
        <v>32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2">
      <c r="A3712">
        <v>2024</v>
      </c>
      <c r="B3712">
        <v>5</v>
      </c>
      <c r="C3712" t="s">
        <v>142</v>
      </c>
      <c r="D3712" t="s">
        <v>145</v>
      </c>
      <c r="E3712" t="s">
        <v>147</v>
      </c>
      <c r="F3712" t="s">
        <v>70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2">
      <c r="A3713">
        <v>2024</v>
      </c>
      <c r="B3713">
        <v>5</v>
      </c>
      <c r="C3713" t="s">
        <v>142</v>
      </c>
      <c r="D3713" t="s">
        <v>145</v>
      </c>
      <c r="E3713" t="s">
        <v>147</v>
      </c>
      <c r="F3713" t="s">
        <v>31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2">
      <c r="A3714">
        <v>2024</v>
      </c>
      <c r="B3714">
        <v>5</v>
      </c>
      <c r="C3714" t="s">
        <v>142</v>
      </c>
      <c r="D3714" t="s">
        <v>145</v>
      </c>
      <c r="E3714" t="s">
        <v>147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2">
      <c r="A3715">
        <v>2024</v>
      </c>
      <c r="B3715">
        <v>5</v>
      </c>
      <c r="C3715" t="s">
        <v>142</v>
      </c>
      <c r="D3715" t="s">
        <v>145</v>
      </c>
      <c r="E3715" t="s">
        <v>147</v>
      </c>
      <c r="F3715" t="s">
        <v>42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2">
      <c r="A3716">
        <v>2024</v>
      </c>
      <c r="B3716">
        <v>5</v>
      </c>
      <c r="C3716" t="s">
        <v>142</v>
      </c>
      <c r="D3716" t="s">
        <v>145</v>
      </c>
      <c r="E3716" t="s">
        <v>147</v>
      </c>
      <c r="F3716" t="s">
        <v>41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2">
      <c r="A3717">
        <v>2024</v>
      </c>
      <c r="B3717">
        <v>5</v>
      </c>
      <c r="C3717" t="s">
        <v>142</v>
      </c>
      <c r="D3717" t="s">
        <v>145</v>
      </c>
      <c r="E3717" t="s">
        <v>147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2">
      <c r="A3718">
        <v>2024</v>
      </c>
      <c r="B3718">
        <v>5</v>
      </c>
      <c r="C3718" t="s">
        <v>142</v>
      </c>
      <c r="D3718" t="s">
        <v>145</v>
      </c>
      <c r="E3718" t="s">
        <v>147</v>
      </c>
      <c r="F3718" t="s">
        <v>37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2">
      <c r="A3719">
        <v>2024</v>
      </c>
      <c r="B3719">
        <v>5</v>
      </c>
      <c r="C3719" t="s">
        <v>142</v>
      </c>
      <c r="D3719" t="s">
        <v>145</v>
      </c>
      <c r="E3719" t="s">
        <v>147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2">
      <c r="A3720">
        <v>2024</v>
      </c>
      <c r="B3720">
        <v>5</v>
      </c>
      <c r="C3720" t="s">
        <v>142</v>
      </c>
      <c r="D3720" t="s">
        <v>145</v>
      </c>
      <c r="E3720" t="s">
        <v>147</v>
      </c>
      <c r="F3720" t="s">
        <v>39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2">
      <c r="A3721">
        <v>2024</v>
      </c>
      <c r="B3721">
        <v>5</v>
      </c>
      <c r="C3721" t="s">
        <v>142</v>
      </c>
      <c r="D3721" t="s">
        <v>145</v>
      </c>
      <c r="E3721" t="s">
        <v>147</v>
      </c>
      <c r="F3721" t="s">
        <v>26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2">
      <c r="A3722">
        <v>2024</v>
      </c>
      <c r="B3722">
        <v>5</v>
      </c>
      <c r="C3722" t="s">
        <v>142</v>
      </c>
      <c r="D3722" t="s">
        <v>145</v>
      </c>
      <c r="E3722" t="s">
        <v>147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2">
      <c r="A3723">
        <v>2024</v>
      </c>
      <c r="B3723">
        <v>5</v>
      </c>
      <c r="C3723" t="s">
        <v>142</v>
      </c>
      <c r="D3723" t="s">
        <v>145</v>
      </c>
      <c r="E3723" t="s">
        <v>147</v>
      </c>
      <c r="F3723" t="s">
        <v>67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2">
      <c r="A3724">
        <v>2024</v>
      </c>
      <c r="B3724">
        <v>6</v>
      </c>
      <c r="C3724" t="s">
        <v>141</v>
      </c>
      <c r="D3724" t="s">
        <v>144</v>
      </c>
      <c r="E3724" t="s">
        <v>146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2">
      <c r="A3725">
        <v>2024</v>
      </c>
      <c r="B3725">
        <v>6</v>
      </c>
      <c r="C3725" t="s">
        <v>141</v>
      </c>
      <c r="D3725" t="s">
        <v>144</v>
      </c>
      <c r="E3725" t="s">
        <v>146</v>
      </c>
      <c r="F3725" t="s">
        <v>24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2">
      <c r="A3726">
        <v>2024</v>
      </c>
      <c r="B3726">
        <v>6</v>
      </c>
      <c r="C3726" t="s">
        <v>141</v>
      </c>
      <c r="D3726" t="s">
        <v>144</v>
      </c>
      <c r="E3726" t="s">
        <v>146</v>
      </c>
      <c r="F3726" t="s">
        <v>34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2">
      <c r="A3727">
        <v>2024</v>
      </c>
      <c r="B3727">
        <v>6</v>
      </c>
      <c r="C3727" t="s">
        <v>141</v>
      </c>
      <c r="D3727" t="s">
        <v>144</v>
      </c>
      <c r="E3727" t="s">
        <v>146</v>
      </c>
      <c r="F3727" t="s">
        <v>30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2">
      <c r="A3728">
        <v>2024</v>
      </c>
      <c r="B3728">
        <v>6</v>
      </c>
      <c r="C3728" t="s">
        <v>141</v>
      </c>
      <c r="D3728" t="s">
        <v>144</v>
      </c>
      <c r="E3728" t="s">
        <v>146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2">
      <c r="A3729">
        <v>2024</v>
      </c>
      <c r="B3729">
        <v>6</v>
      </c>
      <c r="C3729" t="s">
        <v>141</v>
      </c>
      <c r="D3729" t="s">
        <v>144</v>
      </c>
      <c r="E3729" t="s">
        <v>146</v>
      </c>
      <c r="F3729" t="s">
        <v>25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2">
      <c r="A3730">
        <v>2024</v>
      </c>
      <c r="B3730">
        <v>6</v>
      </c>
      <c r="C3730" t="s">
        <v>141</v>
      </c>
      <c r="D3730" t="s">
        <v>144</v>
      </c>
      <c r="E3730" t="s">
        <v>146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2">
      <c r="A3731">
        <v>2024</v>
      </c>
      <c r="B3731">
        <v>6</v>
      </c>
      <c r="C3731" t="s">
        <v>141</v>
      </c>
      <c r="D3731" t="s">
        <v>144</v>
      </c>
      <c r="E3731" t="s">
        <v>146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2">
      <c r="A3732">
        <v>2024</v>
      </c>
      <c r="B3732">
        <v>6</v>
      </c>
      <c r="C3732" t="s">
        <v>141</v>
      </c>
      <c r="D3732" t="s">
        <v>144</v>
      </c>
      <c r="E3732" t="s">
        <v>146</v>
      </c>
      <c r="F3732" t="s">
        <v>28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2">
      <c r="A3733">
        <v>2024</v>
      </c>
      <c r="B3733">
        <v>6</v>
      </c>
      <c r="C3733" t="s">
        <v>141</v>
      </c>
      <c r="D3733" t="s">
        <v>144</v>
      </c>
      <c r="E3733" t="s">
        <v>146</v>
      </c>
      <c r="F3733" t="s">
        <v>43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2">
      <c r="A3734">
        <v>2024</v>
      </c>
      <c r="B3734">
        <v>6</v>
      </c>
      <c r="C3734" t="s">
        <v>141</v>
      </c>
      <c r="D3734" t="s">
        <v>144</v>
      </c>
      <c r="E3734" t="s">
        <v>146</v>
      </c>
      <c r="F3734" t="s">
        <v>69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2">
      <c r="A3735">
        <v>2024</v>
      </c>
      <c r="B3735">
        <v>6</v>
      </c>
      <c r="C3735" t="s">
        <v>141</v>
      </c>
      <c r="D3735" t="s">
        <v>144</v>
      </c>
      <c r="E3735" t="s">
        <v>146</v>
      </c>
      <c r="F3735" t="s">
        <v>68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2">
      <c r="A3736">
        <v>2024</v>
      </c>
      <c r="B3736">
        <v>6</v>
      </c>
      <c r="C3736" t="s">
        <v>141</v>
      </c>
      <c r="D3736" t="s">
        <v>144</v>
      </c>
      <c r="E3736" t="s">
        <v>146</v>
      </c>
      <c r="F3736" t="s">
        <v>32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2">
      <c r="A3737">
        <v>2024</v>
      </c>
      <c r="B3737">
        <v>6</v>
      </c>
      <c r="C3737" t="s">
        <v>141</v>
      </c>
      <c r="D3737" t="s">
        <v>144</v>
      </c>
      <c r="E3737" t="s">
        <v>146</v>
      </c>
      <c r="F3737" t="s">
        <v>31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2">
      <c r="A3738">
        <v>2024</v>
      </c>
      <c r="B3738">
        <v>6</v>
      </c>
      <c r="C3738" t="s">
        <v>141</v>
      </c>
      <c r="D3738" t="s">
        <v>144</v>
      </c>
      <c r="E3738" t="s">
        <v>146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2">
      <c r="A3739">
        <v>2024</v>
      </c>
      <c r="B3739">
        <v>6</v>
      </c>
      <c r="C3739" t="s">
        <v>141</v>
      </c>
      <c r="D3739" t="s">
        <v>144</v>
      </c>
      <c r="E3739" t="s">
        <v>146</v>
      </c>
      <c r="F3739" t="s">
        <v>42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2">
      <c r="A3740">
        <v>2024</v>
      </c>
      <c r="B3740">
        <v>6</v>
      </c>
      <c r="C3740" t="s">
        <v>141</v>
      </c>
      <c r="D3740" t="s">
        <v>144</v>
      </c>
      <c r="E3740" t="s">
        <v>146</v>
      </c>
      <c r="F3740" t="s">
        <v>66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2">
      <c r="A3741">
        <v>2024</v>
      </c>
      <c r="B3741">
        <v>6</v>
      </c>
      <c r="C3741" t="s">
        <v>141</v>
      </c>
      <c r="D3741" t="s">
        <v>144</v>
      </c>
      <c r="E3741" t="s">
        <v>146</v>
      </c>
      <c r="F3741" t="s">
        <v>71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2">
      <c r="A3742">
        <v>2024</v>
      </c>
      <c r="B3742">
        <v>6</v>
      </c>
      <c r="C3742" t="s">
        <v>141</v>
      </c>
      <c r="D3742" t="s">
        <v>144</v>
      </c>
      <c r="E3742" t="s">
        <v>146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2">
      <c r="A3743">
        <v>2024</v>
      </c>
      <c r="B3743">
        <v>6</v>
      </c>
      <c r="C3743" t="s">
        <v>141</v>
      </c>
      <c r="D3743" t="s">
        <v>144</v>
      </c>
      <c r="E3743" t="s">
        <v>146</v>
      </c>
      <c r="F3743" t="s">
        <v>41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2">
      <c r="A3744">
        <v>2024</v>
      </c>
      <c r="B3744">
        <v>6</v>
      </c>
      <c r="C3744" t="s">
        <v>141</v>
      </c>
      <c r="D3744" t="s">
        <v>144</v>
      </c>
      <c r="E3744" t="s">
        <v>146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2">
      <c r="A3745">
        <v>2024</v>
      </c>
      <c r="B3745">
        <v>6</v>
      </c>
      <c r="C3745" t="s">
        <v>141</v>
      </c>
      <c r="D3745" t="s">
        <v>144</v>
      </c>
      <c r="E3745" t="s">
        <v>146</v>
      </c>
      <c r="F3745" t="s">
        <v>27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2">
      <c r="A3746">
        <v>2024</v>
      </c>
      <c r="B3746">
        <v>6</v>
      </c>
      <c r="C3746" t="s">
        <v>141</v>
      </c>
      <c r="D3746" t="s">
        <v>144</v>
      </c>
      <c r="E3746" t="s">
        <v>146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2">
      <c r="A3747">
        <v>2024</v>
      </c>
      <c r="B3747">
        <v>6</v>
      </c>
      <c r="C3747" t="s">
        <v>141</v>
      </c>
      <c r="D3747" t="s">
        <v>144</v>
      </c>
      <c r="E3747" t="s">
        <v>146</v>
      </c>
      <c r="F3747" t="s">
        <v>26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2">
      <c r="A3748">
        <v>2024</v>
      </c>
      <c r="B3748">
        <v>6</v>
      </c>
      <c r="C3748" t="s">
        <v>141</v>
      </c>
      <c r="D3748" t="s">
        <v>144</v>
      </c>
      <c r="E3748" t="s">
        <v>146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2">
      <c r="A3749">
        <v>2024</v>
      </c>
      <c r="B3749">
        <v>6</v>
      </c>
      <c r="C3749" t="s">
        <v>141</v>
      </c>
      <c r="D3749" t="s">
        <v>144</v>
      </c>
      <c r="E3749" t="s">
        <v>146</v>
      </c>
      <c r="F3749" t="s">
        <v>67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2">
      <c r="A3750">
        <v>2024</v>
      </c>
      <c r="B3750">
        <v>6</v>
      </c>
      <c r="C3750" t="s">
        <v>141</v>
      </c>
      <c r="D3750" t="s">
        <v>144</v>
      </c>
      <c r="E3750" t="s">
        <v>146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2">
      <c r="A3751">
        <v>2024</v>
      </c>
      <c r="B3751">
        <v>6</v>
      </c>
      <c r="C3751" t="s">
        <v>141</v>
      </c>
      <c r="D3751" t="s">
        <v>144</v>
      </c>
      <c r="E3751" t="s">
        <v>146</v>
      </c>
      <c r="F3751" t="s">
        <v>29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2">
      <c r="A3752">
        <v>2024</v>
      </c>
      <c r="B3752">
        <v>6</v>
      </c>
      <c r="C3752" t="s">
        <v>140</v>
      </c>
      <c r="D3752" t="s">
        <v>144</v>
      </c>
      <c r="E3752" t="s">
        <v>147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2">
      <c r="A3753">
        <v>2024</v>
      </c>
      <c r="B3753">
        <v>6</v>
      </c>
      <c r="C3753" t="s">
        <v>140</v>
      </c>
      <c r="D3753" t="s">
        <v>144</v>
      </c>
      <c r="E3753" t="s">
        <v>147</v>
      </c>
      <c r="F3753" t="s">
        <v>24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2">
      <c r="A3754">
        <v>2024</v>
      </c>
      <c r="B3754">
        <v>6</v>
      </c>
      <c r="C3754" t="s">
        <v>140</v>
      </c>
      <c r="D3754" t="s">
        <v>144</v>
      </c>
      <c r="E3754" t="s">
        <v>147</v>
      </c>
      <c r="F3754" t="s">
        <v>34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2">
      <c r="A3755">
        <v>2024</v>
      </c>
      <c r="B3755">
        <v>6</v>
      </c>
      <c r="C3755" t="s">
        <v>140</v>
      </c>
      <c r="D3755" t="s">
        <v>144</v>
      </c>
      <c r="E3755" t="s">
        <v>147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2">
      <c r="A3756">
        <v>2024</v>
      </c>
      <c r="B3756">
        <v>6</v>
      </c>
      <c r="C3756" t="s">
        <v>140</v>
      </c>
      <c r="D3756" t="s">
        <v>144</v>
      </c>
      <c r="E3756" t="s">
        <v>147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2">
      <c r="A3757">
        <v>2024</v>
      </c>
      <c r="B3757">
        <v>6</v>
      </c>
      <c r="C3757" t="s">
        <v>140</v>
      </c>
      <c r="D3757" t="s">
        <v>144</v>
      </c>
      <c r="E3757" t="s">
        <v>147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2">
      <c r="A3758">
        <v>2024</v>
      </c>
      <c r="B3758">
        <v>6</v>
      </c>
      <c r="C3758" t="s">
        <v>140</v>
      </c>
      <c r="D3758" t="s">
        <v>144</v>
      </c>
      <c r="E3758" t="s">
        <v>147</v>
      </c>
      <c r="F3758" t="s">
        <v>28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2">
      <c r="A3759">
        <v>2024</v>
      </c>
      <c r="B3759">
        <v>6</v>
      </c>
      <c r="C3759" t="s">
        <v>140</v>
      </c>
      <c r="D3759" t="s">
        <v>144</v>
      </c>
      <c r="E3759" t="s">
        <v>147</v>
      </c>
      <c r="F3759" t="s">
        <v>43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2">
      <c r="A3760">
        <v>2024</v>
      </c>
      <c r="B3760">
        <v>6</v>
      </c>
      <c r="C3760" t="s">
        <v>140</v>
      </c>
      <c r="D3760" t="s">
        <v>144</v>
      </c>
      <c r="E3760" t="s">
        <v>147</v>
      </c>
      <c r="F3760" t="s">
        <v>68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2">
      <c r="A3761">
        <v>2024</v>
      </c>
      <c r="B3761">
        <v>6</v>
      </c>
      <c r="C3761" t="s">
        <v>140</v>
      </c>
      <c r="D3761" t="s">
        <v>144</v>
      </c>
      <c r="E3761" t="s">
        <v>147</v>
      </c>
      <c r="F3761" t="s">
        <v>32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2">
      <c r="A3762">
        <v>2024</v>
      </c>
      <c r="B3762">
        <v>6</v>
      </c>
      <c r="C3762" t="s">
        <v>140</v>
      </c>
      <c r="D3762" t="s">
        <v>144</v>
      </c>
      <c r="E3762" t="s">
        <v>147</v>
      </c>
      <c r="F3762" t="s">
        <v>70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2">
      <c r="A3763">
        <v>2024</v>
      </c>
      <c r="B3763">
        <v>6</v>
      </c>
      <c r="C3763" t="s">
        <v>140</v>
      </c>
      <c r="D3763" t="s">
        <v>144</v>
      </c>
      <c r="E3763" t="s">
        <v>147</v>
      </c>
      <c r="F3763" t="s">
        <v>38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2">
      <c r="A3764">
        <v>2024</v>
      </c>
      <c r="B3764">
        <v>6</v>
      </c>
      <c r="C3764" t="s">
        <v>140</v>
      </c>
      <c r="D3764" t="s">
        <v>144</v>
      </c>
      <c r="E3764" t="s">
        <v>147</v>
      </c>
      <c r="F3764" t="s">
        <v>31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2">
      <c r="A3765">
        <v>2024</v>
      </c>
      <c r="B3765">
        <v>6</v>
      </c>
      <c r="C3765" t="s">
        <v>140</v>
      </c>
      <c r="D3765" t="s">
        <v>144</v>
      </c>
      <c r="E3765" t="s">
        <v>147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2">
      <c r="A3766">
        <v>2024</v>
      </c>
      <c r="B3766">
        <v>6</v>
      </c>
      <c r="C3766" t="s">
        <v>140</v>
      </c>
      <c r="D3766" t="s">
        <v>144</v>
      </c>
      <c r="E3766" t="s">
        <v>147</v>
      </c>
      <c r="F3766" t="s">
        <v>42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2">
      <c r="A3767">
        <v>2024</v>
      </c>
      <c r="B3767">
        <v>6</v>
      </c>
      <c r="C3767" t="s">
        <v>140</v>
      </c>
      <c r="D3767" t="s">
        <v>144</v>
      </c>
      <c r="E3767" t="s">
        <v>147</v>
      </c>
      <c r="F3767" t="s">
        <v>71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2">
      <c r="A3768">
        <v>2024</v>
      </c>
      <c r="B3768">
        <v>6</v>
      </c>
      <c r="C3768" t="s">
        <v>140</v>
      </c>
      <c r="D3768" t="s">
        <v>144</v>
      </c>
      <c r="E3768" t="s">
        <v>147</v>
      </c>
      <c r="F3768" t="s">
        <v>41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2">
      <c r="A3769">
        <v>2024</v>
      </c>
      <c r="B3769">
        <v>6</v>
      </c>
      <c r="C3769" t="s">
        <v>140</v>
      </c>
      <c r="D3769" t="s">
        <v>144</v>
      </c>
      <c r="E3769" t="s">
        <v>147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2">
      <c r="A3770">
        <v>2024</v>
      </c>
      <c r="B3770">
        <v>6</v>
      </c>
      <c r="C3770" t="s">
        <v>140</v>
      </c>
      <c r="D3770" t="s">
        <v>144</v>
      </c>
      <c r="E3770" t="s">
        <v>147</v>
      </c>
      <c r="F3770" t="s">
        <v>27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2">
      <c r="A3771">
        <v>2024</v>
      </c>
      <c r="B3771">
        <v>6</v>
      </c>
      <c r="C3771" t="s">
        <v>140</v>
      </c>
      <c r="D3771" t="s">
        <v>144</v>
      </c>
      <c r="E3771" t="s">
        <v>147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2">
      <c r="A3772">
        <v>2024</v>
      </c>
      <c r="B3772">
        <v>6</v>
      </c>
      <c r="C3772" t="s">
        <v>140</v>
      </c>
      <c r="D3772" t="s">
        <v>144</v>
      </c>
      <c r="E3772" t="s">
        <v>147</v>
      </c>
      <c r="F3772" t="s">
        <v>26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2">
      <c r="A3773">
        <v>2024</v>
      </c>
      <c r="B3773">
        <v>6</v>
      </c>
      <c r="C3773" t="s">
        <v>139</v>
      </c>
      <c r="D3773" t="s">
        <v>145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2">
      <c r="A3774">
        <v>2024</v>
      </c>
      <c r="B3774">
        <v>6</v>
      </c>
      <c r="C3774" t="s">
        <v>139</v>
      </c>
      <c r="D3774" t="s">
        <v>145</v>
      </c>
      <c r="E3774" t="s">
        <v>0</v>
      </c>
      <c r="F3774" t="s">
        <v>24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2">
      <c r="A3775">
        <v>2024</v>
      </c>
      <c r="B3775">
        <v>6</v>
      </c>
      <c r="C3775" t="s">
        <v>139</v>
      </c>
      <c r="D3775" t="s">
        <v>145</v>
      </c>
      <c r="E3775" t="s">
        <v>0</v>
      </c>
      <c r="F3775" t="s">
        <v>34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2">
      <c r="A3776">
        <v>2024</v>
      </c>
      <c r="B3776">
        <v>6</v>
      </c>
      <c r="C3776" t="s">
        <v>139</v>
      </c>
      <c r="D3776" t="s">
        <v>145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2">
      <c r="A3777">
        <v>2024</v>
      </c>
      <c r="B3777">
        <v>6</v>
      </c>
      <c r="C3777" t="s">
        <v>139</v>
      </c>
      <c r="D3777" t="s">
        <v>145</v>
      </c>
      <c r="E3777" t="s">
        <v>0</v>
      </c>
      <c r="F3777" t="s">
        <v>30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2">
      <c r="A3778">
        <v>2024</v>
      </c>
      <c r="B3778">
        <v>6</v>
      </c>
      <c r="C3778" t="s">
        <v>139</v>
      </c>
      <c r="D3778" t="s">
        <v>145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2">
      <c r="A3779">
        <v>2024</v>
      </c>
      <c r="B3779">
        <v>6</v>
      </c>
      <c r="C3779" t="s">
        <v>139</v>
      </c>
      <c r="D3779" t="s">
        <v>145</v>
      </c>
      <c r="E3779" t="s">
        <v>0</v>
      </c>
      <c r="F3779" t="s">
        <v>25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2">
      <c r="A3780">
        <v>2024</v>
      </c>
      <c r="B3780">
        <v>6</v>
      </c>
      <c r="C3780" t="s">
        <v>139</v>
      </c>
      <c r="D3780" t="s">
        <v>145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2">
      <c r="A3781">
        <v>2024</v>
      </c>
      <c r="B3781">
        <v>6</v>
      </c>
      <c r="C3781" t="s">
        <v>139</v>
      </c>
      <c r="D3781" t="s">
        <v>145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2">
      <c r="A3782">
        <v>2024</v>
      </c>
      <c r="B3782">
        <v>6</v>
      </c>
      <c r="C3782" t="s">
        <v>139</v>
      </c>
      <c r="D3782" t="s">
        <v>145</v>
      </c>
      <c r="E3782" t="s">
        <v>0</v>
      </c>
      <c r="F3782" t="s">
        <v>28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2">
      <c r="A3783">
        <v>2024</v>
      </c>
      <c r="B3783">
        <v>6</v>
      </c>
      <c r="C3783" t="s">
        <v>139</v>
      </c>
      <c r="D3783" t="s">
        <v>145</v>
      </c>
      <c r="E3783" t="s">
        <v>0</v>
      </c>
      <c r="F3783" t="s">
        <v>43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2">
      <c r="A3784">
        <v>2024</v>
      </c>
      <c r="B3784">
        <v>6</v>
      </c>
      <c r="C3784" t="s">
        <v>139</v>
      </c>
      <c r="D3784" t="s">
        <v>145</v>
      </c>
      <c r="E3784" t="s">
        <v>0</v>
      </c>
      <c r="F3784" t="s">
        <v>69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2">
      <c r="A3785">
        <v>2024</v>
      </c>
      <c r="B3785">
        <v>6</v>
      </c>
      <c r="C3785" t="s">
        <v>139</v>
      </c>
      <c r="D3785" t="s">
        <v>145</v>
      </c>
      <c r="E3785" t="s">
        <v>0</v>
      </c>
      <c r="F3785" t="s">
        <v>68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2">
      <c r="A3786">
        <v>2024</v>
      </c>
      <c r="B3786">
        <v>6</v>
      </c>
      <c r="C3786" t="s">
        <v>139</v>
      </c>
      <c r="D3786" t="s">
        <v>145</v>
      </c>
      <c r="E3786" t="s">
        <v>0</v>
      </c>
      <c r="F3786" t="s">
        <v>32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2">
      <c r="A3787">
        <v>2024</v>
      </c>
      <c r="B3787">
        <v>6</v>
      </c>
      <c r="C3787" t="s">
        <v>139</v>
      </c>
      <c r="D3787" t="s">
        <v>145</v>
      </c>
      <c r="E3787" t="s">
        <v>0</v>
      </c>
      <c r="F3787" t="s">
        <v>70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2">
      <c r="A3788">
        <v>2024</v>
      </c>
      <c r="B3788">
        <v>6</v>
      </c>
      <c r="C3788" t="s">
        <v>139</v>
      </c>
      <c r="D3788" t="s">
        <v>145</v>
      </c>
      <c r="E3788" t="s">
        <v>0</v>
      </c>
      <c r="F3788" t="s">
        <v>38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2">
      <c r="A3789">
        <v>2024</v>
      </c>
      <c r="B3789">
        <v>6</v>
      </c>
      <c r="C3789" t="s">
        <v>139</v>
      </c>
      <c r="D3789" t="s">
        <v>145</v>
      </c>
      <c r="E3789" t="s">
        <v>0</v>
      </c>
      <c r="F3789" t="s">
        <v>31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2">
      <c r="A3790">
        <v>2024</v>
      </c>
      <c r="B3790">
        <v>6</v>
      </c>
      <c r="C3790" t="s">
        <v>139</v>
      </c>
      <c r="D3790" t="s">
        <v>145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2">
      <c r="A3791">
        <v>2024</v>
      </c>
      <c r="B3791">
        <v>6</v>
      </c>
      <c r="C3791" t="s">
        <v>139</v>
      </c>
      <c r="D3791" t="s">
        <v>145</v>
      </c>
      <c r="E3791" t="s">
        <v>0</v>
      </c>
      <c r="F3791" t="s">
        <v>42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2">
      <c r="A3792">
        <v>2024</v>
      </c>
      <c r="B3792">
        <v>6</v>
      </c>
      <c r="C3792" t="s">
        <v>139</v>
      </c>
      <c r="D3792" t="s">
        <v>145</v>
      </c>
      <c r="E3792" t="s">
        <v>0</v>
      </c>
      <c r="F3792" t="s">
        <v>71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2">
      <c r="A3793">
        <v>2024</v>
      </c>
      <c r="B3793">
        <v>6</v>
      </c>
      <c r="C3793" t="s">
        <v>139</v>
      </c>
      <c r="D3793" t="s">
        <v>145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2">
      <c r="A3794">
        <v>2024</v>
      </c>
      <c r="B3794">
        <v>6</v>
      </c>
      <c r="C3794" t="s">
        <v>139</v>
      </c>
      <c r="D3794" t="s">
        <v>145</v>
      </c>
      <c r="E3794" t="s">
        <v>0</v>
      </c>
      <c r="F3794" t="s">
        <v>41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2">
      <c r="A3795">
        <v>2024</v>
      </c>
      <c r="B3795">
        <v>6</v>
      </c>
      <c r="C3795" t="s">
        <v>139</v>
      </c>
      <c r="D3795" t="s">
        <v>145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2">
      <c r="A3796">
        <v>2024</v>
      </c>
      <c r="B3796">
        <v>6</v>
      </c>
      <c r="C3796" t="s">
        <v>139</v>
      </c>
      <c r="D3796" t="s">
        <v>145</v>
      </c>
      <c r="E3796" t="s">
        <v>0</v>
      </c>
      <c r="F3796" t="s">
        <v>27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2">
      <c r="A3797">
        <v>2024</v>
      </c>
      <c r="B3797">
        <v>6</v>
      </c>
      <c r="C3797" t="s">
        <v>139</v>
      </c>
      <c r="D3797" t="s">
        <v>145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2">
      <c r="A3798">
        <v>2024</v>
      </c>
      <c r="B3798">
        <v>6</v>
      </c>
      <c r="C3798" t="s">
        <v>139</v>
      </c>
      <c r="D3798" t="s">
        <v>145</v>
      </c>
      <c r="E3798" t="s">
        <v>0</v>
      </c>
      <c r="F3798" t="s">
        <v>39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2">
      <c r="A3799">
        <v>2024</v>
      </c>
      <c r="B3799">
        <v>6</v>
      </c>
      <c r="C3799" t="s">
        <v>139</v>
      </c>
      <c r="D3799" t="s">
        <v>145</v>
      </c>
      <c r="E3799" t="s">
        <v>0</v>
      </c>
      <c r="F3799" t="s">
        <v>26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2">
      <c r="A3800">
        <v>2024</v>
      </c>
      <c r="B3800">
        <v>6</v>
      </c>
      <c r="C3800" t="s">
        <v>139</v>
      </c>
      <c r="D3800" t="s">
        <v>145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2">
      <c r="A3801">
        <v>2024</v>
      </c>
      <c r="B3801">
        <v>6</v>
      </c>
      <c r="C3801" t="s">
        <v>139</v>
      </c>
      <c r="D3801" t="s">
        <v>145</v>
      </c>
      <c r="E3801" t="s">
        <v>0</v>
      </c>
      <c r="F3801" t="s">
        <v>67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2">
      <c r="A3802">
        <v>2024</v>
      </c>
      <c r="B3802">
        <v>6</v>
      </c>
      <c r="C3802" t="s">
        <v>139</v>
      </c>
      <c r="D3802" t="s">
        <v>145</v>
      </c>
      <c r="E3802" t="s">
        <v>0</v>
      </c>
      <c r="F3802" t="s">
        <v>23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2">
      <c r="A3803">
        <v>2024</v>
      </c>
      <c r="B3803">
        <v>6</v>
      </c>
      <c r="C3803" t="s">
        <v>139</v>
      </c>
      <c r="D3803" t="s">
        <v>145</v>
      </c>
      <c r="E3803" t="s">
        <v>0</v>
      </c>
      <c r="F3803" t="s">
        <v>29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2">
      <c r="A3804">
        <v>2024</v>
      </c>
      <c r="B3804">
        <v>6</v>
      </c>
      <c r="C3804" t="s">
        <v>136</v>
      </c>
      <c r="D3804" t="s">
        <v>137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2">
      <c r="A3805">
        <v>2024</v>
      </c>
      <c r="B3805">
        <v>6</v>
      </c>
      <c r="C3805" t="s">
        <v>136</v>
      </c>
      <c r="D3805" t="s">
        <v>137</v>
      </c>
      <c r="E3805" t="s">
        <v>0</v>
      </c>
      <c r="F3805" t="s">
        <v>24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2">
      <c r="A3806">
        <v>2024</v>
      </c>
      <c r="B3806">
        <v>6</v>
      </c>
      <c r="C3806" t="s">
        <v>136</v>
      </c>
      <c r="D3806" t="s">
        <v>137</v>
      </c>
      <c r="E3806" t="s">
        <v>0</v>
      </c>
      <c r="F3806" t="s">
        <v>34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2">
      <c r="A3807">
        <v>2024</v>
      </c>
      <c r="B3807">
        <v>6</v>
      </c>
      <c r="C3807" t="s">
        <v>136</v>
      </c>
      <c r="D3807" t="s">
        <v>137</v>
      </c>
      <c r="E3807" t="s">
        <v>0</v>
      </c>
      <c r="F3807" t="s">
        <v>30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2">
      <c r="A3808">
        <v>2024</v>
      </c>
      <c r="B3808">
        <v>6</v>
      </c>
      <c r="C3808" t="s">
        <v>136</v>
      </c>
      <c r="D3808" t="s">
        <v>137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2">
      <c r="A3809">
        <v>2024</v>
      </c>
      <c r="B3809">
        <v>6</v>
      </c>
      <c r="C3809" t="s">
        <v>136</v>
      </c>
      <c r="D3809" t="s">
        <v>137</v>
      </c>
      <c r="E3809" t="s">
        <v>0</v>
      </c>
      <c r="F3809" t="s">
        <v>25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2">
      <c r="A3810">
        <v>2024</v>
      </c>
      <c r="B3810">
        <v>6</v>
      </c>
      <c r="C3810" t="s">
        <v>136</v>
      </c>
      <c r="D3810" t="s">
        <v>137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2">
      <c r="A3811">
        <v>2024</v>
      </c>
      <c r="B3811">
        <v>6</v>
      </c>
      <c r="C3811" t="s">
        <v>136</v>
      </c>
      <c r="D3811" t="s">
        <v>137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2">
      <c r="A3812">
        <v>2024</v>
      </c>
      <c r="B3812">
        <v>6</v>
      </c>
      <c r="C3812" t="s">
        <v>136</v>
      </c>
      <c r="D3812" t="s">
        <v>137</v>
      </c>
      <c r="E3812" t="s">
        <v>0</v>
      </c>
      <c r="F3812" t="s">
        <v>28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2">
      <c r="A3813">
        <v>2024</v>
      </c>
      <c r="B3813">
        <v>6</v>
      </c>
      <c r="C3813" t="s">
        <v>136</v>
      </c>
      <c r="D3813" t="s">
        <v>137</v>
      </c>
      <c r="E3813" t="s">
        <v>0</v>
      </c>
      <c r="F3813" t="s">
        <v>43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2">
      <c r="A3814">
        <v>2024</v>
      </c>
      <c r="B3814">
        <v>6</v>
      </c>
      <c r="C3814" t="s">
        <v>136</v>
      </c>
      <c r="D3814" t="s">
        <v>137</v>
      </c>
      <c r="E3814" t="s">
        <v>0</v>
      </c>
      <c r="F3814" t="s">
        <v>69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2">
      <c r="A3815">
        <v>2024</v>
      </c>
      <c r="B3815">
        <v>6</v>
      </c>
      <c r="C3815" t="s">
        <v>136</v>
      </c>
      <c r="D3815" t="s">
        <v>137</v>
      </c>
      <c r="E3815" t="s">
        <v>0</v>
      </c>
      <c r="F3815" t="s">
        <v>68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2">
      <c r="A3816">
        <v>2024</v>
      </c>
      <c r="B3816">
        <v>6</v>
      </c>
      <c r="C3816" t="s">
        <v>136</v>
      </c>
      <c r="D3816" t="s">
        <v>137</v>
      </c>
      <c r="E3816" t="s">
        <v>0</v>
      </c>
      <c r="F3816" t="s">
        <v>70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2">
      <c r="A3817">
        <v>2024</v>
      </c>
      <c r="B3817">
        <v>6</v>
      </c>
      <c r="C3817" t="s">
        <v>136</v>
      </c>
      <c r="D3817" t="s">
        <v>137</v>
      </c>
      <c r="E3817" t="s">
        <v>0</v>
      </c>
      <c r="F3817" t="s">
        <v>38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2">
      <c r="A3818">
        <v>2024</v>
      </c>
      <c r="B3818">
        <v>6</v>
      </c>
      <c r="C3818" t="s">
        <v>136</v>
      </c>
      <c r="D3818" t="s">
        <v>137</v>
      </c>
      <c r="E3818" t="s">
        <v>0</v>
      </c>
      <c r="F3818" t="s">
        <v>31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2">
      <c r="A3819">
        <v>2024</v>
      </c>
      <c r="B3819">
        <v>6</v>
      </c>
      <c r="C3819" t="s">
        <v>136</v>
      </c>
      <c r="D3819" t="s">
        <v>137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2">
      <c r="A3820">
        <v>2024</v>
      </c>
      <c r="B3820">
        <v>6</v>
      </c>
      <c r="C3820" t="s">
        <v>136</v>
      </c>
      <c r="D3820" t="s">
        <v>137</v>
      </c>
      <c r="E3820" t="s">
        <v>0</v>
      </c>
      <c r="F3820" t="s">
        <v>42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2">
      <c r="A3821">
        <v>2024</v>
      </c>
      <c r="B3821">
        <v>6</v>
      </c>
      <c r="C3821" t="s">
        <v>136</v>
      </c>
      <c r="D3821" t="s">
        <v>137</v>
      </c>
      <c r="E3821" t="s">
        <v>0</v>
      </c>
      <c r="F3821" t="s">
        <v>71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2">
      <c r="A3822">
        <v>2024</v>
      </c>
      <c r="B3822">
        <v>6</v>
      </c>
      <c r="C3822" t="s">
        <v>136</v>
      </c>
      <c r="D3822" t="s">
        <v>137</v>
      </c>
      <c r="E3822" t="s">
        <v>0</v>
      </c>
      <c r="F3822" t="s">
        <v>41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2">
      <c r="A3823">
        <v>2024</v>
      </c>
      <c r="B3823">
        <v>6</v>
      </c>
      <c r="C3823" t="s">
        <v>136</v>
      </c>
      <c r="D3823" t="s">
        <v>137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2">
      <c r="A3824">
        <v>2024</v>
      </c>
      <c r="B3824">
        <v>6</v>
      </c>
      <c r="C3824" t="s">
        <v>136</v>
      </c>
      <c r="D3824" t="s">
        <v>137</v>
      </c>
      <c r="E3824" t="s">
        <v>0</v>
      </c>
      <c r="F3824" t="s">
        <v>27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2">
      <c r="A3825">
        <v>2024</v>
      </c>
      <c r="B3825">
        <v>6</v>
      </c>
      <c r="C3825" t="s">
        <v>136</v>
      </c>
      <c r="D3825" t="s">
        <v>137</v>
      </c>
      <c r="E3825" t="s">
        <v>0</v>
      </c>
      <c r="F3825" t="s">
        <v>37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2">
      <c r="A3826">
        <v>2024</v>
      </c>
      <c r="B3826">
        <v>6</v>
      </c>
      <c r="C3826" t="s">
        <v>136</v>
      </c>
      <c r="D3826" t="s">
        <v>137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2">
      <c r="A3827">
        <v>2024</v>
      </c>
      <c r="B3827">
        <v>6</v>
      </c>
      <c r="C3827" t="s">
        <v>136</v>
      </c>
      <c r="D3827" t="s">
        <v>137</v>
      </c>
      <c r="E3827" t="s">
        <v>0</v>
      </c>
      <c r="F3827" t="s">
        <v>39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2">
      <c r="A3828">
        <v>2024</v>
      </c>
      <c r="B3828">
        <v>6</v>
      </c>
      <c r="C3828" t="s">
        <v>136</v>
      </c>
      <c r="D3828" t="s">
        <v>137</v>
      </c>
      <c r="E3828" t="s">
        <v>0</v>
      </c>
      <c r="F3828" t="s">
        <v>26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2">
      <c r="A3829">
        <v>2024</v>
      </c>
      <c r="B3829">
        <v>6</v>
      </c>
      <c r="C3829" t="s">
        <v>136</v>
      </c>
      <c r="D3829" t="s">
        <v>137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2">
      <c r="A3830">
        <v>2024</v>
      </c>
      <c r="B3830">
        <v>6</v>
      </c>
      <c r="C3830" t="s">
        <v>136</v>
      </c>
      <c r="D3830" t="s">
        <v>137</v>
      </c>
      <c r="E3830" t="s">
        <v>0</v>
      </c>
      <c r="F3830" t="s">
        <v>67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2">
      <c r="A3831">
        <v>2024</v>
      </c>
      <c r="B3831">
        <v>6</v>
      </c>
      <c r="C3831" t="s">
        <v>136</v>
      </c>
      <c r="D3831" t="s">
        <v>137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2">
      <c r="A3832">
        <v>2024</v>
      </c>
      <c r="B3832">
        <v>6</v>
      </c>
      <c r="C3832" t="s">
        <v>136</v>
      </c>
      <c r="D3832" t="s">
        <v>137</v>
      </c>
      <c r="E3832" t="s">
        <v>0</v>
      </c>
      <c r="F3832" t="s">
        <v>23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2">
      <c r="A3833">
        <v>2024</v>
      </c>
      <c r="B3833">
        <v>6</v>
      </c>
      <c r="C3833" t="s">
        <v>136</v>
      </c>
      <c r="D3833" t="s">
        <v>137</v>
      </c>
      <c r="E3833" t="s">
        <v>0</v>
      </c>
      <c r="F3833" t="s">
        <v>29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2">
      <c r="A3834">
        <v>2024</v>
      </c>
      <c r="B3834">
        <v>6</v>
      </c>
      <c r="C3834" t="s">
        <v>134</v>
      </c>
      <c r="D3834" t="s">
        <v>144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2">
      <c r="A3835">
        <v>2024</v>
      </c>
      <c r="B3835">
        <v>6</v>
      </c>
      <c r="C3835" t="s">
        <v>134</v>
      </c>
      <c r="D3835" t="s">
        <v>144</v>
      </c>
      <c r="E3835" t="s">
        <v>3</v>
      </c>
      <c r="F3835" t="s">
        <v>24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2">
      <c r="A3836">
        <v>2024</v>
      </c>
      <c r="B3836">
        <v>6</v>
      </c>
      <c r="C3836" t="s">
        <v>134</v>
      </c>
      <c r="D3836" t="s">
        <v>144</v>
      </c>
      <c r="E3836" t="s">
        <v>3</v>
      </c>
      <c r="F3836" t="s">
        <v>34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2">
      <c r="A3837">
        <v>2024</v>
      </c>
      <c r="B3837">
        <v>6</v>
      </c>
      <c r="C3837" t="s">
        <v>134</v>
      </c>
      <c r="D3837" t="s">
        <v>144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2">
      <c r="A3838">
        <v>2024</v>
      </c>
      <c r="B3838">
        <v>6</v>
      </c>
      <c r="C3838" t="s">
        <v>134</v>
      </c>
      <c r="D3838" t="s">
        <v>144</v>
      </c>
      <c r="E3838" t="s">
        <v>3</v>
      </c>
      <c r="F3838" t="s">
        <v>25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2">
      <c r="A3839">
        <v>2024</v>
      </c>
      <c r="B3839">
        <v>6</v>
      </c>
      <c r="C3839" t="s">
        <v>134</v>
      </c>
      <c r="D3839" t="s">
        <v>144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2">
      <c r="A3840">
        <v>2024</v>
      </c>
      <c r="B3840">
        <v>6</v>
      </c>
      <c r="C3840" t="s">
        <v>134</v>
      </c>
      <c r="D3840" t="s">
        <v>144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2">
      <c r="A3841">
        <v>2024</v>
      </c>
      <c r="B3841">
        <v>6</v>
      </c>
      <c r="C3841" t="s">
        <v>134</v>
      </c>
      <c r="D3841" t="s">
        <v>144</v>
      </c>
      <c r="E3841" t="s">
        <v>3</v>
      </c>
      <c r="F3841" t="s">
        <v>28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2">
      <c r="A3842">
        <v>2024</v>
      </c>
      <c r="B3842">
        <v>6</v>
      </c>
      <c r="C3842" t="s">
        <v>134</v>
      </c>
      <c r="D3842" t="s">
        <v>144</v>
      </c>
      <c r="E3842" t="s">
        <v>3</v>
      </c>
      <c r="F3842" t="s">
        <v>43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2">
      <c r="A3843">
        <v>2024</v>
      </c>
      <c r="B3843">
        <v>6</v>
      </c>
      <c r="C3843" t="s">
        <v>134</v>
      </c>
      <c r="D3843" t="s">
        <v>144</v>
      </c>
      <c r="E3843" t="s">
        <v>3</v>
      </c>
      <c r="F3843" t="s">
        <v>69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2">
      <c r="A3844">
        <v>2024</v>
      </c>
      <c r="B3844">
        <v>6</v>
      </c>
      <c r="C3844" t="s">
        <v>134</v>
      </c>
      <c r="D3844" t="s">
        <v>144</v>
      </c>
      <c r="E3844" t="s">
        <v>3</v>
      </c>
      <c r="F3844" t="s">
        <v>68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2">
      <c r="A3845">
        <v>2024</v>
      </c>
      <c r="B3845">
        <v>6</v>
      </c>
      <c r="C3845" t="s">
        <v>134</v>
      </c>
      <c r="D3845" t="s">
        <v>144</v>
      </c>
      <c r="E3845" t="s">
        <v>3</v>
      </c>
      <c r="F3845" t="s">
        <v>32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2">
      <c r="A3846">
        <v>2024</v>
      </c>
      <c r="B3846">
        <v>6</v>
      </c>
      <c r="C3846" t="s">
        <v>134</v>
      </c>
      <c r="D3846" t="s">
        <v>144</v>
      </c>
      <c r="E3846" t="s">
        <v>3</v>
      </c>
      <c r="F3846" t="s">
        <v>70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2">
      <c r="A3847">
        <v>2024</v>
      </c>
      <c r="B3847">
        <v>6</v>
      </c>
      <c r="C3847" t="s">
        <v>134</v>
      </c>
      <c r="D3847" t="s">
        <v>144</v>
      </c>
      <c r="E3847" t="s">
        <v>3</v>
      </c>
      <c r="F3847" t="s">
        <v>38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2">
      <c r="A3848">
        <v>2024</v>
      </c>
      <c r="B3848">
        <v>6</v>
      </c>
      <c r="C3848" t="s">
        <v>134</v>
      </c>
      <c r="D3848" t="s">
        <v>144</v>
      </c>
      <c r="E3848" t="s">
        <v>3</v>
      </c>
      <c r="F3848" t="s">
        <v>31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2">
      <c r="A3849">
        <v>2024</v>
      </c>
      <c r="B3849">
        <v>6</v>
      </c>
      <c r="C3849" t="s">
        <v>134</v>
      </c>
      <c r="D3849" t="s">
        <v>144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2">
      <c r="A3850">
        <v>2024</v>
      </c>
      <c r="B3850">
        <v>6</v>
      </c>
      <c r="C3850" t="s">
        <v>134</v>
      </c>
      <c r="D3850" t="s">
        <v>144</v>
      </c>
      <c r="E3850" t="s">
        <v>3</v>
      </c>
      <c r="F3850" t="s">
        <v>42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2">
      <c r="A3851">
        <v>2024</v>
      </c>
      <c r="B3851">
        <v>6</v>
      </c>
      <c r="C3851" t="s">
        <v>134</v>
      </c>
      <c r="D3851" t="s">
        <v>144</v>
      </c>
      <c r="E3851" t="s">
        <v>3</v>
      </c>
      <c r="F3851" t="s">
        <v>41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2">
      <c r="A3852">
        <v>2024</v>
      </c>
      <c r="B3852">
        <v>6</v>
      </c>
      <c r="C3852" t="s">
        <v>134</v>
      </c>
      <c r="D3852" t="s">
        <v>144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2">
      <c r="A3853">
        <v>2024</v>
      </c>
      <c r="B3853">
        <v>6</v>
      </c>
      <c r="C3853" t="s">
        <v>134</v>
      </c>
      <c r="D3853" t="s">
        <v>144</v>
      </c>
      <c r="E3853" t="s">
        <v>3</v>
      </c>
      <c r="F3853" t="s">
        <v>27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2">
      <c r="A3854">
        <v>2024</v>
      </c>
      <c r="B3854">
        <v>6</v>
      </c>
      <c r="C3854" t="s">
        <v>134</v>
      </c>
      <c r="D3854" t="s">
        <v>144</v>
      </c>
      <c r="E3854" t="s">
        <v>3</v>
      </c>
      <c r="F3854" t="s">
        <v>37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2">
      <c r="A3855">
        <v>2024</v>
      </c>
      <c r="B3855">
        <v>6</v>
      </c>
      <c r="C3855" t="s">
        <v>134</v>
      </c>
      <c r="D3855" t="s">
        <v>144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2">
      <c r="A3856">
        <v>2024</v>
      </c>
      <c r="B3856">
        <v>6</v>
      </c>
      <c r="C3856" t="s">
        <v>134</v>
      </c>
      <c r="D3856" t="s">
        <v>144</v>
      </c>
      <c r="E3856" t="s">
        <v>3</v>
      </c>
      <c r="F3856" t="s">
        <v>39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2">
      <c r="A3857">
        <v>2024</v>
      </c>
      <c r="B3857">
        <v>6</v>
      </c>
      <c r="C3857" t="s">
        <v>134</v>
      </c>
      <c r="D3857" t="s">
        <v>144</v>
      </c>
      <c r="E3857" t="s">
        <v>3</v>
      </c>
      <c r="F3857" t="s">
        <v>26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2">
      <c r="A3858">
        <v>2024</v>
      </c>
      <c r="B3858">
        <v>6</v>
      </c>
      <c r="C3858" t="s">
        <v>134</v>
      </c>
      <c r="D3858" t="s">
        <v>144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2">
      <c r="A3859">
        <v>2024</v>
      </c>
      <c r="B3859">
        <v>6</v>
      </c>
      <c r="C3859" t="s">
        <v>134</v>
      </c>
      <c r="D3859" t="s">
        <v>144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2">
      <c r="A3860">
        <v>2024</v>
      </c>
      <c r="B3860">
        <v>6</v>
      </c>
      <c r="C3860" t="s">
        <v>134</v>
      </c>
      <c r="D3860" t="s">
        <v>144</v>
      </c>
      <c r="E3860" t="s">
        <v>3</v>
      </c>
      <c r="F3860" t="s">
        <v>23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2">
      <c r="A3861">
        <v>2024</v>
      </c>
      <c r="B3861">
        <v>6</v>
      </c>
      <c r="C3861" t="s">
        <v>57</v>
      </c>
      <c r="D3861" t="s">
        <v>137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2">
      <c r="A3862">
        <v>2024</v>
      </c>
      <c r="B3862">
        <v>6</v>
      </c>
      <c r="C3862" t="s">
        <v>57</v>
      </c>
      <c r="D3862" t="s">
        <v>137</v>
      </c>
      <c r="E3862" t="s">
        <v>3</v>
      </c>
      <c r="F3862" t="s">
        <v>24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2">
      <c r="A3863">
        <v>2024</v>
      </c>
      <c r="B3863">
        <v>6</v>
      </c>
      <c r="C3863" t="s">
        <v>57</v>
      </c>
      <c r="D3863" t="s">
        <v>137</v>
      </c>
      <c r="E3863" t="s">
        <v>3</v>
      </c>
      <c r="F3863" t="s">
        <v>34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2">
      <c r="A3864">
        <v>2024</v>
      </c>
      <c r="B3864">
        <v>6</v>
      </c>
      <c r="C3864" t="s">
        <v>57</v>
      </c>
      <c r="D3864" t="s">
        <v>137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2">
      <c r="A3865">
        <v>2024</v>
      </c>
      <c r="B3865">
        <v>6</v>
      </c>
      <c r="C3865" t="s">
        <v>57</v>
      </c>
      <c r="D3865" t="s">
        <v>137</v>
      </c>
      <c r="E3865" t="s">
        <v>3</v>
      </c>
      <c r="F3865" t="s">
        <v>25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2">
      <c r="A3866">
        <v>2024</v>
      </c>
      <c r="B3866">
        <v>6</v>
      </c>
      <c r="C3866" t="s">
        <v>57</v>
      </c>
      <c r="D3866" t="s">
        <v>137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2">
      <c r="A3867">
        <v>2024</v>
      </c>
      <c r="B3867">
        <v>6</v>
      </c>
      <c r="C3867" t="s">
        <v>57</v>
      </c>
      <c r="D3867" t="s">
        <v>137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2">
      <c r="A3868">
        <v>2024</v>
      </c>
      <c r="B3868">
        <v>6</v>
      </c>
      <c r="C3868" t="s">
        <v>57</v>
      </c>
      <c r="D3868" t="s">
        <v>137</v>
      </c>
      <c r="E3868" t="s">
        <v>3</v>
      </c>
      <c r="F3868" t="s">
        <v>43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2">
      <c r="A3869">
        <v>2024</v>
      </c>
      <c r="B3869">
        <v>6</v>
      </c>
      <c r="C3869" t="s">
        <v>57</v>
      </c>
      <c r="D3869" t="s">
        <v>137</v>
      </c>
      <c r="E3869" t="s">
        <v>3</v>
      </c>
      <c r="F3869" t="s">
        <v>69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2">
      <c r="A3870">
        <v>2024</v>
      </c>
      <c r="B3870">
        <v>6</v>
      </c>
      <c r="C3870" t="s">
        <v>57</v>
      </c>
      <c r="D3870" t="s">
        <v>137</v>
      </c>
      <c r="E3870" t="s">
        <v>3</v>
      </c>
      <c r="F3870" t="s">
        <v>68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2">
      <c r="A3871">
        <v>2024</v>
      </c>
      <c r="B3871">
        <v>6</v>
      </c>
      <c r="C3871" t="s">
        <v>57</v>
      </c>
      <c r="D3871" t="s">
        <v>137</v>
      </c>
      <c r="E3871" t="s">
        <v>3</v>
      </c>
      <c r="F3871" t="s">
        <v>32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2">
      <c r="A3872">
        <v>2024</v>
      </c>
      <c r="B3872">
        <v>6</v>
      </c>
      <c r="C3872" t="s">
        <v>57</v>
      </c>
      <c r="D3872" t="s">
        <v>137</v>
      </c>
      <c r="E3872" t="s">
        <v>3</v>
      </c>
      <c r="F3872" t="s">
        <v>70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2">
      <c r="A3873">
        <v>2024</v>
      </c>
      <c r="B3873">
        <v>6</v>
      </c>
      <c r="C3873" t="s">
        <v>57</v>
      </c>
      <c r="D3873" t="s">
        <v>137</v>
      </c>
      <c r="E3873" t="s">
        <v>3</v>
      </c>
      <c r="F3873" t="s">
        <v>38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2">
      <c r="A3874">
        <v>2024</v>
      </c>
      <c r="B3874">
        <v>6</v>
      </c>
      <c r="C3874" t="s">
        <v>57</v>
      </c>
      <c r="D3874" t="s">
        <v>137</v>
      </c>
      <c r="E3874" t="s">
        <v>3</v>
      </c>
      <c r="F3874" t="s">
        <v>31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2">
      <c r="A3875">
        <v>2024</v>
      </c>
      <c r="B3875">
        <v>6</v>
      </c>
      <c r="C3875" t="s">
        <v>57</v>
      </c>
      <c r="D3875" t="s">
        <v>137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2">
      <c r="A3876">
        <v>2024</v>
      </c>
      <c r="B3876">
        <v>6</v>
      </c>
      <c r="C3876" t="s">
        <v>57</v>
      </c>
      <c r="D3876" t="s">
        <v>137</v>
      </c>
      <c r="E3876" t="s">
        <v>3</v>
      </c>
      <c r="F3876" t="s">
        <v>42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2">
      <c r="A3877">
        <v>2024</v>
      </c>
      <c r="B3877">
        <v>6</v>
      </c>
      <c r="C3877" t="s">
        <v>57</v>
      </c>
      <c r="D3877" t="s">
        <v>137</v>
      </c>
      <c r="E3877" t="s">
        <v>3</v>
      </c>
      <c r="F3877" t="s">
        <v>71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2">
      <c r="A3878">
        <v>2024</v>
      </c>
      <c r="B3878">
        <v>6</v>
      </c>
      <c r="C3878" t="s">
        <v>57</v>
      </c>
      <c r="D3878" t="s">
        <v>137</v>
      </c>
      <c r="E3878" t="s">
        <v>3</v>
      </c>
      <c r="F3878" t="s">
        <v>41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2">
      <c r="A3879">
        <v>2024</v>
      </c>
      <c r="B3879">
        <v>6</v>
      </c>
      <c r="C3879" t="s">
        <v>57</v>
      </c>
      <c r="D3879" t="s">
        <v>137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2">
      <c r="A3880">
        <v>2024</v>
      </c>
      <c r="B3880">
        <v>6</v>
      </c>
      <c r="C3880" t="s">
        <v>57</v>
      </c>
      <c r="D3880" t="s">
        <v>137</v>
      </c>
      <c r="E3880" t="s">
        <v>3</v>
      </c>
      <c r="F3880" t="s">
        <v>27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2">
      <c r="A3881">
        <v>2024</v>
      </c>
      <c r="B3881">
        <v>6</v>
      </c>
      <c r="C3881" t="s">
        <v>57</v>
      </c>
      <c r="D3881" t="s">
        <v>137</v>
      </c>
      <c r="E3881" t="s">
        <v>3</v>
      </c>
      <c r="F3881" t="s">
        <v>37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2">
      <c r="A3882">
        <v>2024</v>
      </c>
      <c r="B3882">
        <v>6</v>
      </c>
      <c r="C3882" t="s">
        <v>57</v>
      </c>
      <c r="D3882" t="s">
        <v>137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2">
      <c r="A3883">
        <v>2024</v>
      </c>
      <c r="B3883">
        <v>6</v>
      </c>
      <c r="C3883" t="s">
        <v>57</v>
      </c>
      <c r="D3883" t="s">
        <v>137</v>
      </c>
      <c r="E3883" t="s">
        <v>3</v>
      </c>
      <c r="F3883" t="s">
        <v>26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2">
      <c r="A3884">
        <v>2024</v>
      </c>
      <c r="B3884">
        <v>6</v>
      </c>
      <c r="C3884" t="s">
        <v>57</v>
      </c>
      <c r="D3884" t="s">
        <v>137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2">
      <c r="A3885">
        <v>2024</v>
      </c>
      <c r="B3885">
        <v>6</v>
      </c>
      <c r="C3885" t="s">
        <v>57</v>
      </c>
      <c r="D3885" t="s">
        <v>137</v>
      </c>
      <c r="E3885" t="s">
        <v>3</v>
      </c>
      <c r="F3885" t="s">
        <v>67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2">
      <c r="A3886">
        <v>2024</v>
      </c>
      <c r="B3886">
        <v>6</v>
      </c>
      <c r="C3886" t="s">
        <v>57</v>
      </c>
      <c r="D3886" t="s">
        <v>137</v>
      </c>
      <c r="E3886" t="s">
        <v>3</v>
      </c>
      <c r="F3886" t="s">
        <v>23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2">
      <c r="A3887">
        <v>2024</v>
      </c>
      <c r="B3887">
        <v>6</v>
      </c>
      <c r="C3887" t="s">
        <v>133</v>
      </c>
      <c r="D3887" t="s">
        <v>145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2">
      <c r="A3888">
        <v>2024</v>
      </c>
      <c r="B3888">
        <v>6</v>
      </c>
      <c r="C3888" t="s">
        <v>133</v>
      </c>
      <c r="D3888" t="s">
        <v>145</v>
      </c>
      <c r="E3888" t="s">
        <v>3</v>
      </c>
      <c r="F3888" t="s">
        <v>24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2">
      <c r="A3889">
        <v>2024</v>
      </c>
      <c r="B3889">
        <v>6</v>
      </c>
      <c r="C3889" t="s">
        <v>133</v>
      </c>
      <c r="D3889" t="s">
        <v>145</v>
      </c>
      <c r="E3889" t="s">
        <v>3</v>
      </c>
      <c r="F3889" t="s">
        <v>34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2">
      <c r="A3890">
        <v>2024</v>
      </c>
      <c r="B3890">
        <v>6</v>
      </c>
      <c r="C3890" t="s">
        <v>133</v>
      </c>
      <c r="D3890" t="s">
        <v>145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2">
      <c r="A3891">
        <v>2024</v>
      </c>
      <c r="B3891">
        <v>6</v>
      </c>
      <c r="C3891" t="s">
        <v>133</v>
      </c>
      <c r="D3891" t="s">
        <v>145</v>
      </c>
      <c r="E3891" t="s">
        <v>3</v>
      </c>
      <c r="F3891" t="s">
        <v>30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2">
      <c r="A3892">
        <v>2024</v>
      </c>
      <c r="B3892">
        <v>6</v>
      </c>
      <c r="C3892" t="s">
        <v>133</v>
      </c>
      <c r="D3892" t="s">
        <v>145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2">
      <c r="A3893">
        <v>2024</v>
      </c>
      <c r="B3893">
        <v>6</v>
      </c>
      <c r="C3893" t="s">
        <v>133</v>
      </c>
      <c r="D3893" t="s">
        <v>145</v>
      </c>
      <c r="E3893" t="s">
        <v>3</v>
      </c>
      <c r="F3893" t="s">
        <v>25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2">
      <c r="A3894">
        <v>2024</v>
      </c>
      <c r="B3894">
        <v>6</v>
      </c>
      <c r="C3894" t="s">
        <v>133</v>
      </c>
      <c r="D3894" t="s">
        <v>145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2">
      <c r="A3895">
        <v>2024</v>
      </c>
      <c r="B3895">
        <v>6</v>
      </c>
      <c r="C3895" t="s">
        <v>133</v>
      </c>
      <c r="D3895" t="s">
        <v>145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2">
      <c r="A3896">
        <v>2024</v>
      </c>
      <c r="B3896">
        <v>6</v>
      </c>
      <c r="C3896" t="s">
        <v>133</v>
      </c>
      <c r="D3896" t="s">
        <v>145</v>
      </c>
      <c r="E3896" t="s">
        <v>3</v>
      </c>
      <c r="F3896" t="s">
        <v>28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2">
      <c r="A3897">
        <v>2024</v>
      </c>
      <c r="B3897">
        <v>6</v>
      </c>
      <c r="C3897" t="s">
        <v>133</v>
      </c>
      <c r="D3897" t="s">
        <v>145</v>
      </c>
      <c r="E3897" t="s">
        <v>3</v>
      </c>
      <c r="F3897" t="s">
        <v>69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2">
      <c r="A3898">
        <v>2024</v>
      </c>
      <c r="B3898">
        <v>6</v>
      </c>
      <c r="C3898" t="s">
        <v>133</v>
      </c>
      <c r="D3898" t="s">
        <v>145</v>
      </c>
      <c r="E3898" t="s">
        <v>3</v>
      </c>
      <c r="F3898" t="s">
        <v>68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2">
      <c r="A3899">
        <v>2024</v>
      </c>
      <c r="B3899">
        <v>6</v>
      </c>
      <c r="C3899" t="s">
        <v>133</v>
      </c>
      <c r="D3899" t="s">
        <v>145</v>
      </c>
      <c r="E3899" t="s">
        <v>3</v>
      </c>
      <c r="F3899" t="s">
        <v>32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2">
      <c r="A3900">
        <v>2024</v>
      </c>
      <c r="B3900">
        <v>6</v>
      </c>
      <c r="C3900" t="s">
        <v>133</v>
      </c>
      <c r="D3900" t="s">
        <v>145</v>
      </c>
      <c r="E3900" t="s">
        <v>3</v>
      </c>
      <c r="F3900" t="s">
        <v>70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2">
      <c r="A3901">
        <v>2024</v>
      </c>
      <c r="B3901">
        <v>6</v>
      </c>
      <c r="C3901" t="s">
        <v>133</v>
      </c>
      <c r="D3901" t="s">
        <v>145</v>
      </c>
      <c r="E3901" t="s">
        <v>3</v>
      </c>
      <c r="F3901" t="s">
        <v>38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2">
      <c r="A3902">
        <v>2024</v>
      </c>
      <c r="B3902">
        <v>6</v>
      </c>
      <c r="C3902" t="s">
        <v>133</v>
      </c>
      <c r="D3902" t="s">
        <v>145</v>
      </c>
      <c r="E3902" t="s">
        <v>3</v>
      </c>
      <c r="F3902" t="s">
        <v>31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2">
      <c r="A3903">
        <v>2024</v>
      </c>
      <c r="B3903">
        <v>6</v>
      </c>
      <c r="C3903" t="s">
        <v>133</v>
      </c>
      <c r="D3903" t="s">
        <v>145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2">
      <c r="A3904">
        <v>2024</v>
      </c>
      <c r="B3904">
        <v>6</v>
      </c>
      <c r="C3904" t="s">
        <v>133</v>
      </c>
      <c r="D3904" t="s">
        <v>145</v>
      </c>
      <c r="E3904" t="s">
        <v>3</v>
      </c>
      <c r="F3904" t="s">
        <v>42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2">
      <c r="A3905">
        <v>2024</v>
      </c>
      <c r="B3905">
        <v>6</v>
      </c>
      <c r="C3905" t="s">
        <v>133</v>
      </c>
      <c r="D3905" t="s">
        <v>145</v>
      </c>
      <c r="E3905" t="s">
        <v>3</v>
      </c>
      <c r="F3905" t="s">
        <v>41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2">
      <c r="A3906">
        <v>2024</v>
      </c>
      <c r="B3906">
        <v>6</v>
      </c>
      <c r="C3906" t="s">
        <v>133</v>
      </c>
      <c r="D3906" t="s">
        <v>145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2">
      <c r="A3907">
        <v>2024</v>
      </c>
      <c r="B3907">
        <v>6</v>
      </c>
      <c r="C3907" t="s">
        <v>133</v>
      </c>
      <c r="D3907" t="s">
        <v>145</v>
      </c>
      <c r="E3907" t="s">
        <v>3</v>
      </c>
      <c r="F3907" t="s">
        <v>27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2">
      <c r="A3908">
        <v>2024</v>
      </c>
      <c r="B3908">
        <v>6</v>
      </c>
      <c r="C3908" t="s">
        <v>133</v>
      </c>
      <c r="D3908" t="s">
        <v>145</v>
      </c>
      <c r="E3908" t="s">
        <v>3</v>
      </c>
      <c r="F3908" t="s">
        <v>37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2">
      <c r="A3909">
        <v>2024</v>
      </c>
      <c r="B3909">
        <v>6</v>
      </c>
      <c r="C3909" t="s">
        <v>133</v>
      </c>
      <c r="D3909" t="s">
        <v>145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2">
      <c r="A3910">
        <v>2024</v>
      </c>
      <c r="B3910">
        <v>6</v>
      </c>
      <c r="C3910" t="s">
        <v>133</v>
      </c>
      <c r="D3910" t="s">
        <v>145</v>
      </c>
      <c r="E3910" t="s">
        <v>3</v>
      </c>
      <c r="F3910" t="s">
        <v>39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2">
      <c r="A3911">
        <v>2024</v>
      </c>
      <c r="B3911">
        <v>6</v>
      </c>
      <c r="C3911" t="s">
        <v>133</v>
      </c>
      <c r="D3911" t="s">
        <v>145</v>
      </c>
      <c r="E3911" t="s">
        <v>3</v>
      </c>
      <c r="F3911" t="s">
        <v>26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2">
      <c r="A3912">
        <v>2024</v>
      </c>
      <c r="B3912">
        <v>6</v>
      </c>
      <c r="C3912" t="s">
        <v>133</v>
      </c>
      <c r="D3912" t="s">
        <v>145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2">
      <c r="A3913">
        <v>2024</v>
      </c>
      <c r="B3913">
        <v>6</v>
      </c>
      <c r="C3913" t="s">
        <v>138</v>
      </c>
      <c r="D3913" t="s">
        <v>137</v>
      </c>
      <c r="E3913" t="s">
        <v>146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2">
      <c r="A3914">
        <v>2024</v>
      </c>
      <c r="B3914">
        <v>6</v>
      </c>
      <c r="C3914" t="s">
        <v>138</v>
      </c>
      <c r="D3914" t="s">
        <v>137</v>
      </c>
      <c r="E3914" t="s">
        <v>146</v>
      </c>
      <c r="F3914" t="s">
        <v>24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2">
      <c r="A3915">
        <v>2024</v>
      </c>
      <c r="B3915">
        <v>6</v>
      </c>
      <c r="C3915" t="s">
        <v>138</v>
      </c>
      <c r="D3915" t="s">
        <v>137</v>
      </c>
      <c r="E3915" t="s">
        <v>146</v>
      </c>
      <c r="F3915" t="s">
        <v>34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2">
      <c r="A3916">
        <v>2024</v>
      </c>
      <c r="B3916">
        <v>6</v>
      </c>
      <c r="C3916" t="s">
        <v>138</v>
      </c>
      <c r="D3916" t="s">
        <v>137</v>
      </c>
      <c r="E3916" t="s">
        <v>146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2">
      <c r="A3917">
        <v>2024</v>
      </c>
      <c r="B3917">
        <v>6</v>
      </c>
      <c r="C3917" t="s">
        <v>138</v>
      </c>
      <c r="D3917" t="s">
        <v>137</v>
      </c>
      <c r="E3917" t="s">
        <v>146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2">
      <c r="A3918">
        <v>2024</v>
      </c>
      <c r="B3918">
        <v>6</v>
      </c>
      <c r="C3918" t="s">
        <v>138</v>
      </c>
      <c r="D3918" t="s">
        <v>137</v>
      </c>
      <c r="E3918" t="s">
        <v>146</v>
      </c>
      <c r="F3918" t="s">
        <v>25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2">
      <c r="A3919">
        <v>2024</v>
      </c>
      <c r="B3919">
        <v>6</v>
      </c>
      <c r="C3919" t="s">
        <v>138</v>
      </c>
      <c r="D3919" t="s">
        <v>137</v>
      </c>
      <c r="E3919" t="s">
        <v>146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2">
      <c r="A3920">
        <v>2024</v>
      </c>
      <c r="B3920">
        <v>6</v>
      </c>
      <c r="C3920" t="s">
        <v>138</v>
      </c>
      <c r="D3920" t="s">
        <v>137</v>
      </c>
      <c r="E3920" t="s">
        <v>146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2">
      <c r="A3921">
        <v>2024</v>
      </c>
      <c r="B3921">
        <v>6</v>
      </c>
      <c r="C3921" t="s">
        <v>138</v>
      </c>
      <c r="D3921" t="s">
        <v>137</v>
      </c>
      <c r="E3921" t="s">
        <v>146</v>
      </c>
      <c r="F3921" t="s">
        <v>28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2">
      <c r="A3922">
        <v>2024</v>
      </c>
      <c r="B3922">
        <v>6</v>
      </c>
      <c r="C3922" t="s">
        <v>138</v>
      </c>
      <c r="D3922" t="s">
        <v>137</v>
      </c>
      <c r="E3922" t="s">
        <v>146</v>
      </c>
      <c r="F3922" t="s">
        <v>43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2">
      <c r="A3923">
        <v>2024</v>
      </c>
      <c r="B3923">
        <v>6</v>
      </c>
      <c r="C3923" t="s">
        <v>138</v>
      </c>
      <c r="D3923" t="s">
        <v>137</v>
      </c>
      <c r="E3923" t="s">
        <v>146</v>
      </c>
      <c r="F3923" t="s">
        <v>69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2">
      <c r="A3924">
        <v>2024</v>
      </c>
      <c r="B3924">
        <v>6</v>
      </c>
      <c r="C3924" t="s">
        <v>138</v>
      </c>
      <c r="D3924" t="s">
        <v>137</v>
      </c>
      <c r="E3924" t="s">
        <v>146</v>
      </c>
      <c r="F3924" t="s">
        <v>68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2">
      <c r="A3925">
        <v>2024</v>
      </c>
      <c r="B3925">
        <v>6</v>
      </c>
      <c r="C3925" t="s">
        <v>138</v>
      </c>
      <c r="D3925" t="s">
        <v>137</v>
      </c>
      <c r="E3925" t="s">
        <v>146</v>
      </c>
      <c r="F3925" t="s">
        <v>32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2">
      <c r="A3926">
        <v>2024</v>
      </c>
      <c r="B3926">
        <v>6</v>
      </c>
      <c r="C3926" t="s">
        <v>138</v>
      </c>
      <c r="D3926" t="s">
        <v>137</v>
      </c>
      <c r="E3926" t="s">
        <v>146</v>
      </c>
      <c r="F3926" t="s">
        <v>70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2">
      <c r="A3927">
        <v>2024</v>
      </c>
      <c r="B3927">
        <v>6</v>
      </c>
      <c r="C3927" t="s">
        <v>138</v>
      </c>
      <c r="D3927" t="s">
        <v>137</v>
      </c>
      <c r="E3927" t="s">
        <v>146</v>
      </c>
      <c r="F3927" t="s">
        <v>31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2">
      <c r="A3928">
        <v>2024</v>
      </c>
      <c r="B3928">
        <v>6</v>
      </c>
      <c r="C3928" t="s">
        <v>138</v>
      </c>
      <c r="D3928" t="s">
        <v>137</v>
      </c>
      <c r="E3928" t="s">
        <v>146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2">
      <c r="A3929">
        <v>2024</v>
      </c>
      <c r="B3929">
        <v>6</v>
      </c>
      <c r="C3929" t="s">
        <v>138</v>
      </c>
      <c r="D3929" t="s">
        <v>137</v>
      </c>
      <c r="E3929" t="s">
        <v>146</v>
      </c>
      <c r="F3929" t="s">
        <v>42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2">
      <c r="A3930">
        <v>2024</v>
      </c>
      <c r="B3930">
        <v>6</v>
      </c>
      <c r="C3930" t="s">
        <v>138</v>
      </c>
      <c r="D3930" t="s">
        <v>137</v>
      </c>
      <c r="E3930" t="s">
        <v>146</v>
      </c>
      <c r="F3930" t="s">
        <v>66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2">
      <c r="A3931">
        <v>2024</v>
      </c>
      <c r="B3931">
        <v>6</v>
      </c>
      <c r="C3931" t="s">
        <v>138</v>
      </c>
      <c r="D3931" t="s">
        <v>137</v>
      </c>
      <c r="E3931" t="s">
        <v>146</v>
      </c>
      <c r="F3931" t="s">
        <v>71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2">
      <c r="A3932">
        <v>2024</v>
      </c>
      <c r="B3932">
        <v>6</v>
      </c>
      <c r="C3932" t="s">
        <v>138</v>
      </c>
      <c r="D3932" t="s">
        <v>137</v>
      </c>
      <c r="E3932" t="s">
        <v>146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2">
      <c r="A3933">
        <v>2024</v>
      </c>
      <c r="B3933">
        <v>6</v>
      </c>
      <c r="C3933" t="s">
        <v>138</v>
      </c>
      <c r="D3933" t="s">
        <v>137</v>
      </c>
      <c r="E3933" t="s">
        <v>146</v>
      </c>
      <c r="F3933" t="s">
        <v>41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2">
      <c r="A3934">
        <v>2024</v>
      </c>
      <c r="B3934">
        <v>6</v>
      </c>
      <c r="C3934" t="s">
        <v>138</v>
      </c>
      <c r="D3934" t="s">
        <v>137</v>
      </c>
      <c r="E3934" t="s">
        <v>146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2">
      <c r="A3935">
        <v>2024</v>
      </c>
      <c r="B3935">
        <v>6</v>
      </c>
      <c r="C3935" t="s">
        <v>138</v>
      </c>
      <c r="D3935" t="s">
        <v>137</v>
      </c>
      <c r="E3935" t="s">
        <v>146</v>
      </c>
      <c r="F3935" t="s">
        <v>27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2">
      <c r="A3936">
        <v>2024</v>
      </c>
      <c r="B3936">
        <v>6</v>
      </c>
      <c r="C3936" t="s">
        <v>138</v>
      </c>
      <c r="D3936" t="s">
        <v>137</v>
      </c>
      <c r="E3936" t="s">
        <v>146</v>
      </c>
      <c r="F3936" t="s">
        <v>37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2">
      <c r="A3937">
        <v>2024</v>
      </c>
      <c r="B3937">
        <v>6</v>
      </c>
      <c r="C3937" t="s">
        <v>138</v>
      </c>
      <c r="D3937" t="s">
        <v>137</v>
      </c>
      <c r="E3937" t="s">
        <v>146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2">
      <c r="A3938">
        <v>2024</v>
      </c>
      <c r="B3938">
        <v>6</v>
      </c>
      <c r="C3938" t="s">
        <v>138</v>
      </c>
      <c r="D3938" t="s">
        <v>137</v>
      </c>
      <c r="E3938" t="s">
        <v>146</v>
      </c>
      <c r="F3938" t="s">
        <v>39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2">
      <c r="A3939">
        <v>2024</v>
      </c>
      <c r="B3939">
        <v>6</v>
      </c>
      <c r="C3939" t="s">
        <v>138</v>
      </c>
      <c r="D3939" t="s">
        <v>137</v>
      </c>
      <c r="E3939" t="s">
        <v>146</v>
      </c>
      <c r="F3939" t="s">
        <v>26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2">
      <c r="A3940">
        <v>2024</v>
      </c>
      <c r="B3940">
        <v>6</v>
      </c>
      <c r="C3940" t="s">
        <v>138</v>
      </c>
      <c r="D3940" t="s">
        <v>137</v>
      </c>
      <c r="E3940" t="s">
        <v>146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2">
      <c r="A3941">
        <v>2024</v>
      </c>
      <c r="B3941">
        <v>6</v>
      </c>
      <c r="C3941" t="s">
        <v>138</v>
      </c>
      <c r="D3941" t="s">
        <v>137</v>
      </c>
      <c r="E3941" t="s">
        <v>146</v>
      </c>
      <c r="F3941" t="s">
        <v>67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2">
      <c r="A3942">
        <v>2024</v>
      </c>
      <c r="B3942">
        <v>6</v>
      </c>
      <c r="C3942" t="s">
        <v>138</v>
      </c>
      <c r="D3942" t="s">
        <v>137</v>
      </c>
      <c r="E3942" t="s">
        <v>146</v>
      </c>
      <c r="F3942" t="s">
        <v>23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2">
      <c r="A3943">
        <v>2024</v>
      </c>
      <c r="B3943">
        <v>6</v>
      </c>
      <c r="C3943" t="s">
        <v>138</v>
      </c>
      <c r="D3943" t="s">
        <v>137</v>
      </c>
      <c r="E3943" t="s">
        <v>146</v>
      </c>
      <c r="F3943" t="s">
        <v>29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2">
      <c r="A3944">
        <v>2024</v>
      </c>
      <c r="B3944">
        <v>6</v>
      </c>
      <c r="C3944" t="s">
        <v>143</v>
      </c>
      <c r="D3944" t="s">
        <v>137</v>
      </c>
      <c r="E3944" t="s">
        <v>147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2">
      <c r="A3945">
        <v>2024</v>
      </c>
      <c r="B3945">
        <v>6</v>
      </c>
      <c r="C3945" t="s">
        <v>143</v>
      </c>
      <c r="D3945" t="s">
        <v>137</v>
      </c>
      <c r="E3945" t="s">
        <v>147</v>
      </c>
      <c r="F3945" t="s">
        <v>24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2">
      <c r="A3946">
        <v>2024</v>
      </c>
      <c r="B3946">
        <v>6</v>
      </c>
      <c r="C3946" t="s">
        <v>143</v>
      </c>
      <c r="D3946" t="s">
        <v>137</v>
      </c>
      <c r="E3946" t="s">
        <v>147</v>
      </c>
      <c r="F3946" t="s">
        <v>34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2">
      <c r="A3947">
        <v>2024</v>
      </c>
      <c r="B3947">
        <v>6</v>
      </c>
      <c r="C3947" t="s">
        <v>143</v>
      </c>
      <c r="D3947" t="s">
        <v>137</v>
      </c>
      <c r="E3947" t="s">
        <v>147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2">
      <c r="A3948">
        <v>2024</v>
      </c>
      <c r="B3948">
        <v>6</v>
      </c>
      <c r="C3948" t="s">
        <v>143</v>
      </c>
      <c r="D3948" t="s">
        <v>137</v>
      </c>
      <c r="E3948" t="s">
        <v>147</v>
      </c>
      <c r="F3948" t="s">
        <v>25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2">
      <c r="A3949">
        <v>2024</v>
      </c>
      <c r="B3949">
        <v>6</v>
      </c>
      <c r="C3949" t="s">
        <v>143</v>
      </c>
      <c r="D3949" t="s">
        <v>137</v>
      </c>
      <c r="E3949" t="s">
        <v>147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2">
      <c r="A3950">
        <v>2024</v>
      </c>
      <c r="B3950">
        <v>6</v>
      </c>
      <c r="C3950" t="s">
        <v>143</v>
      </c>
      <c r="D3950" t="s">
        <v>137</v>
      </c>
      <c r="E3950" t="s">
        <v>147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2">
      <c r="A3951">
        <v>2024</v>
      </c>
      <c r="B3951">
        <v>6</v>
      </c>
      <c r="C3951" t="s">
        <v>143</v>
      </c>
      <c r="D3951" t="s">
        <v>137</v>
      </c>
      <c r="E3951" t="s">
        <v>147</v>
      </c>
      <c r="F3951" t="s">
        <v>28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2">
      <c r="A3952">
        <v>2024</v>
      </c>
      <c r="B3952">
        <v>6</v>
      </c>
      <c r="C3952" t="s">
        <v>143</v>
      </c>
      <c r="D3952" t="s">
        <v>137</v>
      </c>
      <c r="E3952" t="s">
        <v>147</v>
      </c>
      <c r="F3952" t="s">
        <v>43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2">
      <c r="A3953">
        <v>2024</v>
      </c>
      <c r="B3953">
        <v>6</v>
      </c>
      <c r="C3953" t="s">
        <v>143</v>
      </c>
      <c r="D3953" t="s">
        <v>137</v>
      </c>
      <c r="E3953" t="s">
        <v>147</v>
      </c>
      <c r="F3953" t="s">
        <v>69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2">
      <c r="A3954">
        <v>2024</v>
      </c>
      <c r="B3954">
        <v>6</v>
      </c>
      <c r="C3954" t="s">
        <v>143</v>
      </c>
      <c r="D3954" t="s">
        <v>137</v>
      </c>
      <c r="E3954" t="s">
        <v>147</v>
      </c>
      <c r="F3954" t="s">
        <v>32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2">
      <c r="A3955">
        <v>2024</v>
      </c>
      <c r="B3955">
        <v>6</v>
      </c>
      <c r="C3955" t="s">
        <v>143</v>
      </c>
      <c r="D3955" t="s">
        <v>137</v>
      </c>
      <c r="E3955" t="s">
        <v>147</v>
      </c>
      <c r="F3955" t="s">
        <v>70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2">
      <c r="A3956">
        <v>2024</v>
      </c>
      <c r="B3956">
        <v>6</v>
      </c>
      <c r="C3956" t="s">
        <v>143</v>
      </c>
      <c r="D3956" t="s">
        <v>137</v>
      </c>
      <c r="E3956" t="s">
        <v>147</v>
      </c>
      <c r="F3956" t="s">
        <v>38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2">
      <c r="A3957">
        <v>2024</v>
      </c>
      <c r="B3957">
        <v>6</v>
      </c>
      <c r="C3957" t="s">
        <v>143</v>
      </c>
      <c r="D3957" t="s">
        <v>137</v>
      </c>
      <c r="E3957" t="s">
        <v>147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2">
      <c r="A3958">
        <v>2024</v>
      </c>
      <c r="B3958">
        <v>6</v>
      </c>
      <c r="C3958" t="s">
        <v>143</v>
      </c>
      <c r="D3958" t="s">
        <v>137</v>
      </c>
      <c r="E3958" t="s">
        <v>147</v>
      </c>
      <c r="F3958" t="s">
        <v>42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2">
      <c r="A3959">
        <v>2024</v>
      </c>
      <c r="B3959">
        <v>6</v>
      </c>
      <c r="C3959" t="s">
        <v>143</v>
      </c>
      <c r="D3959" t="s">
        <v>137</v>
      </c>
      <c r="E3959" t="s">
        <v>147</v>
      </c>
      <c r="F3959" t="s">
        <v>71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2">
      <c r="A3960">
        <v>2024</v>
      </c>
      <c r="B3960">
        <v>6</v>
      </c>
      <c r="C3960" t="s">
        <v>143</v>
      </c>
      <c r="D3960" t="s">
        <v>137</v>
      </c>
      <c r="E3960" t="s">
        <v>147</v>
      </c>
      <c r="F3960" t="s">
        <v>41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2">
      <c r="A3961">
        <v>2024</v>
      </c>
      <c r="B3961">
        <v>6</v>
      </c>
      <c r="C3961" t="s">
        <v>143</v>
      </c>
      <c r="D3961" t="s">
        <v>137</v>
      </c>
      <c r="E3961" t="s">
        <v>147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2">
      <c r="A3962">
        <v>2024</v>
      </c>
      <c r="B3962">
        <v>6</v>
      </c>
      <c r="C3962" t="s">
        <v>143</v>
      </c>
      <c r="D3962" t="s">
        <v>137</v>
      </c>
      <c r="E3962" t="s">
        <v>147</v>
      </c>
      <c r="F3962" t="s">
        <v>27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2">
      <c r="A3963">
        <v>2024</v>
      </c>
      <c r="B3963">
        <v>6</v>
      </c>
      <c r="C3963" t="s">
        <v>143</v>
      </c>
      <c r="D3963" t="s">
        <v>137</v>
      </c>
      <c r="E3963" t="s">
        <v>147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2">
      <c r="A3964">
        <v>2024</v>
      </c>
      <c r="B3964">
        <v>6</v>
      </c>
      <c r="C3964" t="s">
        <v>143</v>
      </c>
      <c r="D3964" t="s">
        <v>137</v>
      </c>
      <c r="E3964" t="s">
        <v>147</v>
      </c>
      <c r="F3964" t="s">
        <v>39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2">
      <c r="A3965">
        <v>2024</v>
      </c>
      <c r="B3965">
        <v>6</v>
      </c>
      <c r="C3965" t="s">
        <v>143</v>
      </c>
      <c r="D3965" t="s">
        <v>137</v>
      </c>
      <c r="E3965" t="s">
        <v>147</v>
      </c>
      <c r="F3965" t="s">
        <v>26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2">
      <c r="A3966">
        <v>2024</v>
      </c>
      <c r="B3966">
        <v>6</v>
      </c>
      <c r="C3966" t="s">
        <v>143</v>
      </c>
      <c r="D3966" t="s">
        <v>137</v>
      </c>
      <c r="E3966" t="s">
        <v>147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2">
      <c r="A3967">
        <v>2024</v>
      </c>
      <c r="B3967">
        <v>6</v>
      </c>
      <c r="C3967" t="s">
        <v>143</v>
      </c>
      <c r="D3967" t="s">
        <v>137</v>
      </c>
      <c r="E3967" t="s">
        <v>147</v>
      </c>
      <c r="F3967" t="s">
        <v>67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2">
      <c r="A3968">
        <v>2024</v>
      </c>
      <c r="B3968">
        <v>6</v>
      </c>
      <c r="C3968" t="s">
        <v>143</v>
      </c>
      <c r="D3968" t="s">
        <v>137</v>
      </c>
      <c r="E3968" t="s">
        <v>147</v>
      </c>
      <c r="F3968" t="s">
        <v>23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2">
      <c r="A3969">
        <v>2024</v>
      </c>
      <c r="B3969">
        <v>6</v>
      </c>
      <c r="C3969" t="s">
        <v>142</v>
      </c>
      <c r="D3969" t="s">
        <v>145</v>
      </c>
      <c r="E3969" t="s">
        <v>147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2">
      <c r="A3970">
        <v>2024</v>
      </c>
      <c r="B3970">
        <v>6</v>
      </c>
      <c r="C3970" t="s">
        <v>142</v>
      </c>
      <c r="D3970" t="s">
        <v>145</v>
      </c>
      <c r="E3970" t="s">
        <v>147</v>
      </c>
      <c r="F3970" t="s">
        <v>24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2">
      <c r="A3971">
        <v>2024</v>
      </c>
      <c r="B3971">
        <v>6</v>
      </c>
      <c r="C3971" t="s">
        <v>142</v>
      </c>
      <c r="D3971" t="s">
        <v>145</v>
      </c>
      <c r="E3971" t="s">
        <v>147</v>
      </c>
      <c r="F3971" t="s">
        <v>34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2">
      <c r="A3972">
        <v>2024</v>
      </c>
      <c r="B3972">
        <v>6</v>
      </c>
      <c r="C3972" t="s">
        <v>142</v>
      </c>
      <c r="D3972" t="s">
        <v>145</v>
      </c>
      <c r="E3972" t="s">
        <v>147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2">
      <c r="A3973">
        <v>2024</v>
      </c>
      <c r="B3973">
        <v>6</v>
      </c>
      <c r="C3973" t="s">
        <v>142</v>
      </c>
      <c r="D3973" t="s">
        <v>145</v>
      </c>
      <c r="E3973" t="s">
        <v>147</v>
      </c>
      <c r="F3973" t="s">
        <v>25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2">
      <c r="A3974">
        <v>2024</v>
      </c>
      <c r="B3974">
        <v>6</v>
      </c>
      <c r="C3974" t="s">
        <v>142</v>
      </c>
      <c r="D3974" t="s">
        <v>145</v>
      </c>
      <c r="E3974" t="s">
        <v>147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2">
      <c r="A3975">
        <v>2024</v>
      </c>
      <c r="B3975">
        <v>6</v>
      </c>
      <c r="C3975" t="s">
        <v>142</v>
      </c>
      <c r="D3975" t="s">
        <v>145</v>
      </c>
      <c r="E3975" t="s">
        <v>147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2">
      <c r="A3976">
        <v>2024</v>
      </c>
      <c r="B3976">
        <v>6</v>
      </c>
      <c r="C3976" t="s">
        <v>142</v>
      </c>
      <c r="D3976" t="s">
        <v>145</v>
      </c>
      <c r="E3976" t="s">
        <v>147</v>
      </c>
      <c r="F3976" t="s">
        <v>28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2">
      <c r="A3977">
        <v>2024</v>
      </c>
      <c r="B3977">
        <v>6</v>
      </c>
      <c r="C3977" t="s">
        <v>142</v>
      </c>
      <c r="D3977" t="s">
        <v>145</v>
      </c>
      <c r="E3977" t="s">
        <v>147</v>
      </c>
      <c r="F3977" t="s">
        <v>43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2">
      <c r="A3978">
        <v>2024</v>
      </c>
      <c r="B3978">
        <v>6</v>
      </c>
      <c r="C3978" t="s">
        <v>142</v>
      </c>
      <c r="D3978" t="s">
        <v>145</v>
      </c>
      <c r="E3978" t="s">
        <v>147</v>
      </c>
      <c r="F3978" t="s">
        <v>69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2">
      <c r="A3979">
        <v>2024</v>
      </c>
      <c r="B3979">
        <v>6</v>
      </c>
      <c r="C3979" t="s">
        <v>142</v>
      </c>
      <c r="D3979" t="s">
        <v>145</v>
      </c>
      <c r="E3979" t="s">
        <v>147</v>
      </c>
      <c r="F3979" t="s">
        <v>68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2">
      <c r="A3980">
        <v>2024</v>
      </c>
      <c r="B3980">
        <v>6</v>
      </c>
      <c r="C3980" t="s">
        <v>142</v>
      </c>
      <c r="D3980" t="s">
        <v>145</v>
      </c>
      <c r="E3980" t="s">
        <v>147</v>
      </c>
      <c r="F3980" t="s">
        <v>70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2">
      <c r="A3981">
        <v>2024</v>
      </c>
      <c r="B3981">
        <v>6</v>
      </c>
      <c r="C3981" t="s">
        <v>142</v>
      </c>
      <c r="D3981" t="s">
        <v>145</v>
      </c>
      <c r="E3981" t="s">
        <v>147</v>
      </c>
      <c r="F3981" t="s">
        <v>38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2">
      <c r="A3982">
        <v>2024</v>
      </c>
      <c r="B3982">
        <v>6</v>
      </c>
      <c r="C3982" t="s">
        <v>142</v>
      </c>
      <c r="D3982" t="s">
        <v>145</v>
      </c>
      <c r="E3982" t="s">
        <v>147</v>
      </c>
      <c r="F3982" t="s">
        <v>31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2">
      <c r="A3983">
        <v>2024</v>
      </c>
      <c r="B3983">
        <v>6</v>
      </c>
      <c r="C3983" t="s">
        <v>142</v>
      </c>
      <c r="D3983" t="s">
        <v>145</v>
      </c>
      <c r="E3983" t="s">
        <v>147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2">
      <c r="A3984">
        <v>2024</v>
      </c>
      <c r="B3984">
        <v>6</v>
      </c>
      <c r="C3984" t="s">
        <v>142</v>
      </c>
      <c r="D3984" t="s">
        <v>145</v>
      </c>
      <c r="E3984" t="s">
        <v>147</v>
      </c>
      <c r="F3984" t="s">
        <v>42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2">
      <c r="A3985">
        <v>2024</v>
      </c>
      <c r="B3985">
        <v>6</v>
      </c>
      <c r="C3985" t="s">
        <v>142</v>
      </c>
      <c r="D3985" t="s">
        <v>145</v>
      </c>
      <c r="E3985" t="s">
        <v>147</v>
      </c>
      <c r="F3985" t="s">
        <v>41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2">
      <c r="A3986">
        <v>2024</v>
      </c>
      <c r="B3986">
        <v>6</v>
      </c>
      <c r="C3986" t="s">
        <v>142</v>
      </c>
      <c r="D3986" t="s">
        <v>145</v>
      </c>
      <c r="E3986" t="s">
        <v>147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2">
      <c r="A3987">
        <v>2024</v>
      </c>
      <c r="B3987">
        <v>6</v>
      </c>
      <c r="C3987" t="s">
        <v>142</v>
      </c>
      <c r="D3987" t="s">
        <v>145</v>
      </c>
      <c r="E3987" t="s">
        <v>147</v>
      </c>
      <c r="F3987" t="s">
        <v>27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2">
      <c r="A3988">
        <v>2024</v>
      </c>
      <c r="B3988">
        <v>6</v>
      </c>
      <c r="C3988" t="s">
        <v>142</v>
      </c>
      <c r="D3988" t="s">
        <v>145</v>
      </c>
      <c r="E3988" t="s">
        <v>147</v>
      </c>
      <c r="F3988" t="s">
        <v>37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2">
      <c r="A3989">
        <v>2024</v>
      </c>
      <c r="B3989">
        <v>6</v>
      </c>
      <c r="C3989" t="s">
        <v>142</v>
      </c>
      <c r="D3989" t="s">
        <v>145</v>
      </c>
      <c r="E3989" t="s">
        <v>147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2">
      <c r="A3990">
        <v>2024</v>
      </c>
      <c r="B3990">
        <v>6</v>
      </c>
      <c r="C3990" t="s">
        <v>142</v>
      </c>
      <c r="D3990" t="s">
        <v>145</v>
      </c>
      <c r="E3990" t="s">
        <v>147</v>
      </c>
      <c r="F3990" t="s">
        <v>39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2">
      <c r="A3991">
        <v>2024</v>
      </c>
      <c r="B3991">
        <v>6</v>
      </c>
      <c r="C3991" t="s">
        <v>142</v>
      </c>
      <c r="D3991" t="s">
        <v>145</v>
      </c>
      <c r="E3991" t="s">
        <v>147</v>
      </c>
      <c r="F3991" t="s">
        <v>26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2">
      <c r="A3992">
        <v>2024</v>
      </c>
      <c r="B3992">
        <v>6</v>
      </c>
      <c r="C3992" t="s">
        <v>142</v>
      </c>
      <c r="D3992" t="s">
        <v>145</v>
      </c>
      <c r="E3992" t="s">
        <v>147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2">
      <c r="A3993">
        <v>2024</v>
      </c>
      <c r="B3993">
        <v>6</v>
      </c>
      <c r="C3993" t="s">
        <v>142</v>
      </c>
      <c r="D3993" t="s">
        <v>145</v>
      </c>
      <c r="E3993" t="s">
        <v>147</v>
      </c>
      <c r="F3993" t="s">
        <v>23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2">
      <c r="A3994">
        <v>2024</v>
      </c>
      <c r="B3994">
        <v>7</v>
      </c>
      <c r="C3994" t="s">
        <v>141</v>
      </c>
      <c r="D3994" t="s">
        <v>144</v>
      </c>
      <c r="E3994" t="s">
        <v>146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2">
      <c r="A3995">
        <v>2024</v>
      </c>
      <c r="B3995">
        <v>7</v>
      </c>
      <c r="C3995" t="s">
        <v>141</v>
      </c>
      <c r="D3995" t="s">
        <v>144</v>
      </c>
      <c r="E3995" t="s">
        <v>146</v>
      </c>
      <c r="F3995" t="s">
        <v>24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2">
      <c r="A3996">
        <v>2024</v>
      </c>
      <c r="B3996">
        <v>7</v>
      </c>
      <c r="C3996" t="s">
        <v>141</v>
      </c>
      <c r="D3996" t="s">
        <v>144</v>
      </c>
      <c r="E3996" t="s">
        <v>146</v>
      </c>
      <c r="F3996" t="s">
        <v>34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2">
      <c r="A3997">
        <v>2024</v>
      </c>
      <c r="B3997">
        <v>7</v>
      </c>
      <c r="C3997" t="s">
        <v>141</v>
      </c>
      <c r="D3997" t="s">
        <v>144</v>
      </c>
      <c r="E3997" t="s">
        <v>146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2">
      <c r="A3998">
        <v>2024</v>
      </c>
      <c r="B3998">
        <v>7</v>
      </c>
      <c r="C3998" t="s">
        <v>141</v>
      </c>
      <c r="D3998" t="s">
        <v>144</v>
      </c>
      <c r="E3998" t="s">
        <v>146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2">
      <c r="A3999">
        <v>2024</v>
      </c>
      <c r="B3999">
        <v>7</v>
      </c>
      <c r="C3999" t="s">
        <v>141</v>
      </c>
      <c r="D3999" t="s">
        <v>144</v>
      </c>
      <c r="E3999" t="s">
        <v>146</v>
      </c>
      <c r="F3999" t="s">
        <v>25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2">
      <c r="A4000">
        <v>2024</v>
      </c>
      <c r="B4000">
        <v>7</v>
      </c>
      <c r="C4000" t="s">
        <v>141</v>
      </c>
      <c r="D4000" t="s">
        <v>144</v>
      </c>
      <c r="E4000" t="s">
        <v>146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2">
      <c r="A4001">
        <v>2024</v>
      </c>
      <c r="B4001">
        <v>7</v>
      </c>
      <c r="C4001" t="s">
        <v>141</v>
      </c>
      <c r="D4001" t="s">
        <v>144</v>
      </c>
      <c r="E4001" t="s">
        <v>146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2">
      <c r="A4002">
        <v>2024</v>
      </c>
      <c r="B4002">
        <v>7</v>
      </c>
      <c r="C4002" t="s">
        <v>141</v>
      </c>
      <c r="D4002" t="s">
        <v>144</v>
      </c>
      <c r="E4002" t="s">
        <v>146</v>
      </c>
      <c r="F4002" t="s">
        <v>28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2">
      <c r="A4003">
        <v>2024</v>
      </c>
      <c r="B4003">
        <v>7</v>
      </c>
      <c r="C4003" t="s">
        <v>141</v>
      </c>
      <c r="D4003" t="s">
        <v>144</v>
      </c>
      <c r="E4003" t="s">
        <v>146</v>
      </c>
      <c r="F4003" t="s">
        <v>43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2">
      <c r="A4004">
        <v>2024</v>
      </c>
      <c r="B4004">
        <v>7</v>
      </c>
      <c r="C4004" t="s">
        <v>141</v>
      </c>
      <c r="D4004" t="s">
        <v>144</v>
      </c>
      <c r="E4004" t="s">
        <v>146</v>
      </c>
      <c r="F4004" t="s">
        <v>69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2">
      <c r="A4005">
        <v>2024</v>
      </c>
      <c r="B4005">
        <v>7</v>
      </c>
      <c r="C4005" t="s">
        <v>141</v>
      </c>
      <c r="D4005" t="s">
        <v>144</v>
      </c>
      <c r="E4005" t="s">
        <v>146</v>
      </c>
      <c r="F4005" t="s">
        <v>68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2">
      <c r="A4006">
        <v>2024</v>
      </c>
      <c r="B4006">
        <v>7</v>
      </c>
      <c r="C4006" t="s">
        <v>141</v>
      </c>
      <c r="D4006" t="s">
        <v>144</v>
      </c>
      <c r="E4006" t="s">
        <v>146</v>
      </c>
      <c r="F4006" t="s">
        <v>70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2">
      <c r="A4007">
        <v>2024</v>
      </c>
      <c r="B4007">
        <v>7</v>
      </c>
      <c r="C4007" t="s">
        <v>141</v>
      </c>
      <c r="D4007" t="s">
        <v>144</v>
      </c>
      <c r="E4007" t="s">
        <v>146</v>
      </c>
      <c r="F4007" t="s">
        <v>38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2">
      <c r="A4008">
        <v>2024</v>
      </c>
      <c r="B4008">
        <v>7</v>
      </c>
      <c r="C4008" t="s">
        <v>141</v>
      </c>
      <c r="D4008" t="s">
        <v>144</v>
      </c>
      <c r="E4008" t="s">
        <v>146</v>
      </c>
      <c r="F4008" t="s">
        <v>31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2">
      <c r="A4009">
        <v>2024</v>
      </c>
      <c r="B4009">
        <v>7</v>
      </c>
      <c r="C4009" t="s">
        <v>141</v>
      </c>
      <c r="D4009" t="s">
        <v>144</v>
      </c>
      <c r="E4009" t="s">
        <v>146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2">
      <c r="A4010">
        <v>2024</v>
      </c>
      <c r="B4010">
        <v>7</v>
      </c>
      <c r="C4010" t="s">
        <v>141</v>
      </c>
      <c r="D4010" t="s">
        <v>144</v>
      </c>
      <c r="E4010" t="s">
        <v>146</v>
      </c>
      <c r="F4010" t="s">
        <v>42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2">
      <c r="A4011">
        <v>2024</v>
      </c>
      <c r="B4011">
        <v>7</v>
      </c>
      <c r="C4011" t="s">
        <v>141</v>
      </c>
      <c r="D4011" t="s">
        <v>144</v>
      </c>
      <c r="E4011" t="s">
        <v>146</v>
      </c>
      <c r="F4011" t="s">
        <v>71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2">
      <c r="A4012">
        <v>2024</v>
      </c>
      <c r="B4012">
        <v>7</v>
      </c>
      <c r="C4012" t="s">
        <v>141</v>
      </c>
      <c r="D4012" t="s">
        <v>144</v>
      </c>
      <c r="E4012" t="s">
        <v>146</v>
      </c>
      <c r="F4012" t="s">
        <v>41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2">
      <c r="A4013">
        <v>2024</v>
      </c>
      <c r="B4013">
        <v>7</v>
      </c>
      <c r="C4013" t="s">
        <v>141</v>
      </c>
      <c r="D4013" t="s">
        <v>144</v>
      </c>
      <c r="E4013" t="s">
        <v>146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2">
      <c r="A4014">
        <v>2024</v>
      </c>
      <c r="B4014">
        <v>7</v>
      </c>
      <c r="C4014" t="s">
        <v>141</v>
      </c>
      <c r="D4014" t="s">
        <v>144</v>
      </c>
      <c r="E4014" t="s">
        <v>146</v>
      </c>
      <c r="F4014" t="s">
        <v>27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2">
      <c r="A4015">
        <v>2024</v>
      </c>
      <c r="B4015">
        <v>7</v>
      </c>
      <c r="C4015" t="s">
        <v>141</v>
      </c>
      <c r="D4015" t="s">
        <v>144</v>
      </c>
      <c r="E4015" t="s">
        <v>146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2">
      <c r="A4016">
        <v>2024</v>
      </c>
      <c r="B4016">
        <v>7</v>
      </c>
      <c r="C4016" t="s">
        <v>141</v>
      </c>
      <c r="D4016" t="s">
        <v>144</v>
      </c>
      <c r="E4016" t="s">
        <v>146</v>
      </c>
      <c r="F4016" t="s">
        <v>39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2">
      <c r="A4017">
        <v>2024</v>
      </c>
      <c r="B4017">
        <v>7</v>
      </c>
      <c r="C4017" t="s">
        <v>141</v>
      </c>
      <c r="D4017" t="s">
        <v>144</v>
      </c>
      <c r="E4017" t="s">
        <v>146</v>
      </c>
      <c r="F4017" t="s">
        <v>26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2">
      <c r="A4018">
        <v>2024</v>
      </c>
      <c r="B4018">
        <v>7</v>
      </c>
      <c r="C4018" t="s">
        <v>141</v>
      </c>
      <c r="D4018" t="s">
        <v>144</v>
      </c>
      <c r="E4018" t="s">
        <v>146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2">
      <c r="A4019">
        <v>2024</v>
      </c>
      <c r="B4019">
        <v>7</v>
      </c>
      <c r="C4019" t="s">
        <v>141</v>
      </c>
      <c r="D4019" t="s">
        <v>144</v>
      </c>
      <c r="E4019" t="s">
        <v>146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2">
      <c r="A4020">
        <v>2024</v>
      </c>
      <c r="B4020">
        <v>7</v>
      </c>
      <c r="C4020" t="s">
        <v>141</v>
      </c>
      <c r="D4020" t="s">
        <v>144</v>
      </c>
      <c r="E4020" t="s">
        <v>146</v>
      </c>
      <c r="F4020" t="s">
        <v>23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2">
      <c r="A4021">
        <v>2024</v>
      </c>
      <c r="B4021">
        <v>7</v>
      </c>
      <c r="C4021" t="s">
        <v>140</v>
      </c>
      <c r="D4021" t="s">
        <v>144</v>
      </c>
      <c r="E4021" t="s">
        <v>147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2">
      <c r="A4022">
        <v>2024</v>
      </c>
      <c r="B4022">
        <v>7</v>
      </c>
      <c r="C4022" t="s">
        <v>140</v>
      </c>
      <c r="D4022" t="s">
        <v>144</v>
      </c>
      <c r="E4022" t="s">
        <v>147</v>
      </c>
      <c r="F4022" t="s">
        <v>24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2">
      <c r="A4023">
        <v>2024</v>
      </c>
      <c r="B4023">
        <v>7</v>
      </c>
      <c r="C4023" t="s">
        <v>140</v>
      </c>
      <c r="D4023" t="s">
        <v>144</v>
      </c>
      <c r="E4023" t="s">
        <v>147</v>
      </c>
      <c r="F4023" t="s">
        <v>34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2">
      <c r="A4024">
        <v>2024</v>
      </c>
      <c r="B4024">
        <v>7</v>
      </c>
      <c r="C4024" t="s">
        <v>140</v>
      </c>
      <c r="D4024" t="s">
        <v>144</v>
      </c>
      <c r="E4024" t="s">
        <v>147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2">
      <c r="A4025">
        <v>2024</v>
      </c>
      <c r="B4025">
        <v>7</v>
      </c>
      <c r="C4025" t="s">
        <v>140</v>
      </c>
      <c r="D4025" t="s">
        <v>144</v>
      </c>
      <c r="E4025" t="s">
        <v>147</v>
      </c>
      <c r="F4025" t="s">
        <v>25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2">
      <c r="A4026">
        <v>2024</v>
      </c>
      <c r="B4026">
        <v>7</v>
      </c>
      <c r="C4026" t="s">
        <v>140</v>
      </c>
      <c r="D4026" t="s">
        <v>144</v>
      </c>
      <c r="E4026" t="s">
        <v>147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2">
      <c r="A4027">
        <v>2024</v>
      </c>
      <c r="B4027">
        <v>7</v>
      </c>
      <c r="C4027" t="s">
        <v>140</v>
      </c>
      <c r="D4027" t="s">
        <v>144</v>
      </c>
      <c r="E4027" t="s">
        <v>147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2">
      <c r="A4028">
        <v>2024</v>
      </c>
      <c r="B4028">
        <v>7</v>
      </c>
      <c r="C4028" t="s">
        <v>140</v>
      </c>
      <c r="D4028" t="s">
        <v>144</v>
      </c>
      <c r="E4028" t="s">
        <v>147</v>
      </c>
      <c r="F4028" t="s">
        <v>28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2">
      <c r="A4029">
        <v>2024</v>
      </c>
      <c r="B4029">
        <v>7</v>
      </c>
      <c r="C4029" t="s">
        <v>140</v>
      </c>
      <c r="D4029" t="s">
        <v>144</v>
      </c>
      <c r="E4029" t="s">
        <v>147</v>
      </c>
      <c r="F4029" t="s">
        <v>43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2">
      <c r="A4030">
        <v>2024</v>
      </c>
      <c r="B4030">
        <v>7</v>
      </c>
      <c r="C4030" t="s">
        <v>140</v>
      </c>
      <c r="D4030" t="s">
        <v>144</v>
      </c>
      <c r="E4030" t="s">
        <v>147</v>
      </c>
      <c r="F4030" t="s">
        <v>69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2">
      <c r="A4031">
        <v>2024</v>
      </c>
      <c r="B4031">
        <v>7</v>
      </c>
      <c r="C4031" t="s">
        <v>140</v>
      </c>
      <c r="D4031" t="s">
        <v>144</v>
      </c>
      <c r="E4031" t="s">
        <v>147</v>
      </c>
      <c r="F4031" t="s">
        <v>68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2">
      <c r="A4032">
        <v>2024</v>
      </c>
      <c r="B4032">
        <v>7</v>
      </c>
      <c r="C4032" t="s">
        <v>140</v>
      </c>
      <c r="D4032" t="s">
        <v>144</v>
      </c>
      <c r="E4032" t="s">
        <v>147</v>
      </c>
      <c r="F4032" t="s">
        <v>32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2">
      <c r="A4033">
        <v>2024</v>
      </c>
      <c r="B4033">
        <v>7</v>
      </c>
      <c r="C4033" t="s">
        <v>140</v>
      </c>
      <c r="D4033" t="s">
        <v>144</v>
      </c>
      <c r="E4033" t="s">
        <v>147</v>
      </c>
      <c r="F4033" t="s">
        <v>70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2">
      <c r="A4034">
        <v>2024</v>
      </c>
      <c r="B4034">
        <v>7</v>
      </c>
      <c r="C4034" t="s">
        <v>140</v>
      </c>
      <c r="D4034" t="s">
        <v>144</v>
      </c>
      <c r="E4034" t="s">
        <v>147</v>
      </c>
      <c r="F4034" t="s">
        <v>38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2">
      <c r="A4035">
        <v>2024</v>
      </c>
      <c r="B4035">
        <v>7</v>
      </c>
      <c r="C4035" t="s">
        <v>140</v>
      </c>
      <c r="D4035" t="s">
        <v>144</v>
      </c>
      <c r="E4035" t="s">
        <v>147</v>
      </c>
      <c r="F4035" t="s">
        <v>31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2">
      <c r="A4036">
        <v>2024</v>
      </c>
      <c r="B4036">
        <v>7</v>
      </c>
      <c r="C4036" t="s">
        <v>140</v>
      </c>
      <c r="D4036" t="s">
        <v>144</v>
      </c>
      <c r="E4036" t="s">
        <v>147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2">
      <c r="A4037">
        <v>2024</v>
      </c>
      <c r="B4037">
        <v>7</v>
      </c>
      <c r="C4037" t="s">
        <v>140</v>
      </c>
      <c r="D4037" t="s">
        <v>144</v>
      </c>
      <c r="E4037" t="s">
        <v>147</v>
      </c>
      <c r="F4037" t="s">
        <v>42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2">
      <c r="A4038">
        <v>2024</v>
      </c>
      <c r="B4038">
        <v>7</v>
      </c>
      <c r="C4038" t="s">
        <v>140</v>
      </c>
      <c r="D4038" t="s">
        <v>144</v>
      </c>
      <c r="E4038" t="s">
        <v>147</v>
      </c>
      <c r="F4038" t="s">
        <v>71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2">
      <c r="A4039">
        <v>2024</v>
      </c>
      <c r="B4039">
        <v>7</v>
      </c>
      <c r="C4039" t="s">
        <v>140</v>
      </c>
      <c r="D4039" t="s">
        <v>144</v>
      </c>
      <c r="E4039" t="s">
        <v>147</v>
      </c>
      <c r="F4039" t="s">
        <v>41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2">
      <c r="A4040">
        <v>2024</v>
      </c>
      <c r="B4040">
        <v>7</v>
      </c>
      <c r="C4040" t="s">
        <v>140</v>
      </c>
      <c r="D4040" t="s">
        <v>144</v>
      </c>
      <c r="E4040" t="s">
        <v>147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2">
      <c r="A4041">
        <v>2024</v>
      </c>
      <c r="B4041">
        <v>7</v>
      </c>
      <c r="C4041" t="s">
        <v>140</v>
      </c>
      <c r="D4041" t="s">
        <v>144</v>
      </c>
      <c r="E4041" t="s">
        <v>147</v>
      </c>
      <c r="F4041" t="s">
        <v>27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2">
      <c r="A4042">
        <v>2024</v>
      </c>
      <c r="B4042">
        <v>7</v>
      </c>
      <c r="C4042" t="s">
        <v>140</v>
      </c>
      <c r="D4042" t="s">
        <v>144</v>
      </c>
      <c r="E4042" t="s">
        <v>147</v>
      </c>
      <c r="F4042" t="s">
        <v>37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2">
      <c r="A4043">
        <v>2024</v>
      </c>
      <c r="B4043">
        <v>7</v>
      </c>
      <c r="C4043" t="s">
        <v>140</v>
      </c>
      <c r="D4043" t="s">
        <v>144</v>
      </c>
      <c r="E4043" t="s">
        <v>147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2">
      <c r="A4044">
        <v>2024</v>
      </c>
      <c r="B4044">
        <v>7</v>
      </c>
      <c r="C4044" t="s">
        <v>140</v>
      </c>
      <c r="D4044" t="s">
        <v>144</v>
      </c>
      <c r="E4044" t="s">
        <v>147</v>
      </c>
      <c r="F4044" t="s">
        <v>26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2">
      <c r="A4045">
        <v>2024</v>
      </c>
      <c r="B4045">
        <v>7</v>
      </c>
      <c r="C4045" t="s">
        <v>140</v>
      </c>
      <c r="D4045" t="s">
        <v>144</v>
      </c>
      <c r="E4045" t="s">
        <v>147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2">
      <c r="A4046">
        <v>2024</v>
      </c>
      <c r="B4046">
        <v>7</v>
      </c>
      <c r="C4046" t="s">
        <v>140</v>
      </c>
      <c r="D4046" t="s">
        <v>144</v>
      </c>
      <c r="E4046" t="s">
        <v>147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2">
      <c r="A4047">
        <v>2024</v>
      </c>
      <c r="B4047">
        <v>7</v>
      </c>
      <c r="C4047" t="s">
        <v>140</v>
      </c>
      <c r="D4047" t="s">
        <v>144</v>
      </c>
      <c r="E4047" t="s">
        <v>147</v>
      </c>
      <c r="F4047" t="s">
        <v>23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2">
      <c r="A4048">
        <v>2024</v>
      </c>
      <c r="B4048">
        <v>7</v>
      </c>
      <c r="C4048" t="s">
        <v>139</v>
      </c>
      <c r="D4048" t="s">
        <v>145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2">
      <c r="A4049">
        <v>2024</v>
      </c>
      <c r="B4049">
        <v>7</v>
      </c>
      <c r="C4049" t="s">
        <v>139</v>
      </c>
      <c r="D4049" t="s">
        <v>145</v>
      </c>
      <c r="E4049" t="s">
        <v>0</v>
      </c>
      <c r="F4049" t="s">
        <v>24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2">
      <c r="A4050">
        <v>2024</v>
      </c>
      <c r="B4050">
        <v>7</v>
      </c>
      <c r="C4050" t="s">
        <v>139</v>
      </c>
      <c r="D4050" t="s">
        <v>145</v>
      </c>
      <c r="E4050" t="s">
        <v>0</v>
      </c>
      <c r="F4050" t="s">
        <v>34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2">
      <c r="A4051">
        <v>2024</v>
      </c>
      <c r="B4051">
        <v>7</v>
      </c>
      <c r="C4051" t="s">
        <v>139</v>
      </c>
      <c r="D4051" t="s">
        <v>145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2">
      <c r="A4052">
        <v>2024</v>
      </c>
      <c r="B4052">
        <v>7</v>
      </c>
      <c r="C4052" t="s">
        <v>139</v>
      </c>
      <c r="D4052" t="s">
        <v>145</v>
      </c>
      <c r="E4052" t="s">
        <v>0</v>
      </c>
      <c r="F4052" t="s">
        <v>30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2">
      <c r="A4053">
        <v>2024</v>
      </c>
      <c r="B4053">
        <v>7</v>
      </c>
      <c r="C4053" t="s">
        <v>139</v>
      </c>
      <c r="D4053" t="s">
        <v>145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2">
      <c r="A4054">
        <v>2024</v>
      </c>
      <c r="B4054">
        <v>7</v>
      </c>
      <c r="C4054" t="s">
        <v>139</v>
      </c>
      <c r="D4054" t="s">
        <v>145</v>
      </c>
      <c r="E4054" t="s">
        <v>0</v>
      </c>
      <c r="F4054" t="s">
        <v>25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2">
      <c r="A4055">
        <v>2024</v>
      </c>
      <c r="B4055">
        <v>7</v>
      </c>
      <c r="C4055" t="s">
        <v>139</v>
      </c>
      <c r="D4055" t="s">
        <v>145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2">
      <c r="A4056">
        <v>2024</v>
      </c>
      <c r="B4056">
        <v>7</v>
      </c>
      <c r="C4056" t="s">
        <v>139</v>
      </c>
      <c r="D4056" t="s">
        <v>145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2">
      <c r="A4057">
        <v>2024</v>
      </c>
      <c r="B4057">
        <v>7</v>
      </c>
      <c r="C4057" t="s">
        <v>139</v>
      </c>
      <c r="D4057" t="s">
        <v>145</v>
      </c>
      <c r="E4057" t="s">
        <v>0</v>
      </c>
      <c r="F4057" t="s">
        <v>28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2">
      <c r="A4058">
        <v>2024</v>
      </c>
      <c r="B4058">
        <v>7</v>
      </c>
      <c r="C4058" t="s">
        <v>139</v>
      </c>
      <c r="D4058" t="s">
        <v>145</v>
      </c>
      <c r="E4058" t="s">
        <v>0</v>
      </c>
      <c r="F4058" t="s">
        <v>43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2">
      <c r="A4059">
        <v>2024</v>
      </c>
      <c r="B4059">
        <v>7</v>
      </c>
      <c r="C4059" t="s">
        <v>139</v>
      </c>
      <c r="D4059" t="s">
        <v>145</v>
      </c>
      <c r="E4059" t="s">
        <v>0</v>
      </c>
      <c r="F4059" t="s">
        <v>69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2">
      <c r="A4060">
        <v>2024</v>
      </c>
      <c r="B4060">
        <v>7</v>
      </c>
      <c r="C4060" t="s">
        <v>139</v>
      </c>
      <c r="D4060" t="s">
        <v>145</v>
      </c>
      <c r="E4060" t="s">
        <v>0</v>
      </c>
      <c r="F4060" t="s">
        <v>68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2">
      <c r="A4061">
        <v>2024</v>
      </c>
      <c r="B4061">
        <v>7</v>
      </c>
      <c r="C4061" t="s">
        <v>139</v>
      </c>
      <c r="D4061" t="s">
        <v>145</v>
      </c>
      <c r="E4061" t="s">
        <v>0</v>
      </c>
      <c r="F4061" t="s">
        <v>32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2">
      <c r="A4062">
        <v>2024</v>
      </c>
      <c r="B4062">
        <v>7</v>
      </c>
      <c r="C4062" t="s">
        <v>139</v>
      </c>
      <c r="D4062" t="s">
        <v>145</v>
      </c>
      <c r="E4062" t="s">
        <v>0</v>
      </c>
      <c r="F4062" t="s">
        <v>70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2">
      <c r="A4063">
        <v>2024</v>
      </c>
      <c r="B4063">
        <v>7</v>
      </c>
      <c r="C4063" t="s">
        <v>139</v>
      </c>
      <c r="D4063" t="s">
        <v>145</v>
      </c>
      <c r="E4063" t="s">
        <v>0</v>
      </c>
      <c r="F4063" t="s">
        <v>38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2">
      <c r="A4064">
        <v>2024</v>
      </c>
      <c r="B4064">
        <v>7</v>
      </c>
      <c r="C4064" t="s">
        <v>139</v>
      </c>
      <c r="D4064" t="s">
        <v>145</v>
      </c>
      <c r="E4064" t="s">
        <v>0</v>
      </c>
      <c r="F4064" t="s">
        <v>31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2">
      <c r="A4065">
        <v>2024</v>
      </c>
      <c r="B4065">
        <v>7</v>
      </c>
      <c r="C4065" t="s">
        <v>139</v>
      </c>
      <c r="D4065" t="s">
        <v>145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2">
      <c r="A4066">
        <v>2024</v>
      </c>
      <c r="B4066">
        <v>7</v>
      </c>
      <c r="C4066" t="s">
        <v>139</v>
      </c>
      <c r="D4066" t="s">
        <v>145</v>
      </c>
      <c r="E4066" t="s">
        <v>0</v>
      </c>
      <c r="F4066" t="s">
        <v>42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2">
      <c r="A4067">
        <v>2024</v>
      </c>
      <c r="B4067">
        <v>7</v>
      </c>
      <c r="C4067" t="s">
        <v>139</v>
      </c>
      <c r="D4067" t="s">
        <v>145</v>
      </c>
      <c r="E4067" t="s">
        <v>0</v>
      </c>
      <c r="F4067" t="s">
        <v>66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2">
      <c r="A4068">
        <v>2024</v>
      </c>
      <c r="B4068">
        <v>7</v>
      </c>
      <c r="C4068" t="s">
        <v>139</v>
      </c>
      <c r="D4068" t="s">
        <v>145</v>
      </c>
      <c r="E4068" t="s">
        <v>0</v>
      </c>
      <c r="F4068" t="s">
        <v>71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2">
      <c r="A4069">
        <v>2024</v>
      </c>
      <c r="B4069">
        <v>7</v>
      </c>
      <c r="C4069" t="s">
        <v>139</v>
      </c>
      <c r="D4069" t="s">
        <v>145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2">
      <c r="A4070">
        <v>2024</v>
      </c>
      <c r="B4070">
        <v>7</v>
      </c>
      <c r="C4070" t="s">
        <v>139</v>
      </c>
      <c r="D4070" t="s">
        <v>145</v>
      </c>
      <c r="E4070" t="s">
        <v>0</v>
      </c>
      <c r="F4070" t="s">
        <v>41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2">
      <c r="A4071">
        <v>2024</v>
      </c>
      <c r="B4071">
        <v>7</v>
      </c>
      <c r="C4071" t="s">
        <v>139</v>
      </c>
      <c r="D4071" t="s">
        <v>145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2">
      <c r="A4072">
        <v>2024</v>
      </c>
      <c r="B4072">
        <v>7</v>
      </c>
      <c r="C4072" t="s">
        <v>139</v>
      </c>
      <c r="D4072" t="s">
        <v>145</v>
      </c>
      <c r="E4072" t="s">
        <v>0</v>
      </c>
      <c r="F4072" t="s">
        <v>27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2">
      <c r="A4073">
        <v>2024</v>
      </c>
      <c r="B4073">
        <v>7</v>
      </c>
      <c r="C4073" t="s">
        <v>139</v>
      </c>
      <c r="D4073" t="s">
        <v>145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2">
      <c r="A4074">
        <v>2024</v>
      </c>
      <c r="B4074">
        <v>7</v>
      </c>
      <c r="C4074" t="s">
        <v>139</v>
      </c>
      <c r="D4074" t="s">
        <v>145</v>
      </c>
      <c r="E4074" t="s">
        <v>0</v>
      </c>
      <c r="F4074" t="s">
        <v>26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2">
      <c r="A4075">
        <v>2024</v>
      </c>
      <c r="B4075">
        <v>7</v>
      </c>
      <c r="C4075" t="s">
        <v>139</v>
      </c>
      <c r="D4075" t="s">
        <v>145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2">
      <c r="A4076">
        <v>2024</v>
      </c>
      <c r="B4076">
        <v>7</v>
      </c>
      <c r="C4076" t="s">
        <v>139</v>
      </c>
      <c r="D4076" t="s">
        <v>145</v>
      </c>
      <c r="E4076" t="s">
        <v>0</v>
      </c>
      <c r="F4076" t="s">
        <v>23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2">
      <c r="A4077">
        <v>2024</v>
      </c>
      <c r="B4077">
        <v>7</v>
      </c>
      <c r="C4077" t="s">
        <v>139</v>
      </c>
      <c r="D4077" t="s">
        <v>145</v>
      </c>
      <c r="E4077" t="s">
        <v>0</v>
      </c>
      <c r="F4077" t="s">
        <v>29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2">
      <c r="A4078">
        <v>2024</v>
      </c>
      <c r="B4078">
        <v>7</v>
      </c>
      <c r="C4078" t="s">
        <v>136</v>
      </c>
      <c r="D4078" t="s">
        <v>137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2">
      <c r="A4079">
        <v>2024</v>
      </c>
      <c r="B4079">
        <v>7</v>
      </c>
      <c r="C4079" t="s">
        <v>136</v>
      </c>
      <c r="D4079" t="s">
        <v>137</v>
      </c>
      <c r="E4079" t="s">
        <v>0</v>
      </c>
      <c r="F4079" t="s">
        <v>24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2">
      <c r="A4080">
        <v>2024</v>
      </c>
      <c r="B4080">
        <v>7</v>
      </c>
      <c r="C4080" t="s">
        <v>136</v>
      </c>
      <c r="D4080" t="s">
        <v>137</v>
      </c>
      <c r="E4080" t="s">
        <v>0</v>
      </c>
      <c r="F4080" t="s">
        <v>34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2">
      <c r="A4081">
        <v>2024</v>
      </c>
      <c r="B4081">
        <v>7</v>
      </c>
      <c r="C4081" t="s">
        <v>136</v>
      </c>
      <c r="D4081" t="s">
        <v>137</v>
      </c>
      <c r="E4081" t="s">
        <v>0</v>
      </c>
      <c r="F4081" t="s">
        <v>30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2">
      <c r="A4082">
        <v>2024</v>
      </c>
      <c r="B4082">
        <v>7</v>
      </c>
      <c r="C4082" t="s">
        <v>136</v>
      </c>
      <c r="D4082" t="s">
        <v>137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2">
      <c r="A4083">
        <v>2024</v>
      </c>
      <c r="B4083">
        <v>7</v>
      </c>
      <c r="C4083" t="s">
        <v>136</v>
      </c>
      <c r="D4083" t="s">
        <v>137</v>
      </c>
      <c r="E4083" t="s">
        <v>0</v>
      </c>
      <c r="F4083" t="s">
        <v>25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2">
      <c r="A4084">
        <v>2024</v>
      </c>
      <c r="B4084">
        <v>7</v>
      </c>
      <c r="C4084" t="s">
        <v>136</v>
      </c>
      <c r="D4084" t="s">
        <v>137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2">
      <c r="A4085">
        <v>2024</v>
      </c>
      <c r="B4085">
        <v>7</v>
      </c>
      <c r="C4085" t="s">
        <v>136</v>
      </c>
      <c r="D4085" t="s">
        <v>137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2">
      <c r="A4086">
        <v>2024</v>
      </c>
      <c r="B4086">
        <v>7</v>
      </c>
      <c r="C4086" t="s">
        <v>136</v>
      </c>
      <c r="D4086" t="s">
        <v>137</v>
      </c>
      <c r="E4086" t="s">
        <v>0</v>
      </c>
      <c r="F4086" t="s">
        <v>43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2">
      <c r="A4087">
        <v>2024</v>
      </c>
      <c r="B4087">
        <v>7</v>
      </c>
      <c r="C4087" t="s">
        <v>136</v>
      </c>
      <c r="D4087" t="s">
        <v>137</v>
      </c>
      <c r="E4087" t="s">
        <v>0</v>
      </c>
      <c r="F4087" t="s">
        <v>69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2">
      <c r="A4088">
        <v>2024</v>
      </c>
      <c r="B4088">
        <v>7</v>
      </c>
      <c r="C4088" t="s">
        <v>136</v>
      </c>
      <c r="D4088" t="s">
        <v>137</v>
      </c>
      <c r="E4088" t="s">
        <v>0</v>
      </c>
      <c r="F4088" t="s">
        <v>68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2">
      <c r="A4089">
        <v>2024</v>
      </c>
      <c r="B4089">
        <v>7</v>
      </c>
      <c r="C4089" t="s">
        <v>136</v>
      </c>
      <c r="D4089" t="s">
        <v>137</v>
      </c>
      <c r="E4089" t="s">
        <v>0</v>
      </c>
      <c r="F4089" t="s">
        <v>32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2">
      <c r="A4090">
        <v>2024</v>
      </c>
      <c r="B4090">
        <v>7</v>
      </c>
      <c r="C4090" t="s">
        <v>136</v>
      </c>
      <c r="D4090" t="s">
        <v>137</v>
      </c>
      <c r="E4090" t="s">
        <v>0</v>
      </c>
      <c r="F4090" t="s">
        <v>70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2">
      <c r="A4091">
        <v>2024</v>
      </c>
      <c r="B4091">
        <v>7</v>
      </c>
      <c r="C4091" t="s">
        <v>136</v>
      </c>
      <c r="D4091" t="s">
        <v>137</v>
      </c>
      <c r="E4091" t="s">
        <v>0</v>
      </c>
      <c r="F4091" t="s">
        <v>31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2">
      <c r="A4092">
        <v>2024</v>
      </c>
      <c r="B4092">
        <v>7</v>
      </c>
      <c r="C4092" t="s">
        <v>136</v>
      </c>
      <c r="D4092" t="s">
        <v>137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2">
      <c r="A4093">
        <v>2024</v>
      </c>
      <c r="B4093">
        <v>7</v>
      </c>
      <c r="C4093" t="s">
        <v>136</v>
      </c>
      <c r="D4093" t="s">
        <v>137</v>
      </c>
      <c r="E4093" t="s">
        <v>0</v>
      </c>
      <c r="F4093" t="s">
        <v>42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2">
      <c r="A4094">
        <v>2024</v>
      </c>
      <c r="B4094">
        <v>7</v>
      </c>
      <c r="C4094" t="s">
        <v>136</v>
      </c>
      <c r="D4094" t="s">
        <v>137</v>
      </c>
      <c r="E4094" t="s">
        <v>0</v>
      </c>
      <c r="F4094" t="s">
        <v>66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2">
      <c r="A4095">
        <v>2024</v>
      </c>
      <c r="B4095">
        <v>7</v>
      </c>
      <c r="C4095" t="s">
        <v>136</v>
      </c>
      <c r="D4095" t="s">
        <v>137</v>
      </c>
      <c r="E4095" t="s">
        <v>0</v>
      </c>
      <c r="F4095" t="s">
        <v>71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2">
      <c r="A4096">
        <v>2024</v>
      </c>
      <c r="B4096">
        <v>7</v>
      </c>
      <c r="C4096" t="s">
        <v>136</v>
      </c>
      <c r="D4096" t="s">
        <v>137</v>
      </c>
      <c r="E4096" t="s">
        <v>0</v>
      </c>
      <c r="F4096" t="s">
        <v>41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2">
      <c r="A4097">
        <v>2024</v>
      </c>
      <c r="B4097">
        <v>7</v>
      </c>
      <c r="C4097" t="s">
        <v>136</v>
      </c>
      <c r="D4097" t="s">
        <v>137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2">
      <c r="A4098">
        <v>2024</v>
      </c>
      <c r="B4098">
        <v>7</v>
      </c>
      <c r="C4098" t="s">
        <v>136</v>
      </c>
      <c r="D4098" t="s">
        <v>137</v>
      </c>
      <c r="E4098" t="s">
        <v>0</v>
      </c>
      <c r="F4098" t="s">
        <v>27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2">
      <c r="A4099">
        <v>2024</v>
      </c>
      <c r="B4099">
        <v>7</v>
      </c>
      <c r="C4099" t="s">
        <v>136</v>
      </c>
      <c r="D4099" t="s">
        <v>137</v>
      </c>
      <c r="E4099" t="s">
        <v>0</v>
      </c>
      <c r="F4099" t="s">
        <v>37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2">
      <c r="A4100">
        <v>2024</v>
      </c>
      <c r="B4100">
        <v>7</v>
      </c>
      <c r="C4100" t="s">
        <v>136</v>
      </c>
      <c r="D4100" t="s">
        <v>137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2">
      <c r="A4101">
        <v>2024</v>
      </c>
      <c r="B4101">
        <v>7</v>
      </c>
      <c r="C4101" t="s">
        <v>136</v>
      </c>
      <c r="D4101" t="s">
        <v>137</v>
      </c>
      <c r="E4101" t="s">
        <v>0</v>
      </c>
      <c r="F4101" t="s">
        <v>26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2">
      <c r="A4102">
        <v>2024</v>
      </c>
      <c r="B4102">
        <v>7</v>
      </c>
      <c r="C4102" t="s">
        <v>136</v>
      </c>
      <c r="D4102" t="s">
        <v>137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2">
      <c r="A4103">
        <v>2024</v>
      </c>
      <c r="B4103">
        <v>7</v>
      </c>
      <c r="C4103" t="s">
        <v>136</v>
      </c>
      <c r="D4103" t="s">
        <v>137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2">
      <c r="A4104">
        <v>2024</v>
      </c>
      <c r="B4104">
        <v>7</v>
      </c>
      <c r="C4104" t="s">
        <v>136</v>
      </c>
      <c r="D4104" t="s">
        <v>137</v>
      </c>
      <c r="E4104" t="s">
        <v>0</v>
      </c>
      <c r="F4104" t="s">
        <v>23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2">
      <c r="A4105">
        <v>2024</v>
      </c>
      <c r="B4105">
        <v>7</v>
      </c>
      <c r="C4105" t="s">
        <v>136</v>
      </c>
      <c r="D4105" t="s">
        <v>137</v>
      </c>
      <c r="E4105" t="s">
        <v>0</v>
      </c>
      <c r="F4105" t="s">
        <v>29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2">
      <c r="A4106">
        <v>2024</v>
      </c>
      <c r="B4106">
        <v>7</v>
      </c>
      <c r="C4106" t="s">
        <v>134</v>
      </c>
      <c r="D4106" t="s">
        <v>144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2">
      <c r="A4107">
        <v>2024</v>
      </c>
      <c r="B4107">
        <v>7</v>
      </c>
      <c r="C4107" t="s">
        <v>134</v>
      </c>
      <c r="D4107" t="s">
        <v>144</v>
      </c>
      <c r="E4107" t="s">
        <v>3</v>
      </c>
      <c r="F4107" t="s">
        <v>24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2">
      <c r="A4108">
        <v>2024</v>
      </c>
      <c r="B4108">
        <v>7</v>
      </c>
      <c r="C4108" t="s">
        <v>134</v>
      </c>
      <c r="D4108" t="s">
        <v>144</v>
      </c>
      <c r="E4108" t="s">
        <v>3</v>
      </c>
      <c r="F4108" t="s">
        <v>34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2">
      <c r="A4109">
        <v>2024</v>
      </c>
      <c r="B4109">
        <v>7</v>
      </c>
      <c r="C4109" t="s">
        <v>134</v>
      </c>
      <c r="D4109" t="s">
        <v>144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2">
      <c r="A4110">
        <v>2024</v>
      </c>
      <c r="B4110">
        <v>7</v>
      </c>
      <c r="C4110" t="s">
        <v>134</v>
      </c>
      <c r="D4110" t="s">
        <v>144</v>
      </c>
      <c r="E4110" t="s">
        <v>3</v>
      </c>
      <c r="F4110" t="s">
        <v>25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2">
      <c r="A4111">
        <v>2024</v>
      </c>
      <c r="B4111">
        <v>7</v>
      </c>
      <c r="C4111" t="s">
        <v>134</v>
      </c>
      <c r="D4111" t="s">
        <v>144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2">
      <c r="A4112">
        <v>2024</v>
      </c>
      <c r="B4112">
        <v>7</v>
      </c>
      <c r="C4112" t="s">
        <v>134</v>
      </c>
      <c r="D4112" t="s">
        <v>144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2">
      <c r="A4113">
        <v>2024</v>
      </c>
      <c r="B4113">
        <v>7</v>
      </c>
      <c r="C4113" t="s">
        <v>134</v>
      </c>
      <c r="D4113" t="s">
        <v>144</v>
      </c>
      <c r="E4113" t="s">
        <v>3</v>
      </c>
      <c r="F4113" t="s">
        <v>28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2">
      <c r="A4114">
        <v>2024</v>
      </c>
      <c r="B4114">
        <v>7</v>
      </c>
      <c r="C4114" t="s">
        <v>134</v>
      </c>
      <c r="D4114" t="s">
        <v>144</v>
      </c>
      <c r="E4114" t="s">
        <v>3</v>
      </c>
      <c r="F4114" t="s">
        <v>43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2">
      <c r="A4115">
        <v>2024</v>
      </c>
      <c r="B4115">
        <v>7</v>
      </c>
      <c r="C4115" t="s">
        <v>134</v>
      </c>
      <c r="D4115" t="s">
        <v>144</v>
      </c>
      <c r="E4115" t="s">
        <v>3</v>
      </c>
      <c r="F4115" t="s">
        <v>69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2">
      <c r="A4116">
        <v>2024</v>
      </c>
      <c r="B4116">
        <v>7</v>
      </c>
      <c r="C4116" t="s">
        <v>134</v>
      </c>
      <c r="D4116" t="s">
        <v>144</v>
      </c>
      <c r="E4116" t="s">
        <v>3</v>
      </c>
      <c r="F4116" t="s">
        <v>68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2">
      <c r="A4117">
        <v>2024</v>
      </c>
      <c r="B4117">
        <v>7</v>
      </c>
      <c r="C4117" t="s">
        <v>134</v>
      </c>
      <c r="D4117" t="s">
        <v>144</v>
      </c>
      <c r="E4117" t="s">
        <v>3</v>
      </c>
      <c r="F4117" t="s">
        <v>70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2">
      <c r="A4118">
        <v>2024</v>
      </c>
      <c r="B4118">
        <v>7</v>
      </c>
      <c r="C4118" t="s">
        <v>134</v>
      </c>
      <c r="D4118" t="s">
        <v>144</v>
      </c>
      <c r="E4118" t="s">
        <v>3</v>
      </c>
      <c r="F4118" t="s">
        <v>38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2">
      <c r="A4119">
        <v>2024</v>
      </c>
      <c r="B4119">
        <v>7</v>
      </c>
      <c r="C4119" t="s">
        <v>134</v>
      </c>
      <c r="D4119" t="s">
        <v>144</v>
      </c>
      <c r="E4119" t="s">
        <v>3</v>
      </c>
      <c r="F4119" t="s">
        <v>31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2">
      <c r="A4120">
        <v>2024</v>
      </c>
      <c r="B4120">
        <v>7</v>
      </c>
      <c r="C4120" t="s">
        <v>134</v>
      </c>
      <c r="D4120" t="s">
        <v>144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2">
      <c r="A4121">
        <v>2024</v>
      </c>
      <c r="B4121">
        <v>7</v>
      </c>
      <c r="C4121" t="s">
        <v>134</v>
      </c>
      <c r="D4121" t="s">
        <v>144</v>
      </c>
      <c r="E4121" t="s">
        <v>3</v>
      </c>
      <c r="F4121" t="s">
        <v>42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2">
      <c r="A4122">
        <v>2024</v>
      </c>
      <c r="B4122">
        <v>7</v>
      </c>
      <c r="C4122" t="s">
        <v>134</v>
      </c>
      <c r="D4122" t="s">
        <v>144</v>
      </c>
      <c r="E4122" t="s">
        <v>3</v>
      </c>
      <c r="F4122" t="s">
        <v>41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2">
      <c r="A4123">
        <v>2024</v>
      </c>
      <c r="B4123">
        <v>7</v>
      </c>
      <c r="C4123" t="s">
        <v>134</v>
      </c>
      <c r="D4123" t="s">
        <v>144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2">
      <c r="A4124">
        <v>2024</v>
      </c>
      <c r="B4124">
        <v>7</v>
      </c>
      <c r="C4124" t="s">
        <v>134</v>
      </c>
      <c r="D4124" t="s">
        <v>144</v>
      </c>
      <c r="E4124" t="s">
        <v>3</v>
      </c>
      <c r="F4124" t="s">
        <v>27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2">
      <c r="A4125">
        <v>2024</v>
      </c>
      <c r="B4125">
        <v>7</v>
      </c>
      <c r="C4125" t="s">
        <v>134</v>
      </c>
      <c r="D4125" t="s">
        <v>144</v>
      </c>
      <c r="E4125" t="s">
        <v>3</v>
      </c>
      <c r="F4125" t="s">
        <v>37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2">
      <c r="A4126">
        <v>2024</v>
      </c>
      <c r="B4126">
        <v>7</v>
      </c>
      <c r="C4126" t="s">
        <v>134</v>
      </c>
      <c r="D4126" t="s">
        <v>144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2">
      <c r="A4127">
        <v>2024</v>
      </c>
      <c r="B4127">
        <v>7</v>
      </c>
      <c r="C4127" t="s">
        <v>134</v>
      </c>
      <c r="D4127" t="s">
        <v>144</v>
      </c>
      <c r="E4127" t="s">
        <v>3</v>
      </c>
      <c r="F4127" t="s">
        <v>39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2">
      <c r="A4128">
        <v>2024</v>
      </c>
      <c r="B4128">
        <v>7</v>
      </c>
      <c r="C4128" t="s">
        <v>134</v>
      </c>
      <c r="D4128" t="s">
        <v>144</v>
      </c>
      <c r="E4128" t="s">
        <v>3</v>
      </c>
      <c r="F4128" t="s">
        <v>26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2">
      <c r="A4129">
        <v>2024</v>
      </c>
      <c r="B4129">
        <v>7</v>
      </c>
      <c r="C4129" t="s">
        <v>134</v>
      </c>
      <c r="D4129" t="s">
        <v>144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2">
      <c r="A4130">
        <v>2024</v>
      </c>
      <c r="B4130">
        <v>7</v>
      </c>
      <c r="C4130" t="s">
        <v>134</v>
      </c>
      <c r="D4130" t="s">
        <v>144</v>
      </c>
      <c r="E4130" t="s">
        <v>3</v>
      </c>
      <c r="F4130" t="s">
        <v>67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2">
      <c r="A4131">
        <v>2024</v>
      </c>
      <c r="B4131">
        <v>7</v>
      </c>
      <c r="C4131" t="s">
        <v>134</v>
      </c>
      <c r="D4131" t="s">
        <v>144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2">
      <c r="A4132">
        <v>2024</v>
      </c>
      <c r="B4132">
        <v>7</v>
      </c>
      <c r="C4132" t="s">
        <v>134</v>
      </c>
      <c r="D4132" t="s">
        <v>144</v>
      </c>
      <c r="E4132" t="s">
        <v>3</v>
      </c>
      <c r="F4132" t="s">
        <v>23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2">
      <c r="A4133">
        <v>2024</v>
      </c>
      <c r="B4133">
        <v>7</v>
      </c>
      <c r="C4133" t="s">
        <v>57</v>
      </c>
      <c r="D4133" t="s">
        <v>137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2">
      <c r="A4134">
        <v>2024</v>
      </c>
      <c r="B4134">
        <v>7</v>
      </c>
      <c r="C4134" t="s">
        <v>57</v>
      </c>
      <c r="D4134" t="s">
        <v>137</v>
      </c>
      <c r="E4134" t="s">
        <v>3</v>
      </c>
      <c r="F4134" t="s">
        <v>24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2">
      <c r="A4135">
        <v>2024</v>
      </c>
      <c r="B4135">
        <v>7</v>
      </c>
      <c r="C4135" t="s">
        <v>57</v>
      </c>
      <c r="D4135" t="s">
        <v>137</v>
      </c>
      <c r="E4135" t="s">
        <v>3</v>
      </c>
      <c r="F4135" t="s">
        <v>34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2">
      <c r="A4136">
        <v>2024</v>
      </c>
      <c r="B4136">
        <v>7</v>
      </c>
      <c r="C4136" t="s">
        <v>57</v>
      </c>
      <c r="D4136" t="s">
        <v>137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2">
      <c r="A4137">
        <v>2024</v>
      </c>
      <c r="B4137">
        <v>7</v>
      </c>
      <c r="C4137" t="s">
        <v>57</v>
      </c>
      <c r="D4137" t="s">
        <v>137</v>
      </c>
      <c r="E4137" t="s">
        <v>3</v>
      </c>
      <c r="F4137" t="s">
        <v>25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2">
      <c r="A4138">
        <v>2024</v>
      </c>
      <c r="B4138">
        <v>7</v>
      </c>
      <c r="C4138" t="s">
        <v>57</v>
      </c>
      <c r="D4138" t="s">
        <v>137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2">
      <c r="A4139">
        <v>2024</v>
      </c>
      <c r="B4139">
        <v>7</v>
      </c>
      <c r="C4139" t="s">
        <v>57</v>
      </c>
      <c r="D4139" t="s">
        <v>137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2">
      <c r="A4140">
        <v>2024</v>
      </c>
      <c r="B4140">
        <v>7</v>
      </c>
      <c r="C4140" t="s">
        <v>57</v>
      </c>
      <c r="D4140" t="s">
        <v>137</v>
      </c>
      <c r="E4140" t="s">
        <v>3</v>
      </c>
      <c r="F4140" t="s">
        <v>43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2">
      <c r="A4141">
        <v>2024</v>
      </c>
      <c r="B4141">
        <v>7</v>
      </c>
      <c r="C4141" t="s">
        <v>57</v>
      </c>
      <c r="D4141" t="s">
        <v>137</v>
      </c>
      <c r="E4141" t="s">
        <v>3</v>
      </c>
      <c r="F4141" t="s">
        <v>69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2">
      <c r="A4142">
        <v>2024</v>
      </c>
      <c r="B4142">
        <v>7</v>
      </c>
      <c r="C4142" t="s">
        <v>57</v>
      </c>
      <c r="D4142" t="s">
        <v>137</v>
      </c>
      <c r="E4142" t="s">
        <v>3</v>
      </c>
      <c r="F4142" t="s">
        <v>68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2">
      <c r="A4143">
        <v>2024</v>
      </c>
      <c r="B4143">
        <v>7</v>
      </c>
      <c r="C4143" t="s">
        <v>57</v>
      </c>
      <c r="D4143" t="s">
        <v>137</v>
      </c>
      <c r="E4143" t="s">
        <v>3</v>
      </c>
      <c r="F4143" t="s">
        <v>32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2">
      <c r="A4144">
        <v>2024</v>
      </c>
      <c r="B4144">
        <v>7</v>
      </c>
      <c r="C4144" t="s">
        <v>57</v>
      </c>
      <c r="D4144" t="s">
        <v>137</v>
      </c>
      <c r="E4144" t="s">
        <v>3</v>
      </c>
      <c r="F4144" t="s">
        <v>70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2">
      <c r="A4145">
        <v>2024</v>
      </c>
      <c r="B4145">
        <v>7</v>
      </c>
      <c r="C4145" t="s">
        <v>57</v>
      </c>
      <c r="D4145" t="s">
        <v>137</v>
      </c>
      <c r="E4145" t="s">
        <v>3</v>
      </c>
      <c r="F4145" t="s">
        <v>38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2">
      <c r="A4146">
        <v>2024</v>
      </c>
      <c r="B4146">
        <v>7</v>
      </c>
      <c r="C4146" t="s">
        <v>57</v>
      </c>
      <c r="D4146" t="s">
        <v>137</v>
      </c>
      <c r="E4146" t="s">
        <v>3</v>
      </c>
      <c r="F4146" t="s">
        <v>31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2">
      <c r="A4147">
        <v>2024</v>
      </c>
      <c r="B4147">
        <v>7</v>
      </c>
      <c r="C4147" t="s">
        <v>57</v>
      </c>
      <c r="D4147" t="s">
        <v>137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2">
      <c r="A4148">
        <v>2024</v>
      </c>
      <c r="B4148">
        <v>7</v>
      </c>
      <c r="C4148" t="s">
        <v>57</v>
      </c>
      <c r="D4148" t="s">
        <v>137</v>
      </c>
      <c r="E4148" t="s">
        <v>3</v>
      </c>
      <c r="F4148" t="s">
        <v>42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2">
      <c r="A4149">
        <v>2024</v>
      </c>
      <c r="B4149">
        <v>7</v>
      </c>
      <c r="C4149" t="s">
        <v>57</v>
      </c>
      <c r="D4149" t="s">
        <v>137</v>
      </c>
      <c r="E4149" t="s">
        <v>3</v>
      </c>
      <c r="F4149" t="s">
        <v>71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2">
      <c r="A4150">
        <v>2024</v>
      </c>
      <c r="B4150">
        <v>7</v>
      </c>
      <c r="C4150" t="s">
        <v>57</v>
      </c>
      <c r="D4150" t="s">
        <v>137</v>
      </c>
      <c r="E4150" t="s">
        <v>3</v>
      </c>
      <c r="F4150" t="s">
        <v>41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2">
      <c r="A4151">
        <v>2024</v>
      </c>
      <c r="B4151">
        <v>7</v>
      </c>
      <c r="C4151" t="s">
        <v>57</v>
      </c>
      <c r="D4151" t="s">
        <v>137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2">
      <c r="A4152">
        <v>2024</v>
      </c>
      <c r="B4152">
        <v>7</v>
      </c>
      <c r="C4152" t="s">
        <v>57</v>
      </c>
      <c r="D4152" t="s">
        <v>137</v>
      </c>
      <c r="E4152" t="s">
        <v>3</v>
      </c>
      <c r="F4152" t="s">
        <v>27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2">
      <c r="A4153">
        <v>2024</v>
      </c>
      <c r="B4153">
        <v>7</v>
      </c>
      <c r="C4153" t="s">
        <v>57</v>
      </c>
      <c r="D4153" t="s">
        <v>137</v>
      </c>
      <c r="E4153" t="s">
        <v>3</v>
      </c>
      <c r="F4153" t="s">
        <v>37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2">
      <c r="A4154">
        <v>2024</v>
      </c>
      <c r="B4154">
        <v>7</v>
      </c>
      <c r="C4154" t="s">
        <v>57</v>
      </c>
      <c r="D4154" t="s">
        <v>137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2">
      <c r="A4155">
        <v>2024</v>
      </c>
      <c r="B4155">
        <v>7</v>
      </c>
      <c r="C4155" t="s">
        <v>57</v>
      </c>
      <c r="D4155" t="s">
        <v>137</v>
      </c>
      <c r="E4155" t="s">
        <v>3</v>
      </c>
      <c r="F4155" t="s">
        <v>39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2">
      <c r="A4156">
        <v>2024</v>
      </c>
      <c r="B4156">
        <v>7</v>
      </c>
      <c r="C4156" t="s">
        <v>57</v>
      </c>
      <c r="D4156" t="s">
        <v>137</v>
      </c>
      <c r="E4156" t="s">
        <v>3</v>
      </c>
      <c r="F4156" t="s">
        <v>26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2">
      <c r="A4157">
        <v>2024</v>
      </c>
      <c r="B4157">
        <v>7</v>
      </c>
      <c r="C4157" t="s">
        <v>57</v>
      </c>
      <c r="D4157" t="s">
        <v>137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2">
      <c r="A4158">
        <v>2024</v>
      </c>
      <c r="B4158">
        <v>7</v>
      </c>
      <c r="C4158" t="s">
        <v>57</v>
      </c>
      <c r="D4158" t="s">
        <v>137</v>
      </c>
      <c r="E4158" t="s">
        <v>3</v>
      </c>
      <c r="F4158" t="s">
        <v>67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2">
      <c r="A4159">
        <v>2024</v>
      </c>
      <c r="B4159">
        <v>7</v>
      </c>
      <c r="C4159" t="s">
        <v>57</v>
      </c>
      <c r="D4159" t="s">
        <v>137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2">
      <c r="A4160">
        <v>2024</v>
      </c>
      <c r="B4160">
        <v>7</v>
      </c>
      <c r="C4160" t="s">
        <v>57</v>
      </c>
      <c r="D4160" t="s">
        <v>137</v>
      </c>
      <c r="E4160" t="s">
        <v>3</v>
      </c>
      <c r="F4160" t="s">
        <v>23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2">
      <c r="A4161">
        <v>2024</v>
      </c>
      <c r="B4161">
        <v>7</v>
      </c>
      <c r="C4161" t="s">
        <v>133</v>
      </c>
      <c r="D4161" t="s">
        <v>145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2">
      <c r="A4162">
        <v>2024</v>
      </c>
      <c r="B4162">
        <v>7</v>
      </c>
      <c r="C4162" t="s">
        <v>133</v>
      </c>
      <c r="D4162" t="s">
        <v>145</v>
      </c>
      <c r="E4162" t="s">
        <v>3</v>
      </c>
      <c r="F4162" t="s">
        <v>24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2">
      <c r="A4163">
        <v>2024</v>
      </c>
      <c r="B4163">
        <v>7</v>
      </c>
      <c r="C4163" t="s">
        <v>133</v>
      </c>
      <c r="D4163" t="s">
        <v>145</v>
      </c>
      <c r="E4163" t="s">
        <v>3</v>
      </c>
      <c r="F4163" t="s">
        <v>34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2">
      <c r="A4164">
        <v>2024</v>
      </c>
      <c r="B4164">
        <v>7</v>
      </c>
      <c r="C4164" t="s">
        <v>133</v>
      </c>
      <c r="D4164" t="s">
        <v>145</v>
      </c>
      <c r="E4164" t="s">
        <v>3</v>
      </c>
      <c r="F4164" t="s">
        <v>30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2">
      <c r="A4165">
        <v>2024</v>
      </c>
      <c r="B4165">
        <v>7</v>
      </c>
      <c r="C4165" t="s">
        <v>133</v>
      </c>
      <c r="D4165" t="s">
        <v>145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2">
      <c r="A4166">
        <v>2024</v>
      </c>
      <c r="B4166">
        <v>7</v>
      </c>
      <c r="C4166" t="s">
        <v>133</v>
      </c>
      <c r="D4166" t="s">
        <v>145</v>
      </c>
      <c r="E4166" t="s">
        <v>3</v>
      </c>
      <c r="F4166" t="s">
        <v>25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2">
      <c r="A4167">
        <v>2024</v>
      </c>
      <c r="B4167">
        <v>7</v>
      </c>
      <c r="C4167" t="s">
        <v>133</v>
      </c>
      <c r="D4167" t="s">
        <v>145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2">
      <c r="A4168">
        <v>2024</v>
      </c>
      <c r="B4168">
        <v>7</v>
      </c>
      <c r="C4168" t="s">
        <v>133</v>
      </c>
      <c r="D4168" t="s">
        <v>145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2">
      <c r="A4169">
        <v>2024</v>
      </c>
      <c r="B4169">
        <v>7</v>
      </c>
      <c r="C4169" t="s">
        <v>133</v>
      </c>
      <c r="D4169" t="s">
        <v>145</v>
      </c>
      <c r="E4169" t="s">
        <v>3</v>
      </c>
      <c r="F4169" t="s">
        <v>28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2">
      <c r="A4170">
        <v>2024</v>
      </c>
      <c r="B4170">
        <v>7</v>
      </c>
      <c r="C4170" t="s">
        <v>133</v>
      </c>
      <c r="D4170" t="s">
        <v>145</v>
      </c>
      <c r="E4170" t="s">
        <v>3</v>
      </c>
      <c r="F4170" t="s">
        <v>43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2">
      <c r="A4171">
        <v>2024</v>
      </c>
      <c r="B4171">
        <v>7</v>
      </c>
      <c r="C4171" t="s">
        <v>133</v>
      </c>
      <c r="D4171" t="s">
        <v>145</v>
      </c>
      <c r="E4171" t="s">
        <v>3</v>
      </c>
      <c r="F4171" t="s">
        <v>69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2">
      <c r="A4172">
        <v>2024</v>
      </c>
      <c r="B4172">
        <v>7</v>
      </c>
      <c r="C4172" t="s">
        <v>133</v>
      </c>
      <c r="D4172" t="s">
        <v>145</v>
      </c>
      <c r="E4172" t="s">
        <v>3</v>
      </c>
      <c r="F4172" t="s">
        <v>68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2">
      <c r="A4173">
        <v>2024</v>
      </c>
      <c r="B4173">
        <v>7</v>
      </c>
      <c r="C4173" t="s">
        <v>133</v>
      </c>
      <c r="D4173" t="s">
        <v>145</v>
      </c>
      <c r="E4173" t="s">
        <v>3</v>
      </c>
      <c r="F4173" t="s">
        <v>32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2">
      <c r="A4174">
        <v>2024</v>
      </c>
      <c r="B4174">
        <v>7</v>
      </c>
      <c r="C4174" t="s">
        <v>133</v>
      </c>
      <c r="D4174" t="s">
        <v>145</v>
      </c>
      <c r="E4174" t="s">
        <v>3</v>
      </c>
      <c r="F4174" t="s">
        <v>70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2">
      <c r="A4175">
        <v>2024</v>
      </c>
      <c r="B4175">
        <v>7</v>
      </c>
      <c r="C4175" t="s">
        <v>133</v>
      </c>
      <c r="D4175" t="s">
        <v>145</v>
      </c>
      <c r="E4175" t="s">
        <v>3</v>
      </c>
      <c r="F4175" t="s">
        <v>38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2">
      <c r="A4176">
        <v>2024</v>
      </c>
      <c r="B4176">
        <v>7</v>
      </c>
      <c r="C4176" t="s">
        <v>133</v>
      </c>
      <c r="D4176" t="s">
        <v>145</v>
      </c>
      <c r="E4176" t="s">
        <v>3</v>
      </c>
      <c r="F4176" t="s">
        <v>31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2">
      <c r="A4177">
        <v>2024</v>
      </c>
      <c r="B4177">
        <v>7</v>
      </c>
      <c r="C4177" t="s">
        <v>133</v>
      </c>
      <c r="D4177" t="s">
        <v>145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2">
      <c r="A4178">
        <v>2024</v>
      </c>
      <c r="B4178">
        <v>7</v>
      </c>
      <c r="C4178" t="s">
        <v>133</v>
      </c>
      <c r="D4178" t="s">
        <v>145</v>
      </c>
      <c r="E4178" t="s">
        <v>3</v>
      </c>
      <c r="F4178" t="s">
        <v>42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2">
      <c r="A4179">
        <v>2024</v>
      </c>
      <c r="B4179">
        <v>7</v>
      </c>
      <c r="C4179" t="s">
        <v>133</v>
      </c>
      <c r="D4179" t="s">
        <v>145</v>
      </c>
      <c r="E4179" t="s">
        <v>3</v>
      </c>
      <c r="F4179" t="s">
        <v>71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2">
      <c r="A4180">
        <v>2024</v>
      </c>
      <c r="B4180">
        <v>7</v>
      </c>
      <c r="C4180" t="s">
        <v>133</v>
      </c>
      <c r="D4180" t="s">
        <v>145</v>
      </c>
      <c r="E4180" t="s">
        <v>3</v>
      </c>
      <c r="F4180" t="s">
        <v>41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2">
      <c r="A4181">
        <v>2024</v>
      </c>
      <c r="B4181">
        <v>7</v>
      </c>
      <c r="C4181" t="s">
        <v>133</v>
      </c>
      <c r="D4181" t="s">
        <v>145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2">
      <c r="A4182">
        <v>2024</v>
      </c>
      <c r="B4182">
        <v>7</v>
      </c>
      <c r="C4182" t="s">
        <v>133</v>
      </c>
      <c r="D4182" t="s">
        <v>145</v>
      </c>
      <c r="E4182" t="s">
        <v>3</v>
      </c>
      <c r="F4182" t="s">
        <v>27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2">
      <c r="A4183">
        <v>2024</v>
      </c>
      <c r="B4183">
        <v>7</v>
      </c>
      <c r="C4183" t="s">
        <v>133</v>
      </c>
      <c r="D4183" t="s">
        <v>145</v>
      </c>
      <c r="E4183" t="s">
        <v>3</v>
      </c>
      <c r="F4183" t="s">
        <v>37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2">
      <c r="A4184">
        <v>2024</v>
      </c>
      <c r="B4184">
        <v>7</v>
      </c>
      <c r="C4184" t="s">
        <v>133</v>
      </c>
      <c r="D4184" t="s">
        <v>145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2">
      <c r="A4185">
        <v>2024</v>
      </c>
      <c r="B4185">
        <v>7</v>
      </c>
      <c r="C4185" t="s">
        <v>133</v>
      </c>
      <c r="D4185" t="s">
        <v>145</v>
      </c>
      <c r="E4185" t="s">
        <v>3</v>
      </c>
      <c r="F4185" t="s">
        <v>39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2">
      <c r="A4186">
        <v>2024</v>
      </c>
      <c r="B4186">
        <v>7</v>
      </c>
      <c r="C4186" t="s">
        <v>133</v>
      </c>
      <c r="D4186" t="s">
        <v>145</v>
      </c>
      <c r="E4186" t="s">
        <v>3</v>
      </c>
      <c r="F4186" t="s">
        <v>26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2">
      <c r="A4187">
        <v>2024</v>
      </c>
      <c r="B4187">
        <v>7</v>
      </c>
      <c r="C4187" t="s">
        <v>133</v>
      </c>
      <c r="D4187" t="s">
        <v>145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2">
      <c r="A4188">
        <v>2024</v>
      </c>
      <c r="B4188">
        <v>7</v>
      </c>
      <c r="C4188" t="s">
        <v>133</v>
      </c>
      <c r="D4188" t="s">
        <v>145</v>
      </c>
      <c r="E4188" t="s">
        <v>3</v>
      </c>
      <c r="F4188" t="s">
        <v>67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2">
      <c r="A4189">
        <v>2024</v>
      </c>
      <c r="B4189">
        <v>7</v>
      </c>
      <c r="C4189" t="s">
        <v>133</v>
      </c>
      <c r="D4189" t="s">
        <v>145</v>
      </c>
      <c r="E4189" t="s">
        <v>3</v>
      </c>
      <c r="F4189" t="s">
        <v>23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2">
      <c r="A4190">
        <v>2024</v>
      </c>
      <c r="B4190">
        <v>7</v>
      </c>
      <c r="C4190" t="s">
        <v>138</v>
      </c>
      <c r="D4190" t="s">
        <v>137</v>
      </c>
      <c r="E4190" t="s">
        <v>146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2">
      <c r="A4191">
        <v>2024</v>
      </c>
      <c r="B4191">
        <v>7</v>
      </c>
      <c r="C4191" t="s">
        <v>138</v>
      </c>
      <c r="D4191" t="s">
        <v>137</v>
      </c>
      <c r="E4191" t="s">
        <v>146</v>
      </c>
      <c r="F4191" t="s">
        <v>24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2">
      <c r="A4192">
        <v>2024</v>
      </c>
      <c r="B4192">
        <v>7</v>
      </c>
      <c r="C4192" t="s">
        <v>138</v>
      </c>
      <c r="D4192" t="s">
        <v>137</v>
      </c>
      <c r="E4192" t="s">
        <v>146</v>
      </c>
      <c r="F4192" t="s">
        <v>34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2">
      <c r="A4193">
        <v>2024</v>
      </c>
      <c r="B4193">
        <v>7</v>
      </c>
      <c r="C4193" t="s">
        <v>138</v>
      </c>
      <c r="D4193" t="s">
        <v>137</v>
      </c>
      <c r="E4193" t="s">
        <v>146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2">
      <c r="A4194">
        <v>2024</v>
      </c>
      <c r="B4194">
        <v>7</v>
      </c>
      <c r="C4194" t="s">
        <v>138</v>
      </c>
      <c r="D4194" t="s">
        <v>137</v>
      </c>
      <c r="E4194" t="s">
        <v>146</v>
      </c>
      <c r="F4194" t="s">
        <v>25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2">
      <c r="A4195">
        <v>2024</v>
      </c>
      <c r="B4195">
        <v>7</v>
      </c>
      <c r="C4195" t="s">
        <v>138</v>
      </c>
      <c r="D4195" t="s">
        <v>137</v>
      </c>
      <c r="E4195" t="s">
        <v>146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2">
      <c r="A4196">
        <v>2024</v>
      </c>
      <c r="B4196">
        <v>7</v>
      </c>
      <c r="C4196" t="s">
        <v>138</v>
      </c>
      <c r="D4196" t="s">
        <v>137</v>
      </c>
      <c r="E4196" t="s">
        <v>146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2">
      <c r="A4197">
        <v>2024</v>
      </c>
      <c r="B4197">
        <v>7</v>
      </c>
      <c r="C4197" t="s">
        <v>138</v>
      </c>
      <c r="D4197" t="s">
        <v>137</v>
      </c>
      <c r="E4197" t="s">
        <v>146</v>
      </c>
      <c r="F4197" t="s">
        <v>28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2">
      <c r="A4198">
        <v>2024</v>
      </c>
      <c r="B4198">
        <v>7</v>
      </c>
      <c r="C4198" t="s">
        <v>138</v>
      </c>
      <c r="D4198" t="s">
        <v>137</v>
      </c>
      <c r="E4198" t="s">
        <v>146</v>
      </c>
      <c r="F4198" t="s">
        <v>43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2">
      <c r="A4199">
        <v>2024</v>
      </c>
      <c r="B4199">
        <v>7</v>
      </c>
      <c r="C4199" t="s">
        <v>138</v>
      </c>
      <c r="D4199" t="s">
        <v>137</v>
      </c>
      <c r="E4199" t="s">
        <v>146</v>
      </c>
      <c r="F4199" t="s">
        <v>69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2">
      <c r="A4200">
        <v>2024</v>
      </c>
      <c r="B4200">
        <v>7</v>
      </c>
      <c r="C4200" t="s">
        <v>138</v>
      </c>
      <c r="D4200" t="s">
        <v>137</v>
      </c>
      <c r="E4200" t="s">
        <v>146</v>
      </c>
      <c r="F4200" t="s">
        <v>32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2">
      <c r="A4201">
        <v>2024</v>
      </c>
      <c r="B4201">
        <v>7</v>
      </c>
      <c r="C4201" t="s">
        <v>138</v>
      </c>
      <c r="D4201" t="s">
        <v>137</v>
      </c>
      <c r="E4201" t="s">
        <v>146</v>
      </c>
      <c r="F4201" t="s">
        <v>70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2">
      <c r="A4202">
        <v>2024</v>
      </c>
      <c r="B4202">
        <v>7</v>
      </c>
      <c r="C4202" t="s">
        <v>138</v>
      </c>
      <c r="D4202" t="s">
        <v>137</v>
      </c>
      <c r="E4202" t="s">
        <v>146</v>
      </c>
      <c r="F4202" t="s">
        <v>38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2">
      <c r="A4203">
        <v>2024</v>
      </c>
      <c r="B4203">
        <v>7</v>
      </c>
      <c r="C4203" t="s">
        <v>138</v>
      </c>
      <c r="D4203" t="s">
        <v>137</v>
      </c>
      <c r="E4203" t="s">
        <v>146</v>
      </c>
      <c r="F4203" t="s">
        <v>31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2">
      <c r="A4204">
        <v>2024</v>
      </c>
      <c r="B4204">
        <v>7</v>
      </c>
      <c r="C4204" t="s">
        <v>138</v>
      </c>
      <c r="D4204" t="s">
        <v>137</v>
      </c>
      <c r="E4204" t="s">
        <v>146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2">
      <c r="A4205">
        <v>2024</v>
      </c>
      <c r="B4205">
        <v>7</v>
      </c>
      <c r="C4205" t="s">
        <v>138</v>
      </c>
      <c r="D4205" t="s">
        <v>137</v>
      </c>
      <c r="E4205" t="s">
        <v>146</v>
      </c>
      <c r="F4205" t="s">
        <v>42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2">
      <c r="A4206">
        <v>2024</v>
      </c>
      <c r="B4206">
        <v>7</v>
      </c>
      <c r="C4206" t="s">
        <v>138</v>
      </c>
      <c r="D4206" t="s">
        <v>137</v>
      </c>
      <c r="E4206" t="s">
        <v>146</v>
      </c>
      <c r="F4206" t="s">
        <v>66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2">
      <c r="A4207">
        <v>2024</v>
      </c>
      <c r="B4207">
        <v>7</v>
      </c>
      <c r="C4207" t="s">
        <v>138</v>
      </c>
      <c r="D4207" t="s">
        <v>137</v>
      </c>
      <c r="E4207" t="s">
        <v>146</v>
      </c>
      <c r="F4207" t="s">
        <v>71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2">
      <c r="A4208">
        <v>2024</v>
      </c>
      <c r="B4208">
        <v>7</v>
      </c>
      <c r="C4208" t="s">
        <v>138</v>
      </c>
      <c r="D4208" t="s">
        <v>137</v>
      </c>
      <c r="E4208" t="s">
        <v>146</v>
      </c>
      <c r="F4208" t="s">
        <v>41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2">
      <c r="A4209">
        <v>2024</v>
      </c>
      <c r="B4209">
        <v>7</v>
      </c>
      <c r="C4209" t="s">
        <v>138</v>
      </c>
      <c r="D4209" t="s">
        <v>137</v>
      </c>
      <c r="E4209" t="s">
        <v>146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2">
      <c r="A4210">
        <v>2024</v>
      </c>
      <c r="B4210">
        <v>7</v>
      </c>
      <c r="C4210" t="s">
        <v>138</v>
      </c>
      <c r="D4210" t="s">
        <v>137</v>
      </c>
      <c r="E4210" t="s">
        <v>146</v>
      </c>
      <c r="F4210" t="s">
        <v>27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2">
      <c r="A4211">
        <v>2024</v>
      </c>
      <c r="B4211">
        <v>7</v>
      </c>
      <c r="C4211" t="s">
        <v>138</v>
      </c>
      <c r="D4211" t="s">
        <v>137</v>
      </c>
      <c r="E4211" t="s">
        <v>146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2">
      <c r="A4212">
        <v>2024</v>
      </c>
      <c r="B4212">
        <v>7</v>
      </c>
      <c r="C4212" t="s">
        <v>138</v>
      </c>
      <c r="D4212" t="s">
        <v>137</v>
      </c>
      <c r="E4212" t="s">
        <v>146</v>
      </c>
      <c r="F4212" t="s">
        <v>39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2">
      <c r="A4213">
        <v>2024</v>
      </c>
      <c r="B4213">
        <v>7</v>
      </c>
      <c r="C4213" t="s">
        <v>138</v>
      </c>
      <c r="D4213" t="s">
        <v>137</v>
      </c>
      <c r="E4213" t="s">
        <v>146</v>
      </c>
      <c r="F4213" t="s">
        <v>26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2">
      <c r="A4214">
        <v>2024</v>
      </c>
      <c r="B4214">
        <v>7</v>
      </c>
      <c r="C4214" t="s">
        <v>138</v>
      </c>
      <c r="D4214" t="s">
        <v>137</v>
      </c>
      <c r="E4214" t="s">
        <v>146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2">
      <c r="A4215">
        <v>2024</v>
      </c>
      <c r="B4215">
        <v>7</v>
      </c>
      <c r="C4215" t="s">
        <v>138</v>
      </c>
      <c r="D4215" t="s">
        <v>137</v>
      </c>
      <c r="E4215" t="s">
        <v>146</v>
      </c>
      <c r="F4215" t="s">
        <v>67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2">
      <c r="A4216">
        <v>2024</v>
      </c>
      <c r="B4216">
        <v>7</v>
      </c>
      <c r="C4216" t="s">
        <v>143</v>
      </c>
      <c r="D4216" t="s">
        <v>137</v>
      </c>
      <c r="E4216" t="s">
        <v>147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2">
      <c r="A4217">
        <v>2024</v>
      </c>
      <c r="B4217">
        <v>7</v>
      </c>
      <c r="C4217" t="s">
        <v>143</v>
      </c>
      <c r="D4217" t="s">
        <v>137</v>
      </c>
      <c r="E4217" t="s">
        <v>147</v>
      </c>
      <c r="F4217" t="s">
        <v>24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2">
      <c r="A4218">
        <v>2024</v>
      </c>
      <c r="B4218">
        <v>7</v>
      </c>
      <c r="C4218" t="s">
        <v>143</v>
      </c>
      <c r="D4218" t="s">
        <v>137</v>
      </c>
      <c r="E4218" t="s">
        <v>147</v>
      </c>
      <c r="F4218" t="s">
        <v>34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2">
      <c r="A4219">
        <v>2024</v>
      </c>
      <c r="B4219">
        <v>7</v>
      </c>
      <c r="C4219" t="s">
        <v>143</v>
      </c>
      <c r="D4219" t="s">
        <v>137</v>
      </c>
      <c r="E4219" t="s">
        <v>147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2">
      <c r="A4220">
        <v>2024</v>
      </c>
      <c r="B4220">
        <v>7</v>
      </c>
      <c r="C4220" t="s">
        <v>143</v>
      </c>
      <c r="D4220" t="s">
        <v>137</v>
      </c>
      <c r="E4220" t="s">
        <v>147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2">
      <c r="A4221">
        <v>2024</v>
      </c>
      <c r="B4221">
        <v>7</v>
      </c>
      <c r="C4221" t="s">
        <v>143</v>
      </c>
      <c r="D4221" t="s">
        <v>137</v>
      </c>
      <c r="E4221" t="s">
        <v>147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2">
      <c r="A4222">
        <v>2024</v>
      </c>
      <c r="B4222">
        <v>7</v>
      </c>
      <c r="C4222" t="s">
        <v>143</v>
      </c>
      <c r="D4222" t="s">
        <v>137</v>
      </c>
      <c r="E4222" t="s">
        <v>147</v>
      </c>
      <c r="F4222" t="s">
        <v>28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2">
      <c r="A4223">
        <v>2024</v>
      </c>
      <c r="B4223">
        <v>7</v>
      </c>
      <c r="C4223" t="s">
        <v>143</v>
      </c>
      <c r="D4223" t="s">
        <v>137</v>
      </c>
      <c r="E4223" t="s">
        <v>147</v>
      </c>
      <c r="F4223" t="s">
        <v>43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2">
      <c r="A4224">
        <v>2024</v>
      </c>
      <c r="B4224">
        <v>7</v>
      </c>
      <c r="C4224" t="s">
        <v>143</v>
      </c>
      <c r="D4224" t="s">
        <v>137</v>
      </c>
      <c r="E4224" t="s">
        <v>147</v>
      </c>
      <c r="F4224" t="s">
        <v>69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2">
      <c r="A4225">
        <v>2024</v>
      </c>
      <c r="B4225">
        <v>7</v>
      </c>
      <c r="C4225" t="s">
        <v>143</v>
      </c>
      <c r="D4225" t="s">
        <v>137</v>
      </c>
      <c r="E4225" t="s">
        <v>147</v>
      </c>
      <c r="F4225" t="s">
        <v>68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2">
      <c r="A4226">
        <v>2024</v>
      </c>
      <c r="B4226">
        <v>7</v>
      </c>
      <c r="C4226" t="s">
        <v>143</v>
      </c>
      <c r="D4226" t="s">
        <v>137</v>
      </c>
      <c r="E4226" t="s">
        <v>147</v>
      </c>
      <c r="F4226" t="s">
        <v>32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2">
      <c r="A4227">
        <v>2024</v>
      </c>
      <c r="B4227">
        <v>7</v>
      </c>
      <c r="C4227" t="s">
        <v>143</v>
      </c>
      <c r="D4227" t="s">
        <v>137</v>
      </c>
      <c r="E4227" t="s">
        <v>147</v>
      </c>
      <c r="F4227" t="s">
        <v>70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2">
      <c r="A4228">
        <v>2024</v>
      </c>
      <c r="B4228">
        <v>7</v>
      </c>
      <c r="C4228" t="s">
        <v>143</v>
      </c>
      <c r="D4228" t="s">
        <v>137</v>
      </c>
      <c r="E4228" t="s">
        <v>147</v>
      </c>
      <c r="F4228" t="s">
        <v>38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2">
      <c r="A4229">
        <v>2024</v>
      </c>
      <c r="B4229">
        <v>7</v>
      </c>
      <c r="C4229" t="s">
        <v>143</v>
      </c>
      <c r="D4229" t="s">
        <v>137</v>
      </c>
      <c r="E4229" t="s">
        <v>147</v>
      </c>
      <c r="F4229" t="s">
        <v>31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2">
      <c r="A4230">
        <v>2024</v>
      </c>
      <c r="B4230">
        <v>7</v>
      </c>
      <c r="C4230" t="s">
        <v>143</v>
      </c>
      <c r="D4230" t="s">
        <v>137</v>
      </c>
      <c r="E4230" t="s">
        <v>147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2">
      <c r="A4231">
        <v>2024</v>
      </c>
      <c r="B4231">
        <v>7</v>
      </c>
      <c r="C4231" t="s">
        <v>143</v>
      </c>
      <c r="D4231" t="s">
        <v>137</v>
      </c>
      <c r="E4231" t="s">
        <v>147</v>
      </c>
      <c r="F4231" t="s">
        <v>42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2">
      <c r="A4232">
        <v>2024</v>
      </c>
      <c r="B4232">
        <v>7</v>
      </c>
      <c r="C4232" t="s">
        <v>143</v>
      </c>
      <c r="D4232" t="s">
        <v>137</v>
      </c>
      <c r="E4232" t="s">
        <v>147</v>
      </c>
      <c r="F4232" t="s">
        <v>71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2">
      <c r="A4233">
        <v>2024</v>
      </c>
      <c r="B4233">
        <v>7</v>
      </c>
      <c r="C4233" t="s">
        <v>143</v>
      </c>
      <c r="D4233" t="s">
        <v>137</v>
      </c>
      <c r="E4233" t="s">
        <v>147</v>
      </c>
      <c r="F4233" t="s">
        <v>41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2">
      <c r="A4234">
        <v>2024</v>
      </c>
      <c r="B4234">
        <v>7</v>
      </c>
      <c r="C4234" t="s">
        <v>143</v>
      </c>
      <c r="D4234" t="s">
        <v>137</v>
      </c>
      <c r="E4234" t="s">
        <v>147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2">
      <c r="A4235">
        <v>2024</v>
      </c>
      <c r="B4235">
        <v>7</v>
      </c>
      <c r="C4235" t="s">
        <v>143</v>
      </c>
      <c r="D4235" t="s">
        <v>137</v>
      </c>
      <c r="E4235" t="s">
        <v>147</v>
      </c>
      <c r="F4235" t="s">
        <v>27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2">
      <c r="A4236">
        <v>2024</v>
      </c>
      <c r="B4236">
        <v>7</v>
      </c>
      <c r="C4236" t="s">
        <v>143</v>
      </c>
      <c r="D4236" t="s">
        <v>137</v>
      </c>
      <c r="E4236" t="s">
        <v>147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2">
      <c r="A4237">
        <v>2024</v>
      </c>
      <c r="B4237">
        <v>7</v>
      </c>
      <c r="C4237" t="s">
        <v>143</v>
      </c>
      <c r="D4237" t="s">
        <v>137</v>
      </c>
      <c r="E4237" t="s">
        <v>147</v>
      </c>
      <c r="F4237" t="s">
        <v>26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2">
      <c r="A4238">
        <v>2024</v>
      </c>
      <c r="B4238">
        <v>7</v>
      </c>
      <c r="C4238" t="s">
        <v>143</v>
      </c>
      <c r="D4238" t="s">
        <v>137</v>
      </c>
      <c r="E4238" t="s">
        <v>147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2">
      <c r="A4239">
        <v>2024</v>
      </c>
      <c r="B4239">
        <v>7</v>
      </c>
      <c r="C4239" t="s">
        <v>143</v>
      </c>
      <c r="D4239" t="s">
        <v>137</v>
      </c>
      <c r="E4239" t="s">
        <v>147</v>
      </c>
      <c r="F4239" t="s">
        <v>67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2">
      <c r="A4240">
        <v>2024</v>
      </c>
      <c r="B4240">
        <v>7</v>
      </c>
      <c r="C4240" t="s">
        <v>143</v>
      </c>
      <c r="D4240" t="s">
        <v>137</v>
      </c>
      <c r="E4240" t="s">
        <v>147</v>
      </c>
      <c r="F4240" t="s">
        <v>23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2">
      <c r="A4241">
        <v>2024</v>
      </c>
      <c r="B4241">
        <v>7</v>
      </c>
      <c r="C4241" t="s">
        <v>142</v>
      </c>
      <c r="D4241" t="s">
        <v>145</v>
      </c>
      <c r="E4241" t="s">
        <v>147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2">
      <c r="A4242">
        <v>2024</v>
      </c>
      <c r="B4242">
        <v>7</v>
      </c>
      <c r="C4242" t="s">
        <v>142</v>
      </c>
      <c r="D4242" t="s">
        <v>145</v>
      </c>
      <c r="E4242" t="s">
        <v>147</v>
      </c>
      <c r="F4242" t="s">
        <v>24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2">
      <c r="A4243">
        <v>2024</v>
      </c>
      <c r="B4243">
        <v>7</v>
      </c>
      <c r="C4243" t="s">
        <v>142</v>
      </c>
      <c r="D4243" t="s">
        <v>145</v>
      </c>
      <c r="E4243" t="s">
        <v>147</v>
      </c>
      <c r="F4243" t="s">
        <v>34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2">
      <c r="A4244">
        <v>2024</v>
      </c>
      <c r="B4244">
        <v>7</v>
      </c>
      <c r="C4244" t="s">
        <v>142</v>
      </c>
      <c r="D4244" t="s">
        <v>145</v>
      </c>
      <c r="E4244" t="s">
        <v>147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2">
      <c r="A4245">
        <v>2024</v>
      </c>
      <c r="B4245">
        <v>7</v>
      </c>
      <c r="C4245" t="s">
        <v>142</v>
      </c>
      <c r="D4245" t="s">
        <v>145</v>
      </c>
      <c r="E4245" t="s">
        <v>147</v>
      </c>
      <c r="F4245" t="s">
        <v>25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2">
      <c r="A4246">
        <v>2024</v>
      </c>
      <c r="B4246">
        <v>7</v>
      </c>
      <c r="C4246" t="s">
        <v>142</v>
      </c>
      <c r="D4246" t="s">
        <v>145</v>
      </c>
      <c r="E4246" t="s">
        <v>147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2">
      <c r="A4247">
        <v>2024</v>
      </c>
      <c r="B4247">
        <v>7</v>
      </c>
      <c r="C4247" t="s">
        <v>142</v>
      </c>
      <c r="D4247" t="s">
        <v>145</v>
      </c>
      <c r="E4247" t="s">
        <v>147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2">
      <c r="A4248">
        <v>2024</v>
      </c>
      <c r="B4248">
        <v>7</v>
      </c>
      <c r="C4248" t="s">
        <v>142</v>
      </c>
      <c r="D4248" t="s">
        <v>145</v>
      </c>
      <c r="E4248" t="s">
        <v>147</v>
      </c>
      <c r="F4248" t="s">
        <v>28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2">
      <c r="A4249">
        <v>2024</v>
      </c>
      <c r="B4249">
        <v>7</v>
      </c>
      <c r="C4249" t="s">
        <v>142</v>
      </c>
      <c r="D4249" t="s">
        <v>145</v>
      </c>
      <c r="E4249" t="s">
        <v>147</v>
      </c>
      <c r="F4249" t="s">
        <v>43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2">
      <c r="A4250">
        <v>2024</v>
      </c>
      <c r="B4250">
        <v>7</v>
      </c>
      <c r="C4250" t="s">
        <v>142</v>
      </c>
      <c r="D4250" t="s">
        <v>145</v>
      </c>
      <c r="E4250" t="s">
        <v>147</v>
      </c>
      <c r="F4250" t="s">
        <v>69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2">
      <c r="A4251">
        <v>2024</v>
      </c>
      <c r="B4251">
        <v>7</v>
      </c>
      <c r="C4251" t="s">
        <v>142</v>
      </c>
      <c r="D4251" t="s">
        <v>145</v>
      </c>
      <c r="E4251" t="s">
        <v>147</v>
      </c>
      <c r="F4251" t="s">
        <v>68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2">
      <c r="A4252">
        <v>2024</v>
      </c>
      <c r="B4252">
        <v>7</v>
      </c>
      <c r="C4252" t="s">
        <v>142</v>
      </c>
      <c r="D4252" t="s">
        <v>145</v>
      </c>
      <c r="E4252" t="s">
        <v>147</v>
      </c>
      <c r="F4252" t="s">
        <v>32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2">
      <c r="A4253">
        <v>2024</v>
      </c>
      <c r="B4253">
        <v>7</v>
      </c>
      <c r="C4253" t="s">
        <v>142</v>
      </c>
      <c r="D4253" t="s">
        <v>145</v>
      </c>
      <c r="E4253" t="s">
        <v>147</v>
      </c>
      <c r="F4253" t="s">
        <v>70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2">
      <c r="A4254">
        <v>2024</v>
      </c>
      <c r="B4254">
        <v>7</v>
      </c>
      <c r="C4254" t="s">
        <v>142</v>
      </c>
      <c r="D4254" t="s">
        <v>145</v>
      </c>
      <c r="E4254" t="s">
        <v>147</v>
      </c>
      <c r="F4254" t="s">
        <v>38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2">
      <c r="A4255">
        <v>2024</v>
      </c>
      <c r="B4255">
        <v>7</v>
      </c>
      <c r="C4255" t="s">
        <v>142</v>
      </c>
      <c r="D4255" t="s">
        <v>145</v>
      </c>
      <c r="E4255" t="s">
        <v>147</v>
      </c>
      <c r="F4255" t="s">
        <v>31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2">
      <c r="A4256">
        <v>2024</v>
      </c>
      <c r="B4256">
        <v>7</v>
      </c>
      <c r="C4256" t="s">
        <v>142</v>
      </c>
      <c r="D4256" t="s">
        <v>145</v>
      </c>
      <c r="E4256" t="s">
        <v>147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2">
      <c r="A4257">
        <v>2024</v>
      </c>
      <c r="B4257">
        <v>7</v>
      </c>
      <c r="C4257" t="s">
        <v>142</v>
      </c>
      <c r="D4257" t="s">
        <v>145</v>
      </c>
      <c r="E4257" t="s">
        <v>147</v>
      </c>
      <c r="F4257" t="s">
        <v>42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2">
      <c r="A4258">
        <v>2024</v>
      </c>
      <c r="B4258">
        <v>7</v>
      </c>
      <c r="C4258" t="s">
        <v>142</v>
      </c>
      <c r="D4258" t="s">
        <v>145</v>
      </c>
      <c r="E4258" t="s">
        <v>147</v>
      </c>
      <c r="F4258" t="s">
        <v>41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2">
      <c r="A4259">
        <v>2024</v>
      </c>
      <c r="B4259">
        <v>7</v>
      </c>
      <c r="C4259" t="s">
        <v>142</v>
      </c>
      <c r="D4259" t="s">
        <v>145</v>
      </c>
      <c r="E4259" t="s">
        <v>147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2">
      <c r="A4260">
        <v>2024</v>
      </c>
      <c r="B4260">
        <v>7</v>
      </c>
      <c r="C4260" t="s">
        <v>142</v>
      </c>
      <c r="D4260" t="s">
        <v>145</v>
      </c>
      <c r="E4260" t="s">
        <v>147</v>
      </c>
      <c r="F4260" t="s">
        <v>27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2">
      <c r="A4261">
        <v>2024</v>
      </c>
      <c r="B4261">
        <v>7</v>
      </c>
      <c r="C4261" t="s">
        <v>142</v>
      </c>
      <c r="D4261" t="s">
        <v>145</v>
      </c>
      <c r="E4261" t="s">
        <v>147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2">
      <c r="A4262">
        <v>2024</v>
      </c>
      <c r="B4262">
        <v>7</v>
      </c>
      <c r="C4262" t="s">
        <v>142</v>
      </c>
      <c r="D4262" t="s">
        <v>145</v>
      </c>
      <c r="E4262" t="s">
        <v>147</v>
      </c>
      <c r="F4262" t="s">
        <v>39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2">
      <c r="A4263">
        <v>2024</v>
      </c>
      <c r="B4263">
        <v>7</v>
      </c>
      <c r="C4263" t="s">
        <v>142</v>
      </c>
      <c r="D4263" t="s">
        <v>145</v>
      </c>
      <c r="E4263" t="s">
        <v>147</v>
      </c>
      <c r="F4263" t="s">
        <v>26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2">
      <c r="A4264">
        <v>2024</v>
      </c>
      <c r="B4264">
        <v>7</v>
      </c>
      <c r="C4264" t="s">
        <v>142</v>
      </c>
      <c r="D4264" t="s">
        <v>145</v>
      </c>
      <c r="E4264" t="s">
        <v>147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2">
      <c r="A4265">
        <v>2024</v>
      </c>
      <c r="B4265">
        <v>7</v>
      </c>
      <c r="C4265" t="s">
        <v>142</v>
      </c>
      <c r="D4265" t="s">
        <v>145</v>
      </c>
      <c r="E4265" t="s">
        <v>147</v>
      </c>
      <c r="F4265" t="s">
        <v>67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2">
      <c r="A4266">
        <v>2024</v>
      </c>
      <c r="B4266">
        <v>7</v>
      </c>
      <c r="C4266" t="s">
        <v>142</v>
      </c>
      <c r="D4266" t="s">
        <v>145</v>
      </c>
      <c r="E4266" t="s">
        <v>147</v>
      </c>
      <c r="F4266" t="s">
        <v>23</v>
      </c>
      <c r="G4266" t="s">
        <v>21</v>
      </c>
      <c r="H4266">
        <v>23</v>
      </c>
      <c r="I4266" s="2">
        <v>597.77</v>
      </c>
      <c r="J4266" s="2">
        <v>115</v>
      </c>
    </row>
    <row r="4267" spans="1:10" x14ac:dyDescent="0.2">
      <c r="A4267">
        <v>2024</v>
      </c>
      <c r="B4267">
        <v>8</v>
      </c>
      <c r="C4267" t="s">
        <v>141</v>
      </c>
      <c r="D4267" t="s">
        <v>144</v>
      </c>
      <c r="E4267" t="s">
        <v>146</v>
      </c>
      <c r="F4267" t="s">
        <v>13</v>
      </c>
      <c r="G4267" t="s">
        <v>14</v>
      </c>
      <c r="H4267">
        <v>7</v>
      </c>
      <c r="I4267" s="2">
        <v>111.93</v>
      </c>
      <c r="J4267" s="2">
        <v>42</v>
      </c>
    </row>
    <row r="4268" spans="1:10" x14ac:dyDescent="0.2">
      <c r="A4268">
        <v>2024</v>
      </c>
      <c r="B4268">
        <v>8</v>
      </c>
      <c r="C4268" t="s">
        <v>141</v>
      </c>
      <c r="D4268" t="s">
        <v>144</v>
      </c>
      <c r="E4268" t="s">
        <v>146</v>
      </c>
      <c r="F4268" t="s">
        <v>24</v>
      </c>
      <c r="G4268" t="s">
        <v>14</v>
      </c>
      <c r="H4268">
        <v>71</v>
      </c>
      <c r="I4268" s="2">
        <v>922.29</v>
      </c>
      <c r="J4268" s="2">
        <v>213</v>
      </c>
    </row>
    <row r="4269" spans="1:10" x14ac:dyDescent="0.2">
      <c r="A4269">
        <v>2024</v>
      </c>
      <c r="B4269">
        <v>8</v>
      </c>
      <c r="C4269" t="s">
        <v>141</v>
      </c>
      <c r="D4269" t="s">
        <v>144</v>
      </c>
      <c r="E4269" t="s">
        <v>146</v>
      </c>
      <c r="F4269" t="s">
        <v>34</v>
      </c>
      <c r="G4269" t="s">
        <v>12</v>
      </c>
      <c r="H4269">
        <v>47</v>
      </c>
      <c r="I4269" s="2">
        <v>187.53</v>
      </c>
      <c r="J4269" s="2">
        <v>94</v>
      </c>
    </row>
    <row r="4270" spans="1:10" x14ac:dyDescent="0.2">
      <c r="A4270">
        <v>2024</v>
      </c>
      <c r="B4270">
        <v>8</v>
      </c>
      <c r="C4270" t="s">
        <v>141</v>
      </c>
      <c r="D4270" t="s">
        <v>144</v>
      </c>
      <c r="E4270" t="s">
        <v>146</v>
      </c>
      <c r="F4270" t="s">
        <v>20</v>
      </c>
      <c r="G4270" t="s">
        <v>21</v>
      </c>
      <c r="H4270">
        <v>113</v>
      </c>
      <c r="I4270" s="2">
        <v>1693.8700000000001</v>
      </c>
      <c r="J4270" s="2">
        <v>904</v>
      </c>
    </row>
    <row r="4271" spans="1:10" x14ac:dyDescent="0.2">
      <c r="A4271">
        <v>2024</v>
      </c>
      <c r="B4271">
        <v>8</v>
      </c>
      <c r="C4271" t="s">
        <v>141</v>
      </c>
      <c r="D4271" t="s">
        <v>144</v>
      </c>
      <c r="E4271" t="s">
        <v>146</v>
      </c>
      <c r="F4271" t="s">
        <v>25</v>
      </c>
      <c r="G4271" t="s">
        <v>7</v>
      </c>
      <c r="H4271">
        <v>13</v>
      </c>
      <c r="I4271" s="2">
        <v>207.87</v>
      </c>
      <c r="J4271" s="2">
        <v>52</v>
      </c>
    </row>
    <row r="4272" spans="1:10" x14ac:dyDescent="0.2">
      <c r="A4272">
        <v>2024</v>
      </c>
      <c r="B4272">
        <v>8</v>
      </c>
      <c r="C4272" t="s">
        <v>141</v>
      </c>
      <c r="D4272" t="s">
        <v>144</v>
      </c>
      <c r="E4272" t="s">
        <v>146</v>
      </c>
      <c r="F4272" t="s">
        <v>8</v>
      </c>
      <c r="G4272" t="s">
        <v>9</v>
      </c>
      <c r="H4272">
        <v>131</v>
      </c>
      <c r="I4272" s="2">
        <v>915.69</v>
      </c>
      <c r="J4272" s="2">
        <v>393</v>
      </c>
    </row>
    <row r="4273" spans="1:10" x14ac:dyDescent="0.2">
      <c r="A4273">
        <v>2024</v>
      </c>
      <c r="B4273">
        <v>8</v>
      </c>
      <c r="C4273" t="s">
        <v>141</v>
      </c>
      <c r="D4273" t="s">
        <v>144</v>
      </c>
      <c r="E4273" t="s">
        <v>146</v>
      </c>
      <c r="F4273" t="s">
        <v>17</v>
      </c>
      <c r="G4273" t="s">
        <v>14</v>
      </c>
      <c r="H4273">
        <v>30</v>
      </c>
      <c r="I4273" s="2">
        <v>329.7</v>
      </c>
      <c r="J4273" s="2">
        <v>30</v>
      </c>
    </row>
    <row r="4274" spans="1:10" x14ac:dyDescent="0.2">
      <c r="A4274">
        <v>2024</v>
      </c>
      <c r="B4274">
        <v>8</v>
      </c>
      <c r="C4274" t="s">
        <v>141</v>
      </c>
      <c r="D4274" t="s">
        <v>144</v>
      </c>
      <c r="E4274" t="s">
        <v>146</v>
      </c>
      <c r="F4274" t="s">
        <v>28</v>
      </c>
      <c r="G4274" t="s">
        <v>14</v>
      </c>
      <c r="H4274">
        <v>8</v>
      </c>
      <c r="I4274" s="2">
        <v>119.92</v>
      </c>
      <c r="J4274" s="2">
        <v>32</v>
      </c>
    </row>
    <row r="4275" spans="1:10" x14ac:dyDescent="0.2">
      <c r="A4275">
        <v>2024</v>
      </c>
      <c r="B4275">
        <v>8</v>
      </c>
      <c r="C4275" t="s">
        <v>141</v>
      </c>
      <c r="D4275" t="s">
        <v>144</v>
      </c>
      <c r="E4275" t="s">
        <v>146</v>
      </c>
      <c r="F4275" t="s">
        <v>43</v>
      </c>
      <c r="G4275" t="s">
        <v>12</v>
      </c>
      <c r="H4275">
        <v>18</v>
      </c>
      <c r="I4275" s="2">
        <v>377.82</v>
      </c>
      <c r="J4275" s="2">
        <v>179.99999999999997</v>
      </c>
    </row>
    <row r="4276" spans="1:10" x14ac:dyDescent="0.2">
      <c r="A4276">
        <v>2024</v>
      </c>
      <c r="B4276">
        <v>8</v>
      </c>
      <c r="C4276" t="s">
        <v>141</v>
      </c>
      <c r="D4276" t="s">
        <v>144</v>
      </c>
      <c r="E4276" t="s">
        <v>146</v>
      </c>
      <c r="F4276" t="s">
        <v>44</v>
      </c>
      <c r="G4276" t="s">
        <v>7</v>
      </c>
      <c r="H4276">
        <v>6</v>
      </c>
      <c r="I4276" s="2">
        <v>71.94</v>
      </c>
      <c r="J4276" s="2">
        <v>18</v>
      </c>
    </row>
    <row r="4277" spans="1:10" x14ac:dyDescent="0.2">
      <c r="A4277">
        <v>2024</v>
      </c>
      <c r="B4277">
        <v>8</v>
      </c>
      <c r="C4277" t="s">
        <v>141</v>
      </c>
      <c r="D4277" t="s">
        <v>144</v>
      </c>
      <c r="E4277" t="s">
        <v>146</v>
      </c>
      <c r="F4277" t="s">
        <v>40</v>
      </c>
      <c r="G4277" t="s">
        <v>21</v>
      </c>
      <c r="H4277">
        <v>5</v>
      </c>
      <c r="I4277" s="2">
        <v>104.94999999999999</v>
      </c>
      <c r="J4277" s="2">
        <v>29.999999999999993</v>
      </c>
    </row>
    <row r="4278" spans="1:10" x14ac:dyDescent="0.2">
      <c r="A4278">
        <v>2024</v>
      </c>
      <c r="B4278">
        <v>8</v>
      </c>
      <c r="C4278" t="s">
        <v>141</v>
      </c>
      <c r="D4278" t="s">
        <v>144</v>
      </c>
      <c r="E4278" t="s">
        <v>146</v>
      </c>
      <c r="F4278" t="s">
        <v>38</v>
      </c>
      <c r="G4278" t="s">
        <v>9</v>
      </c>
      <c r="H4278">
        <v>5</v>
      </c>
      <c r="I4278" s="2">
        <v>49.95</v>
      </c>
      <c r="J4278" s="2">
        <v>35</v>
      </c>
    </row>
    <row r="4279" spans="1:10" x14ac:dyDescent="0.2">
      <c r="A4279">
        <v>2024</v>
      </c>
      <c r="B4279">
        <v>8</v>
      </c>
      <c r="C4279" t="s">
        <v>141</v>
      </c>
      <c r="D4279" t="s">
        <v>144</v>
      </c>
      <c r="E4279" t="s">
        <v>146</v>
      </c>
      <c r="F4279" t="s">
        <v>31</v>
      </c>
      <c r="G4279" t="s">
        <v>12</v>
      </c>
      <c r="H4279">
        <v>8</v>
      </c>
      <c r="I4279" s="2">
        <v>159.91999999999999</v>
      </c>
      <c r="J4279" s="2">
        <v>47.999999999999986</v>
      </c>
    </row>
    <row r="4280" spans="1:10" x14ac:dyDescent="0.2">
      <c r="A4280">
        <v>2024</v>
      </c>
      <c r="B4280">
        <v>8</v>
      </c>
      <c r="C4280" t="s">
        <v>141</v>
      </c>
      <c r="D4280" t="s">
        <v>144</v>
      </c>
      <c r="E4280" t="s">
        <v>146</v>
      </c>
      <c r="F4280" t="s">
        <v>15</v>
      </c>
      <c r="G4280" t="s">
        <v>14</v>
      </c>
      <c r="H4280">
        <v>22</v>
      </c>
      <c r="I4280" s="2">
        <v>879.78000000000009</v>
      </c>
      <c r="J4280" s="2">
        <v>110</v>
      </c>
    </row>
    <row r="4281" spans="1:10" x14ac:dyDescent="0.2">
      <c r="A4281">
        <v>2024</v>
      </c>
      <c r="B4281">
        <v>8</v>
      </c>
      <c r="C4281" t="s">
        <v>141</v>
      </c>
      <c r="D4281" t="s">
        <v>144</v>
      </c>
      <c r="E4281" t="s">
        <v>146</v>
      </c>
      <c r="F4281" t="s">
        <v>42</v>
      </c>
      <c r="G4281" t="s">
        <v>12</v>
      </c>
      <c r="H4281">
        <v>93</v>
      </c>
      <c r="I4281" s="2">
        <v>1487.07</v>
      </c>
      <c r="J4281" s="2">
        <v>186</v>
      </c>
    </row>
    <row r="4282" spans="1:10" x14ac:dyDescent="0.2">
      <c r="A4282">
        <v>2024</v>
      </c>
      <c r="B4282">
        <v>8</v>
      </c>
      <c r="C4282" t="s">
        <v>141</v>
      </c>
      <c r="D4282" t="s">
        <v>144</v>
      </c>
      <c r="E4282" t="s">
        <v>146</v>
      </c>
      <c r="F4282" t="s">
        <v>22</v>
      </c>
      <c r="G4282" t="s">
        <v>7</v>
      </c>
      <c r="H4282">
        <v>8</v>
      </c>
      <c r="I4282" s="2">
        <v>79.92</v>
      </c>
      <c r="J4282" s="2">
        <v>24</v>
      </c>
    </row>
    <row r="4283" spans="1:10" x14ac:dyDescent="0.2">
      <c r="A4283">
        <v>2024</v>
      </c>
      <c r="B4283">
        <v>8</v>
      </c>
      <c r="C4283" t="s">
        <v>141</v>
      </c>
      <c r="D4283" t="s">
        <v>144</v>
      </c>
      <c r="E4283" t="s">
        <v>146</v>
      </c>
      <c r="F4283" t="s">
        <v>19</v>
      </c>
      <c r="G4283" t="s">
        <v>9</v>
      </c>
      <c r="H4283">
        <v>18</v>
      </c>
      <c r="I4283" s="2">
        <v>359.82</v>
      </c>
      <c r="J4283" s="2">
        <v>107.99999999999997</v>
      </c>
    </row>
    <row r="4284" spans="1:10" x14ac:dyDescent="0.2">
      <c r="A4284">
        <v>2024</v>
      </c>
      <c r="B4284">
        <v>8</v>
      </c>
      <c r="C4284" t="s">
        <v>141</v>
      </c>
      <c r="D4284" t="s">
        <v>144</v>
      </c>
      <c r="E4284" t="s">
        <v>146</v>
      </c>
      <c r="F4284" t="s">
        <v>41</v>
      </c>
      <c r="G4284" t="s">
        <v>14</v>
      </c>
      <c r="H4284">
        <v>34</v>
      </c>
      <c r="I4284" s="2">
        <v>339.66</v>
      </c>
      <c r="J4284" s="2">
        <v>170</v>
      </c>
    </row>
    <row r="4285" spans="1:10" x14ac:dyDescent="0.2">
      <c r="A4285">
        <v>2024</v>
      </c>
      <c r="B4285">
        <v>8</v>
      </c>
      <c r="C4285" t="s">
        <v>141</v>
      </c>
      <c r="D4285" t="s">
        <v>144</v>
      </c>
      <c r="E4285" t="s">
        <v>146</v>
      </c>
      <c r="F4285" t="s">
        <v>10</v>
      </c>
      <c r="G4285" t="s">
        <v>7</v>
      </c>
      <c r="H4285">
        <v>40</v>
      </c>
      <c r="I4285" s="2">
        <v>799.59999999999991</v>
      </c>
      <c r="J4285" s="2">
        <v>199.99999999999994</v>
      </c>
    </row>
    <row r="4286" spans="1:10" x14ac:dyDescent="0.2">
      <c r="A4286">
        <v>2024</v>
      </c>
      <c r="B4286">
        <v>8</v>
      </c>
      <c r="C4286" t="s">
        <v>141</v>
      </c>
      <c r="D4286" t="s">
        <v>144</v>
      </c>
      <c r="E4286" t="s">
        <v>146</v>
      </c>
      <c r="F4286" t="s">
        <v>27</v>
      </c>
      <c r="G4286" t="s">
        <v>12</v>
      </c>
      <c r="H4286">
        <v>163</v>
      </c>
      <c r="I4286" s="2">
        <v>487.37000000000006</v>
      </c>
      <c r="J4286" s="2">
        <v>163.00000000000003</v>
      </c>
    </row>
    <row r="4287" spans="1:10" x14ac:dyDescent="0.2">
      <c r="A4287">
        <v>2024</v>
      </c>
      <c r="B4287">
        <v>8</v>
      </c>
      <c r="C4287" t="s">
        <v>141</v>
      </c>
      <c r="D4287" t="s">
        <v>144</v>
      </c>
      <c r="E4287" t="s">
        <v>146</v>
      </c>
      <c r="F4287" t="s">
        <v>45</v>
      </c>
      <c r="G4287" t="s">
        <v>12</v>
      </c>
      <c r="H4287">
        <v>4</v>
      </c>
      <c r="I4287" s="2">
        <v>43.96</v>
      </c>
      <c r="J4287" s="2">
        <v>28</v>
      </c>
    </row>
    <row r="4288" spans="1:10" x14ac:dyDescent="0.2">
      <c r="A4288">
        <v>2024</v>
      </c>
      <c r="B4288">
        <v>8</v>
      </c>
      <c r="C4288" t="s">
        <v>141</v>
      </c>
      <c r="D4288" t="s">
        <v>144</v>
      </c>
      <c r="E4288" t="s">
        <v>146</v>
      </c>
      <c r="F4288" t="s">
        <v>39</v>
      </c>
      <c r="G4288" t="s">
        <v>14</v>
      </c>
      <c r="H4288">
        <v>17</v>
      </c>
      <c r="I4288" s="2">
        <v>339.83</v>
      </c>
      <c r="J4288" s="2">
        <v>186.99999999999997</v>
      </c>
    </row>
    <row r="4289" spans="1:10" x14ac:dyDescent="0.2">
      <c r="A4289">
        <v>2024</v>
      </c>
      <c r="B4289">
        <v>8</v>
      </c>
      <c r="C4289" t="s">
        <v>141</v>
      </c>
      <c r="D4289" t="s">
        <v>144</v>
      </c>
      <c r="E4289" t="s">
        <v>146</v>
      </c>
      <c r="F4289" t="s">
        <v>26</v>
      </c>
      <c r="G4289" t="s">
        <v>9</v>
      </c>
      <c r="H4289">
        <v>29</v>
      </c>
      <c r="I4289" s="2">
        <v>579.70999999999992</v>
      </c>
      <c r="J4289" s="2">
        <v>58</v>
      </c>
    </row>
    <row r="4290" spans="1:10" x14ac:dyDescent="0.2">
      <c r="A4290">
        <v>2024</v>
      </c>
      <c r="B4290">
        <v>8</v>
      </c>
      <c r="C4290" t="s">
        <v>141</v>
      </c>
      <c r="D4290" t="s">
        <v>144</v>
      </c>
      <c r="E4290" t="s">
        <v>146</v>
      </c>
      <c r="F4290" t="s">
        <v>6</v>
      </c>
      <c r="G4290" t="s">
        <v>7</v>
      </c>
      <c r="H4290">
        <v>16</v>
      </c>
      <c r="I4290" s="2">
        <v>143.84</v>
      </c>
      <c r="J4290" s="2">
        <v>16</v>
      </c>
    </row>
    <row r="4291" spans="1:10" x14ac:dyDescent="0.2">
      <c r="A4291">
        <v>2024</v>
      </c>
      <c r="B4291">
        <v>8</v>
      </c>
      <c r="C4291" t="s">
        <v>141</v>
      </c>
      <c r="D4291" t="s">
        <v>144</v>
      </c>
      <c r="E4291" t="s">
        <v>146</v>
      </c>
      <c r="F4291" t="s">
        <v>36</v>
      </c>
      <c r="G4291" t="s">
        <v>7</v>
      </c>
      <c r="H4291">
        <v>36</v>
      </c>
      <c r="I4291" s="2">
        <v>539.64</v>
      </c>
      <c r="J4291" s="2">
        <v>108</v>
      </c>
    </row>
    <row r="4292" spans="1:10" x14ac:dyDescent="0.2">
      <c r="A4292">
        <v>2024</v>
      </c>
      <c r="B4292">
        <v>8</v>
      </c>
      <c r="C4292" t="s">
        <v>141</v>
      </c>
      <c r="D4292" t="s">
        <v>144</v>
      </c>
      <c r="E4292" t="s">
        <v>146</v>
      </c>
      <c r="F4292" t="s">
        <v>16</v>
      </c>
      <c r="G4292" t="s">
        <v>14</v>
      </c>
      <c r="H4292">
        <v>6</v>
      </c>
      <c r="I4292" s="2">
        <v>77.94</v>
      </c>
      <c r="J4292" s="2">
        <v>12</v>
      </c>
    </row>
    <row r="4293" spans="1:10" x14ac:dyDescent="0.2">
      <c r="A4293">
        <v>2024</v>
      </c>
      <c r="B4293">
        <v>8</v>
      </c>
      <c r="C4293" t="s">
        <v>140</v>
      </c>
      <c r="D4293" t="s">
        <v>144</v>
      </c>
      <c r="E4293" t="s">
        <v>147</v>
      </c>
      <c r="F4293" t="s">
        <v>13</v>
      </c>
      <c r="G4293" t="s">
        <v>14</v>
      </c>
      <c r="H4293">
        <v>10</v>
      </c>
      <c r="I4293" s="2">
        <v>159.9</v>
      </c>
      <c r="J4293" s="2">
        <v>60</v>
      </c>
    </row>
    <row r="4294" spans="1:10" x14ac:dyDescent="0.2">
      <c r="A4294">
        <v>2024</v>
      </c>
      <c r="B4294">
        <v>8</v>
      </c>
      <c r="C4294" t="s">
        <v>140</v>
      </c>
      <c r="D4294" t="s">
        <v>144</v>
      </c>
      <c r="E4294" t="s">
        <v>147</v>
      </c>
      <c r="F4294" t="s">
        <v>24</v>
      </c>
      <c r="G4294" t="s">
        <v>14</v>
      </c>
      <c r="H4294">
        <v>86</v>
      </c>
      <c r="I4294" s="2">
        <v>1117.1400000000001</v>
      </c>
      <c r="J4294" s="2">
        <v>258</v>
      </c>
    </row>
    <row r="4295" spans="1:10" x14ac:dyDescent="0.2">
      <c r="A4295">
        <v>2024</v>
      </c>
      <c r="B4295">
        <v>8</v>
      </c>
      <c r="C4295" t="s">
        <v>140</v>
      </c>
      <c r="D4295" t="s">
        <v>144</v>
      </c>
      <c r="E4295" t="s">
        <v>147</v>
      </c>
      <c r="F4295" t="s">
        <v>34</v>
      </c>
      <c r="G4295" t="s">
        <v>12</v>
      </c>
      <c r="H4295">
        <v>116</v>
      </c>
      <c r="I4295" s="2">
        <v>462.84000000000003</v>
      </c>
      <c r="J4295" s="2">
        <v>232</v>
      </c>
    </row>
    <row r="4296" spans="1:10" x14ac:dyDescent="0.2">
      <c r="A4296">
        <v>2024</v>
      </c>
      <c r="B4296">
        <v>8</v>
      </c>
      <c r="C4296" t="s">
        <v>140</v>
      </c>
      <c r="D4296" t="s">
        <v>144</v>
      </c>
      <c r="E4296" t="s">
        <v>147</v>
      </c>
      <c r="F4296" t="s">
        <v>20</v>
      </c>
      <c r="G4296" t="s">
        <v>21</v>
      </c>
      <c r="H4296">
        <v>55</v>
      </c>
      <c r="I4296" s="2">
        <v>824.45</v>
      </c>
      <c r="J4296" s="2">
        <v>440</v>
      </c>
    </row>
    <row r="4297" spans="1:10" x14ac:dyDescent="0.2">
      <c r="A4297">
        <v>2024</v>
      </c>
      <c r="B4297">
        <v>8</v>
      </c>
      <c r="C4297" t="s">
        <v>140</v>
      </c>
      <c r="D4297" t="s">
        <v>144</v>
      </c>
      <c r="E4297" t="s">
        <v>147</v>
      </c>
      <c r="F4297" t="s">
        <v>25</v>
      </c>
      <c r="G4297" t="s">
        <v>7</v>
      </c>
      <c r="H4297">
        <v>12</v>
      </c>
      <c r="I4297" s="2">
        <v>191.88</v>
      </c>
      <c r="J4297" s="2">
        <v>48</v>
      </c>
    </row>
    <row r="4298" spans="1:10" x14ac:dyDescent="0.2">
      <c r="A4298">
        <v>2024</v>
      </c>
      <c r="B4298">
        <v>8</v>
      </c>
      <c r="C4298" t="s">
        <v>140</v>
      </c>
      <c r="D4298" t="s">
        <v>144</v>
      </c>
      <c r="E4298" t="s">
        <v>147</v>
      </c>
      <c r="F4298" t="s">
        <v>8</v>
      </c>
      <c r="G4298" t="s">
        <v>9</v>
      </c>
      <c r="H4298">
        <v>38</v>
      </c>
      <c r="I4298" s="2">
        <v>265.62</v>
      </c>
      <c r="J4298" s="2">
        <v>114</v>
      </c>
    </row>
    <row r="4299" spans="1:10" x14ac:dyDescent="0.2">
      <c r="A4299">
        <v>2024</v>
      </c>
      <c r="B4299">
        <v>8</v>
      </c>
      <c r="C4299" t="s">
        <v>140</v>
      </c>
      <c r="D4299" t="s">
        <v>144</v>
      </c>
      <c r="E4299" t="s">
        <v>147</v>
      </c>
      <c r="F4299" t="s">
        <v>17</v>
      </c>
      <c r="G4299" t="s">
        <v>14</v>
      </c>
      <c r="H4299">
        <v>71</v>
      </c>
      <c r="I4299" s="2">
        <v>780.29</v>
      </c>
      <c r="J4299" s="2">
        <v>71</v>
      </c>
    </row>
    <row r="4300" spans="1:10" x14ac:dyDescent="0.2">
      <c r="A4300">
        <v>2024</v>
      </c>
      <c r="B4300">
        <v>8</v>
      </c>
      <c r="C4300" t="s">
        <v>140</v>
      </c>
      <c r="D4300" t="s">
        <v>144</v>
      </c>
      <c r="E4300" t="s">
        <v>147</v>
      </c>
      <c r="F4300" t="s">
        <v>28</v>
      </c>
      <c r="G4300" t="s">
        <v>14</v>
      </c>
      <c r="H4300">
        <v>5</v>
      </c>
      <c r="I4300" s="2">
        <v>74.95</v>
      </c>
      <c r="J4300" s="2">
        <v>20</v>
      </c>
    </row>
    <row r="4301" spans="1:10" x14ac:dyDescent="0.2">
      <c r="A4301">
        <v>2024</v>
      </c>
      <c r="B4301">
        <v>8</v>
      </c>
      <c r="C4301" t="s">
        <v>140</v>
      </c>
      <c r="D4301" t="s">
        <v>144</v>
      </c>
      <c r="E4301" t="s">
        <v>147</v>
      </c>
      <c r="F4301" t="s">
        <v>43</v>
      </c>
      <c r="G4301" t="s">
        <v>12</v>
      </c>
      <c r="H4301">
        <v>7</v>
      </c>
      <c r="I4301" s="2">
        <v>146.92999999999998</v>
      </c>
      <c r="J4301" s="2">
        <v>69.999999999999986</v>
      </c>
    </row>
    <row r="4302" spans="1:10" x14ac:dyDescent="0.2">
      <c r="A4302">
        <v>2024</v>
      </c>
      <c r="B4302">
        <v>8</v>
      </c>
      <c r="C4302" t="s">
        <v>140</v>
      </c>
      <c r="D4302" t="s">
        <v>144</v>
      </c>
      <c r="E4302" t="s">
        <v>147</v>
      </c>
      <c r="F4302" t="s">
        <v>44</v>
      </c>
      <c r="G4302" t="s">
        <v>7</v>
      </c>
      <c r="H4302">
        <v>7</v>
      </c>
      <c r="I4302" s="2">
        <v>83.93</v>
      </c>
      <c r="J4302" s="2">
        <v>21</v>
      </c>
    </row>
    <row r="4303" spans="1:10" x14ac:dyDescent="0.2">
      <c r="A4303">
        <v>2024</v>
      </c>
      <c r="B4303">
        <v>8</v>
      </c>
      <c r="C4303" t="s">
        <v>140</v>
      </c>
      <c r="D4303" t="s">
        <v>144</v>
      </c>
      <c r="E4303" t="s">
        <v>147</v>
      </c>
      <c r="F4303" t="s">
        <v>40</v>
      </c>
      <c r="G4303" t="s">
        <v>21</v>
      </c>
      <c r="H4303">
        <v>10</v>
      </c>
      <c r="I4303" s="2">
        <v>209.89999999999998</v>
      </c>
      <c r="J4303" s="2">
        <v>59.999999999999986</v>
      </c>
    </row>
    <row r="4304" spans="1:10" x14ac:dyDescent="0.2">
      <c r="A4304">
        <v>2024</v>
      </c>
      <c r="B4304">
        <v>8</v>
      </c>
      <c r="C4304" t="s">
        <v>140</v>
      </c>
      <c r="D4304" t="s">
        <v>144</v>
      </c>
      <c r="E4304" t="s">
        <v>147</v>
      </c>
      <c r="F4304" t="s">
        <v>32</v>
      </c>
      <c r="G4304" t="s">
        <v>9</v>
      </c>
      <c r="H4304">
        <v>36</v>
      </c>
      <c r="I4304" s="2">
        <v>395.64</v>
      </c>
      <c r="J4304" s="2">
        <v>180</v>
      </c>
    </row>
    <row r="4305" spans="1:10" x14ac:dyDescent="0.2">
      <c r="A4305">
        <v>2024</v>
      </c>
      <c r="B4305">
        <v>8</v>
      </c>
      <c r="C4305" t="s">
        <v>140</v>
      </c>
      <c r="D4305" t="s">
        <v>144</v>
      </c>
      <c r="E4305" t="s">
        <v>147</v>
      </c>
      <c r="F4305" t="s">
        <v>35</v>
      </c>
      <c r="G4305" t="s">
        <v>14</v>
      </c>
      <c r="H4305">
        <v>15</v>
      </c>
      <c r="I4305" s="2">
        <v>89.850000000000009</v>
      </c>
      <c r="J4305" s="2">
        <v>30</v>
      </c>
    </row>
    <row r="4306" spans="1:10" x14ac:dyDescent="0.2">
      <c r="A4306">
        <v>2024</v>
      </c>
      <c r="B4306">
        <v>8</v>
      </c>
      <c r="C4306" t="s">
        <v>140</v>
      </c>
      <c r="D4306" t="s">
        <v>144</v>
      </c>
      <c r="E4306" t="s">
        <v>147</v>
      </c>
      <c r="F4306" t="s">
        <v>38</v>
      </c>
      <c r="G4306" t="s">
        <v>9</v>
      </c>
      <c r="H4306">
        <v>13</v>
      </c>
      <c r="I4306" s="2">
        <v>129.87</v>
      </c>
      <c r="J4306" s="2">
        <v>91</v>
      </c>
    </row>
    <row r="4307" spans="1:10" x14ac:dyDescent="0.2">
      <c r="A4307">
        <v>2024</v>
      </c>
      <c r="B4307">
        <v>8</v>
      </c>
      <c r="C4307" t="s">
        <v>140</v>
      </c>
      <c r="D4307" t="s">
        <v>144</v>
      </c>
      <c r="E4307" t="s">
        <v>147</v>
      </c>
      <c r="F4307" t="s">
        <v>31</v>
      </c>
      <c r="G4307" t="s">
        <v>12</v>
      </c>
      <c r="H4307">
        <v>14</v>
      </c>
      <c r="I4307" s="2">
        <v>279.85999999999996</v>
      </c>
      <c r="J4307" s="2">
        <v>83.999999999999972</v>
      </c>
    </row>
    <row r="4308" spans="1:10" x14ac:dyDescent="0.2">
      <c r="A4308">
        <v>2024</v>
      </c>
      <c r="B4308">
        <v>8</v>
      </c>
      <c r="C4308" t="s">
        <v>140</v>
      </c>
      <c r="D4308" t="s">
        <v>144</v>
      </c>
      <c r="E4308" t="s">
        <v>147</v>
      </c>
      <c r="F4308" t="s">
        <v>42</v>
      </c>
      <c r="G4308" t="s">
        <v>12</v>
      </c>
      <c r="H4308">
        <v>14</v>
      </c>
      <c r="I4308" s="2">
        <v>223.86</v>
      </c>
      <c r="J4308" s="2">
        <v>28</v>
      </c>
    </row>
    <row r="4309" spans="1:10" x14ac:dyDescent="0.2">
      <c r="A4309">
        <v>2024</v>
      </c>
      <c r="B4309">
        <v>8</v>
      </c>
      <c r="C4309" t="s">
        <v>140</v>
      </c>
      <c r="D4309" t="s">
        <v>144</v>
      </c>
      <c r="E4309" t="s">
        <v>147</v>
      </c>
      <c r="F4309" t="s">
        <v>22</v>
      </c>
      <c r="G4309" t="s">
        <v>7</v>
      </c>
      <c r="H4309">
        <v>15</v>
      </c>
      <c r="I4309" s="2">
        <v>149.85</v>
      </c>
      <c r="J4309" s="2">
        <v>45</v>
      </c>
    </row>
    <row r="4310" spans="1:10" x14ac:dyDescent="0.2">
      <c r="A4310">
        <v>2024</v>
      </c>
      <c r="B4310">
        <v>8</v>
      </c>
      <c r="C4310" t="s">
        <v>140</v>
      </c>
      <c r="D4310" t="s">
        <v>144</v>
      </c>
      <c r="E4310" t="s">
        <v>147</v>
      </c>
      <c r="F4310" t="s">
        <v>41</v>
      </c>
      <c r="G4310" t="s">
        <v>14</v>
      </c>
      <c r="H4310">
        <v>3</v>
      </c>
      <c r="I4310" s="2">
        <v>29.97</v>
      </c>
      <c r="J4310" s="2">
        <v>15</v>
      </c>
    </row>
    <row r="4311" spans="1:10" x14ac:dyDescent="0.2">
      <c r="A4311">
        <v>2024</v>
      </c>
      <c r="B4311">
        <v>8</v>
      </c>
      <c r="C4311" t="s">
        <v>140</v>
      </c>
      <c r="D4311" t="s">
        <v>144</v>
      </c>
      <c r="E4311" t="s">
        <v>147</v>
      </c>
      <c r="F4311" t="s">
        <v>10</v>
      </c>
      <c r="G4311" t="s">
        <v>7</v>
      </c>
      <c r="H4311">
        <v>28</v>
      </c>
      <c r="I4311" s="2">
        <v>559.71999999999991</v>
      </c>
      <c r="J4311" s="2">
        <v>139.99999999999994</v>
      </c>
    </row>
    <row r="4312" spans="1:10" x14ac:dyDescent="0.2">
      <c r="A4312">
        <v>2024</v>
      </c>
      <c r="B4312">
        <v>8</v>
      </c>
      <c r="C4312" t="s">
        <v>140</v>
      </c>
      <c r="D4312" t="s">
        <v>144</v>
      </c>
      <c r="E4312" t="s">
        <v>147</v>
      </c>
      <c r="F4312" t="s">
        <v>27</v>
      </c>
      <c r="G4312" t="s">
        <v>12</v>
      </c>
      <c r="H4312">
        <v>87</v>
      </c>
      <c r="I4312" s="2">
        <v>260.13</v>
      </c>
      <c r="J4312" s="2">
        <v>87.000000000000014</v>
      </c>
    </row>
    <row r="4313" spans="1:10" x14ac:dyDescent="0.2">
      <c r="A4313">
        <v>2024</v>
      </c>
      <c r="B4313">
        <v>8</v>
      </c>
      <c r="C4313" t="s">
        <v>140</v>
      </c>
      <c r="D4313" t="s">
        <v>144</v>
      </c>
      <c r="E4313" t="s">
        <v>147</v>
      </c>
      <c r="F4313" t="s">
        <v>37</v>
      </c>
      <c r="G4313" t="s">
        <v>12</v>
      </c>
      <c r="H4313">
        <v>11</v>
      </c>
      <c r="I4313" s="2">
        <v>274.89</v>
      </c>
      <c r="J4313" s="2">
        <v>44</v>
      </c>
    </row>
    <row r="4314" spans="1:10" x14ac:dyDescent="0.2">
      <c r="A4314">
        <v>2024</v>
      </c>
      <c r="B4314">
        <v>8</v>
      </c>
      <c r="C4314" t="s">
        <v>140</v>
      </c>
      <c r="D4314" t="s">
        <v>144</v>
      </c>
      <c r="E4314" t="s">
        <v>147</v>
      </c>
      <c r="F4314" t="s">
        <v>11</v>
      </c>
      <c r="G4314" t="s">
        <v>12</v>
      </c>
      <c r="H4314">
        <v>5</v>
      </c>
      <c r="I4314" s="2">
        <v>24.950000000000003</v>
      </c>
      <c r="J4314" s="2">
        <v>5</v>
      </c>
    </row>
    <row r="4315" spans="1:10" x14ac:dyDescent="0.2">
      <c r="A4315">
        <v>2024</v>
      </c>
      <c r="B4315">
        <v>8</v>
      </c>
      <c r="C4315" t="s">
        <v>140</v>
      </c>
      <c r="D4315" t="s">
        <v>144</v>
      </c>
      <c r="E4315" t="s">
        <v>147</v>
      </c>
      <c r="F4315" t="s">
        <v>45</v>
      </c>
      <c r="G4315" t="s">
        <v>12</v>
      </c>
      <c r="H4315">
        <v>13</v>
      </c>
      <c r="I4315" s="2">
        <v>142.87</v>
      </c>
      <c r="J4315" s="2">
        <v>91</v>
      </c>
    </row>
    <row r="4316" spans="1:10" x14ac:dyDescent="0.2">
      <c r="A4316">
        <v>2024</v>
      </c>
      <c r="B4316">
        <v>8</v>
      </c>
      <c r="C4316" t="s">
        <v>140</v>
      </c>
      <c r="D4316" t="s">
        <v>144</v>
      </c>
      <c r="E4316" t="s">
        <v>147</v>
      </c>
      <c r="F4316" t="s">
        <v>39</v>
      </c>
      <c r="G4316" t="s">
        <v>14</v>
      </c>
      <c r="H4316">
        <v>15</v>
      </c>
      <c r="I4316" s="2">
        <v>299.84999999999997</v>
      </c>
      <c r="J4316" s="2">
        <v>164.99999999999997</v>
      </c>
    </row>
    <row r="4317" spans="1:10" x14ac:dyDescent="0.2">
      <c r="A4317">
        <v>2024</v>
      </c>
      <c r="B4317">
        <v>8</v>
      </c>
      <c r="C4317" t="s">
        <v>140</v>
      </c>
      <c r="D4317" t="s">
        <v>144</v>
      </c>
      <c r="E4317" t="s">
        <v>147</v>
      </c>
      <c r="F4317" t="s">
        <v>26</v>
      </c>
      <c r="G4317" t="s">
        <v>9</v>
      </c>
      <c r="H4317">
        <v>38</v>
      </c>
      <c r="I4317" s="2">
        <v>759.61999999999989</v>
      </c>
      <c r="J4317" s="2">
        <v>76</v>
      </c>
    </row>
    <row r="4318" spans="1:10" x14ac:dyDescent="0.2">
      <c r="A4318">
        <v>2024</v>
      </c>
      <c r="B4318">
        <v>8</v>
      </c>
      <c r="C4318" t="s">
        <v>139</v>
      </c>
      <c r="D4318" t="s">
        <v>145</v>
      </c>
      <c r="E4318" t="s">
        <v>0</v>
      </c>
      <c r="F4318" t="s">
        <v>13</v>
      </c>
      <c r="G4318" t="s">
        <v>14</v>
      </c>
      <c r="H4318">
        <v>54</v>
      </c>
      <c r="I4318" s="2">
        <v>863.46</v>
      </c>
      <c r="J4318" s="2">
        <v>324</v>
      </c>
    </row>
    <row r="4319" spans="1:10" x14ac:dyDescent="0.2">
      <c r="A4319">
        <v>2024</v>
      </c>
      <c r="B4319">
        <v>8</v>
      </c>
      <c r="C4319" t="s">
        <v>139</v>
      </c>
      <c r="D4319" t="s">
        <v>145</v>
      </c>
      <c r="E4319" t="s">
        <v>0</v>
      </c>
      <c r="F4319" t="s">
        <v>24</v>
      </c>
      <c r="G4319" t="s">
        <v>14</v>
      </c>
      <c r="H4319">
        <v>89</v>
      </c>
      <c r="I4319" s="2">
        <v>1156.1100000000001</v>
      </c>
      <c r="J4319" s="2">
        <v>267</v>
      </c>
    </row>
    <row r="4320" spans="1:10" x14ac:dyDescent="0.2">
      <c r="A4320">
        <v>2024</v>
      </c>
      <c r="B4320">
        <v>8</v>
      </c>
      <c r="C4320" t="s">
        <v>139</v>
      </c>
      <c r="D4320" t="s">
        <v>145</v>
      </c>
      <c r="E4320" t="s">
        <v>0</v>
      </c>
      <c r="F4320" t="s">
        <v>34</v>
      </c>
      <c r="G4320" t="s">
        <v>12</v>
      </c>
      <c r="H4320">
        <v>99</v>
      </c>
      <c r="I4320" s="2">
        <v>395.01000000000005</v>
      </c>
      <c r="J4320" s="2">
        <v>198</v>
      </c>
    </row>
    <row r="4321" spans="1:10" x14ac:dyDescent="0.2">
      <c r="A4321">
        <v>2024</v>
      </c>
      <c r="B4321">
        <v>8</v>
      </c>
      <c r="C4321" t="s">
        <v>139</v>
      </c>
      <c r="D4321" t="s">
        <v>145</v>
      </c>
      <c r="E4321" t="s">
        <v>0</v>
      </c>
      <c r="F4321" t="s">
        <v>18</v>
      </c>
      <c r="G4321" t="s">
        <v>9</v>
      </c>
      <c r="H4321">
        <v>30</v>
      </c>
      <c r="I4321" s="2">
        <v>389.7</v>
      </c>
      <c r="J4321" s="2">
        <v>90</v>
      </c>
    </row>
    <row r="4322" spans="1:10" x14ac:dyDescent="0.2">
      <c r="A4322">
        <v>2024</v>
      </c>
      <c r="B4322">
        <v>8</v>
      </c>
      <c r="C4322" t="s">
        <v>139</v>
      </c>
      <c r="D4322" t="s">
        <v>145</v>
      </c>
      <c r="E4322" t="s">
        <v>0</v>
      </c>
      <c r="F4322" t="s">
        <v>20</v>
      </c>
      <c r="G4322" t="s">
        <v>21</v>
      </c>
      <c r="H4322">
        <v>110</v>
      </c>
      <c r="I4322" s="2">
        <v>1648.9</v>
      </c>
      <c r="J4322" s="2">
        <v>880</v>
      </c>
    </row>
    <row r="4323" spans="1:10" x14ac:dyDescent="0.2">
      <c r="A4323">
        <v>2024</v>
      </c>
      <c r="B4323">
        <v>8</v>
      </c>
      <c r="C4323" t="s">
        <v>139</v>
      </c>
      <c r="D4323" t="s">
        <v>145</v>
      </c>
      <c r="E4323" t="s">
        <v>0</v>
      </c>
      <c r="F4323" t="s">
        <v>25</v>
      </c>
      <c r="G4323" t="s">
        <v>7</v>
      </c>
      <c r="H4323">
        <v>36</v>
      </c>
      <c r="I4323" s="2">
        <v>575.64</v>
      </c>
      <c r="J4323" s="2">
        <v>144</v>
      </c>
    </row>
    <row r="4324" spans="1:10" x14ac:dyDescent="0.2">
      <c r="A4324">
        <v>2024</v>
      </c>
      <c r="B4324">
        <v>8</v>
      </c>
      <c r="C4324" t="s">
        <v>139</v>
      </c>
      <c r="D4324" t="s">
        <v>145</v>
      </c>
      <c r="E4324" t="s">
        <v>0</v>
      </c>
      <c r="F4324" t="s">
        <v>8</v>
      </c>
      <c r="G4324" t="s">
        <v>9</v>
      </c>
      <c r="H4324">
        <v>48</v>
      </c>
      <c r="I4324" s="2">
        <v>335.52</v>
      </c>
      <c r="J4324" s="2">
        <v>144</v>
      </c>
    </row>
    <row r="4325" spans="1:10" x14ac:dyDescent="0.2">
      <c r="A4325">
        <v>2024</v>
      </c>
      <c r="B4325">
        <v>8</v>
      </c>
      <c r="C4325" t="s">
        <v>139</v>
      </c>
      <c r="D4325" t="s">
        <v>145</v>
      </c>
      <c r="E4325" t="s">
        <v>0</v>
      </c>
      <c r="F4325" t="s">
        <v>17</v>
      </c>
      <c r="G4325" t="s">
        <v>14</v>
      </c>
      <c r="H4325">
        <v>20</v>
      </c>
      <c r="I4325" s="2">
        <v>219.8</v>
      </c>
      <c r="J4325" s="2">
        <v>20</v>
      </c>
    </row>
    <row r="4326" spans="1:10" x14ac:dyDescent="0.2">
      <c r="A4326">
        <v>2024</v>
      </c>
      <c r="B4326">
        <v>8</v>
      </c>
      <c r="C4326" t="s">
        <v>139</v>
      </c>
      <c r="D4326" t="s">
        <v>145</v>
      </c>
      <c r="E4326" t="s">
        <v>0</v>
      </c>
      <c r="F4326" t="s">
        <v>28</v>
      </c>
      <c r="G4326" t="s">
        <v>14</v>
      </c>
      <c r="H4326">
        <v>45</v>
      </c>
      <c r="I4326" s="2">
        <v>674.55</v>
      </c>
      <c r="J4326" s="2">
        <v>180</v>
      </c>
    </row>
    <row r="4327" spans="1:10" x14ac:dyDescent="0.2">
      <c r="A4327">
        <v>2024</v>
      </c>
      <c r="B4327">
        <v>8</v>
      </c>
      <c r="C4327" t="s">
        <v>139</v>
      </c>
      <c r="D4327" t="s">
        <v>145</v>
      </c>
      <c r="E4327" t="s">
        <v>0</v>
      </c>
      <c r="F4327" t="s">
        <v>40</v>
      </c>
      <c r="G4327" t="s">
        <v>21</v>
      </c>
      <c r="H4327">
        <v>2</v>
      </c>
      <c r="I4327" s="2">
        <v>41.98</v>
      </c>
      <c r="J4327" s="2">
        <v>11.999999999999996</v>
      </c>
    </row>
    <row r="4328" spans="1:10" x14ac:dyDescent="0.2">
      <c r="A4328">
        <v>2024</v>
      </c>
      <c r="B4328">
        <v>8</v>
      </c>
      <c r="C4328" t="s">
        <v>139</v>
      </c>
      <c r="D4328" t="s">
        <v>145</v>
      </c>
      <c r="E4328" t="s">
        <v>0</v>
      </c>
      <c r="F4328" t="s">
        <v>32</v>
      </c>
      <c r="G4328" t="s">
        <v>9</v>
      </c>
      <c r="H4328">
        <v>21</v>
      </c>
      <c r="I4328" s="2">
        <v>230.79</v>
      </c>
      <c r="J4328" s="2">
        <v>105</v>
      </c>
    </row>
    <row r="4329" spans="1:10" x14ac:dyDescent="0.2">
      <c r="A4329">
        <v>2024</v>
      </c>
      <c r="B4329">
        <v>8</v>
      </c>
      <c r="C4329" t="s">
        <v>139</v>
      </c>
      <c r="D4329" t="s">
        <v>145</v>
      </c>
      <c r="E4329" t="s">
        <v>0</v>
      </c>
      <c r="F4329" t="s">
        <v>35</v>
      </c>
      <c r="G4329" t="s">
        <v>14</v>
      </c>
      <c r="H4329">
        <v>68</v>
      </c>
      <c r="I4329" s="2">
        <v>407.32</v>
      </c>
      <c r="J4329" s="2">
        <v>136</v>
      </c>
    </row>
    <row r="4330" spans="1:10" x14ac:dyDescent="0.2">
      <c r="A4330">
        <v>2024</v>
      </c>
      <c r="B4330">
        <v>8</v>
      </c>
      <c r="C4330" t="s">
        <v>139</v>
      </c>
      <c r="D4330" t="s">
        <v>145</v>
      </c>
      <c r="E4330" t="s">
        <v>0</v>
      </c>
      <c r="F4330" t="s">
        <v>38</v>
      </c>
      <c r="G4330" t="s">
        <v>9</v>
      </c>
      <c r="H4330">
        <v>12</v>
      </c>
      <c r="I4330" s="2">
        <v>119.88</v>
      </c>
      <c r="J4330" s="2">
        <v>84</v>
      </c>
    </row>
    <row r="4331" spans="1:10" x14ac:dyDescent="0.2">
      <c r="A4331">
        <v>2024</v>
      </c>
      <c r="B4331">
        <v>8</v>
      </c>
      <c r="C4331" t="s">
        <v>139</v>
      </c>
      <c r="D4331" t="s">
        <v>145</v>
      </c>
      <c r="E4331" t="s">
        <v>0</v>
      </c>
      <c r="F4331" t="s">
        <v>31</v>
      </c>
      <c r="G4331" t="s">
        <v>12</v>
      </c>
      <c r="H4331">
        <v>14</v>
      </c>
      <c r="I4331" s="2">
        <v>279.85999999999996</v>
      </c>
      <c r="J4331" s="2">
        <v>83.999999999999972</v>
      </c>
    </row>
    <row r="4332" spans="1:10" x14ac:dyDescent="0.2">
      <c r="A4332">
        <v>2024</v>
      </c>
      <c r="B4332">
        <v>8</v>
      </c>
      <c r="C4332" t="s">
        <v>139</v>
      </c>
      <c r="D4332" t="s">
        <v>145</v>
      </c>
      <c r="E4332" t="s">
        <v>0</v>
      </c>
      <c r="F4332" t="s">
        <v>15</v>
      </c>
      <c r="G4332" t="s">
        <v>14</v>
      </c>
      <c r="H4332">
        <v>91</v>
      </c>
      <c r="I4332" s="2">
        <v>3639.09</v>
      </c>
      <c r="J4332" s="2">
        <v>455</v>
      </c>
    </row>
    <row r="4333" spans="1:10" x14ac:dyDescent="0.2">
      <c r="A4333">
        <v>2024</v>
      </c>
      <c r="B4333">
        <v>8</v>
      </c>
      <c r="C4333" t="s">
        <v>139</v>
      </c>
      <c r="D4333" t="s">
        <v>145</v>
      </c>
      <c r="E4333" t="s">
        <v>0</v>
      </c>
      <c r="F4333" t="s">
        <v>42</v>
      </c>
      <c r="G4333" t="s">
        <v>12</v>
      </c>
      <c r="H4333">
        <v>126</v>
      </c>
      <c r="I4333" s="2">
        <v>2014.74</v>
      </c>
      <c r="J4333" s="2">
        <v>252</v>
      </c>
    </row>
    <row r="4334" spans="1:10" x14ac:dyDescent="0.2">
      <c r="A4334">
        <v>2024</v>
      </c>
      <c r="B4334">
        <v>8</v>
      </c>
      <c r="C4334" t="s">
        <v>139</v>
      </c>
      <c r="D4334" t="s">
        <v>145</v>
      </c>
      <c r="E4334" t="s">
        <v>0</v>
      </c>
      <c r="F4334" t="s">
        <v>33</v>
      </c>
      <c r="G4334" t="s">
        <v>7</v>
      </c>
      <c r="H4334">
        <v>4</v>
      </c>
      <c r="I4334" s="2">
        <v>99.96</v>
      </c>
      <c r="J4334" s="2">
        <v>63.999999999999993</v>
      </c>
    </row>
    <row r="4335" spans="1:10" x14ac:dyDescent="0.2">
      <c r="A4335">
        <v>2024</v>
      </c>
      <c r="B4335">
        <v>8</v>
      </c>
      <c r="C4335" t="s">
        <v>139</v>
      </c>
      <c r="D4335" t="s">
        <v>145</v>
      </c>
      <c r="E4335" t="s">
        <v>0</v>
      </c>
      <c r="F4335" t="s">
        <v>22</v>
      </c>
      <c r="G4335" t="s">
        <v>7</v>
      </c>
      <c r="H4335">
        <v>59</v>
      </c>
      <c r="I4335" s="2">
        <v>589.41</v>
      </c>
      <c r="J4335" s="2">
        <v>177</v>
      </c>
    </row>
    <row r="4336" spans="1:10" x14ac:dyDescent="0.2">
      <c r="A4336">
        <v>2024</v>
      </c>
      <c r="B4336">
        <v>8</v>
      </c>
      <c r="C4336" t="s">
        <v>139</v>
      </c>
      <c r="D4336" t="s">
        <v>145</v>
      </c>
      <c r="E4336" t="s">
        <v>0</v>
      </c>
      <c r="F4336" t="s">
        <v>19</v>
      </c>
      <c r="G4336" t="s">
        <v>9</v>
      </c>
      <c r="H4336">
        <v>8</v>
      </c>
      <c r="I4336" s="2">
        <v>159.91999999999999</v>
      </c>
      <c r="J4336" s="2">
        <v>47.999999999999986</v>
      </c>
    </row>
    <row r="4337" spans="1:10" x14ac:dyDescent="0.2">
      <c r="A4337">
        <v>2024</v>
      </c>
      <c r="B4337">
        <v>8</v>
      </c>
      <c r="C4337" t="s">
        <v>139</v>
      </c>
      <c r="D4337" t="s">
        <v>145</v>
      </c>
      <c r="E4337" t="s">
        <v>0</v>
      </c>
      <c r="F4337" t="s">
        <v>10</v>
      </c>
      <c r="G4337" t="s">
        <v>7</v>
      </c>
      <c r="H4337">
        <v>25</v>
      </c>
      <c r="I4337" s="2">
        <v>499.74999999999994</v>
      </c>
      <c r="J4337" s="2">
        <v>124.99999999999996</v>
      </c>
    </row>
    <row r="4338" spans="1:10" x14ac:dyDescent="0.2">
      <c r="A4338">
        <v>2024</v>
      </c>
      <c r="B4338">
        <v>8</v>
      </c>
      <c r="C4338" t="s">
        <v>139</v>
      </c>
      <c r="D4338" t="s">
        <v>145</v>
      </c>
      <c r="E4338" t="s">
        <v>0</v>
      </c>
      <c r="F4338" t="s">
        <v>27</v>
      </c>
      <c r="G4338" t="s">
        <v>12</v>
      </c>
      <c r="H4338">
        <v>205</v>
      </c>
      <c r="I4338" s="2">
        <v>612.95000000000005</v>
      </c>
      <c r="J4338" s="2">
        <v>205.00000000000006</v>
      </c>
    </row>
    <row r="4339" spans="1:10" x14ac:dyDescent="0.2">
      <c r="A4339">
        <v>2024</v>
      </c>
      <c r="B4339">
        <v>8</v>
      </c>
      <c r="C4339" t="s">
        <v>139</v>
      </c>
      <c r="D4339" t="s">
        <v>145</v>
      </c>
      <c r="E4339" t="s">
        <v>0</v>
      </c>
      <c r="F4339" t="s">
        <v>37</v>
      </c>
      <c r="G4339" t="s">
        <v>12</v>
      </c>
      <c r="H4339">
        <v>14</v>
      </c>
      <c r="I4339" s="2">
        <v>349.85999999999996</v>
      </c>
      <c r="J4339" s="2">
        <v>56</v>
      </c>
    </row>
    <row r="4340" spans="1:10" x14ac:dyDescent="0.2">
      <c r="A4340">
        <v>2024</v>
      </c>
      <c r="B4340">
        <v>8</v>
      </c>
      <c r="C4340" t="s">
        <v>139</v>
      </c>
      <c r="D4340" t="s">
        <v>145</v>
      </c>
      <c r="E4340" t="s">
        <v>0</v>
      </c>
      <c r="F4340" t="s">
        <v>11</v>
      </c>
      <c r="G4340" t="s">
        <v>12</v>
      </c>
      <c r="H4340">
        <v>16</v>
      </c>
      <c r="I4340" s="2">
        <v>79.84</v>
      </c>
      <c r="J4340" s="2">
        <v>16</v>
      </c>
    </row>
    <row r="4341" spans="1:10" x14ac:dyDescent="0.2">
      <c r="A4341">
        <v>2024</v>
      </c>
      <c r="B4341">
        <v>8</v>
      </c>
      <c r="C4341" t="s">
        <v>139</v>
      </c>
      <c r="D4341" t="s">
        <v>145</v>
      </c>
      <c r="E4341" t="s">
        <v>0</v>
      </c>
      <c r="F4341" t="s">
        <v>45</v>
      </c>
      <c r="G4341" t="s">
        <v>12</v>
      </c>
      <c r="H4341">
        <v>31</v>
      </c>
      <c r="I4341" s="2">
        <v>340.69</v>
      </c>
      <c r="J4341" s="2">
        <v>217</v>
      </c>
    </row>
    <row r="4342" spans="1:10" x14ac:dyDescent="0.2">
      <c r="A4342">
        <v>2024</v>
      </c>
      <c r="B4342">
        <v>8</v>
      </c>
      <c r="C4342" t="s">
        <v>139</v>
      </c>
      <c r="D4342" t="s">
        <v>145</v>
      </c>
      <c r="E4342" t="s">
        <v>0</v>
      </c>
      <c r="F4342" t="s">
        <v>39</v>
      </c>
      <c r="G4342" t="s">
        <v>14</v>
      </c>
      <c r="H4342">
        <v>1</v>
      </c>
      <c r="I4342" s="2">
        <v>19.989999999999998</v>
      </c>
      <c r="J4342" s="2">
        <v>10.999999999999998</v>
      </c>
    </row>
    <row r="4343" spans="1:10" x14ac:dyDescent="0.2">
      <c r="A4343">
        <v>2024</v>
      </c>
      <c r="B4343">
        <v>8</v>
      </c>
      <c r="C4343" t="s">
        <v>139</v>
      </c>
      <c r="D4343" t="s">
        <v>145</v>
      </c>
      <c r="E4343" t="s">
        <v>0</v>
      </c>
      <c r="F4343" t="s">
        <v>26</v>
      </c>
      <c r="G4343" t="s">
        <v>9</v>
      </c>
      <c r="H4343">
        <v>70</v>
      </c>
      <c r="I4343" s="2">
        <v>1399.3</v>
      </c>
      <c r="J4343" s="2">
        <v>140</v>
      </c>
    </row>
    <row r="4344" spans="1:10" x14ac:dyDescent="0.2">
      <c r="A4344">
        <v>2024</v>
      </c>
      <c r="B4344">
        <v>8</v>
      </c>
      <c r="C4344" t="s">
        <v>139</v>
      </c>
      <c r="D4344" t="s">
        <v>145</v>
      </c>
      <c r="E4344" t="s">
        <v>0</v>
      </c>
      <c r="F4344" t="s">
        <v>6</v>
      </c>
      <c r="G4344" t="s">
        <v>7</v>
      </c>
      <c r="H4344">
        <v>46</v>
      </c>
      <c r="I4344" s="2">
        <v>413.54</v>
      </c>
      <c r="J4344" s="2">
        <v>46</v>
      </c>
    </row>
    <row r="4345" spans="1:10" x14ac:dyDescent="0.2">
      <c r="A4345">
        <v>2024</v>
      </c>
      <c r="B4345">
        <v>8</v>
      </c>
      <c r="C4345" t="s">
        <v>139</v>
      </c>
      <c r="D4345" t="s">
        <v>145</v>
      </c>
      <c r="E4345" t="s">
        <v>0</v>
      </c>
      <c r="F4345" t="s">
        <v>23</v>
      </c>
      <c r="G4345" t="s">
        <v>21</v>
      </c>
      <c r="H4345">
        <v>13</v>
      </c>
      <c r="I4345" s="2">
        <v>337.87</v>
      </c>
      <c r="J4345" s="2">
        <v>65</v>
      </c>
    </row>
    <row r="4346" spans="1:10" x14ac:dyDescent="0.2">
      <c r="A4346">
        <v>2024</v>
      </c>
      <c r="B4346">
        <v>8</v>
      </c>
      <c r="C4346" t="s">
        <v>136</v>
      </c>
      <c r="D4346" t="s">
        <v>137</v>
      </c>
      <c r="E4346" t="s">
        <v>0</v>
      </c>
      <c r="F4346" t="s">
        <v>13</v>
      </c>
      <c r="G4346" t="s">
        <v>14</v>
      </c>
      <c r="H4346">
        <v>33</v>
      </c>
      <c r="I4346" s="2">
        <v>527.66999999999996</v>
      </c>
      <c r="J4346" s="2">
        <v>198</v>
      </c>
    </row>
    <row r="4347" spans="1:10" x14ac:dyDescent="0.2">
      <c r="A4347">
        <v>2024</v>
      </c>
      <c r="B4347">
        <v>8</v>
      </c>
      <c r="C4347" t="s">
        <v>136</v>
      </c>
      <c r="D4347" t="s">
        <v>137</v>
      </c>
      <c r="E4347" t="s">
        <v>0</v>
      </c>
      <c r="F4347" t="s">
        <v>24</v>
      </c>
      <c r="G4347" t="s">
        <v>14</v>
      </c>
      <c r="H4347">
        <v>66</v>
      </c>
      <c r="I4347" s="2">
        <v>857.34</v>
      </c>
      <c r="J4347" s="2">
        <v>198</v>
      </c>
    </row>
    <row r="4348" spans="1:10" x14ac:dyDescent="0.2">
      <c r="A4348">
        <v>2024</v>
      </c>
      <c r="B4348">
        <v>8</v>
      </c>
      <c r="C4348" t="s">
        <v>136</v>
      </c>
      <c r="D4348" t="s">
        <v>137</v>
      </c>
      <c r="E4348" t="s">
        <v>0</v>
      </c>
      <c r="F4348" t="s">
        <v>34</v>
      </c>
      <c r="G4348" t="s">
        <v>12</v>
      </c>
      <c r="H4348">
        <v>196</v>
      </c>
      <c r="I4348" s="2">
        <v>782.04000000000008</v>
      </c>
      <c r="J4348" s="2">
        <v>392</v>
      </c>
    </row>
    <row r="4349" spans="1:10" x14ac:dyDescent="0.2">
      <c r="A4349">
        <v>2024</v>
      </c>
      <c r="B4349">
        <v>8</v>
      </c>
      <c r="C4349" t="s">
        <v>136</v>
      </c>
      <c r="D4349" t="s">
        <v>137</v>
      </c>
      <c r="E4349" t="s">
        <v>0</v>
      </c>
      <c r="F4349" t="s">
        <v>18</v>
      </c>
      <c r="G4349" t="s">
        <v>9</v>
      </c>
      <c r="H4349">
        <v>16</v>
      </c>
      <c r="I4349" s="2">
        <v>207.84</v>
      </c>
      <c r="J4349" s="2">
        <v>48</v>
      </c>
    </row>
    <row r="4350" spans="1:10" x14ac:dyDescent="0.2">
      <c r="A4350">
        <v>2024</v>
      </c>
      <c r="B4350">
        <v>8</v>
      </c>
      <c r="C4350" t="s">
        <v>136</v>
      </c>
      <c r="D4350" t="s">
        <v>137</v>
      </c>
      <c r="E4350" t="s">
        <v>0</v>
      </c>
      <c r="F4350" t="s">
        <v>20</v>
      </c>
      <c r="G4350" t="s">
        <v>21</v>
      </c>
      <c r="H4350">
        <v>42</v>
      </c>
      <c r="I4350" s="2">
        <v>629.58000000000004</v>
      </c>
      <c r="J4350" s="2">
        <v>336</v>
      </c>
    </row>
    <row r="4351" spans="1:10" x14ac:dyDescent="0.2">
      <c r="A4351">
        <v>2024</v>
      </c>
      <c r="B4351">
        <v>8</v>
      </c>
      <c r="C4351" t="s">
        <v>136</v>
      </c>
      <c r="D4351" t="s">
        <v>137</v>
      </c>
      <c r="E4351" t="s">
        <v>0</v>
      </c>
      <c r="F4351" t="s">
        <v>25</v>
      </c>
      <c r="G4351" t="s">
        <v>7</v>
      </c>
      <c r="H4351">
        <v>15</v>
      </c>
      <c r="I4351" s="2">
        <v>239.85</v>
      </c>
      <c r="J4351" s="2">
        <v>60</v>
      </c>
    </row>
    <row r="4352" spans="1:10" x14ac:dyDescent="0.2">
      <c r="A4352">
        <v>2024</v>
      </c>
      <c r="B4352">
        <v>8</v>
      </c>
      <c r="C4352" t="s">
        <v>136</v>
      </c>
      <c r="D4352" t="s">
        <v>137</v>
      </c>
      <c r="E4352" t="s">
        <v>0</v>
      </c>
      <c r="F4352" t="s">
        <v>8</v>
      </c>
      <c r="G4352" t="s">
        <v>9</v>
      </c>
      <c r="H4352">
        <v>82</v>
      </c>
      <c r="I4352" s="2">
        <v>573.18000000000006</v>
      </c>
      <c r="J4352" s="2">
        <v>246</v>
      </c>
    </row>
    <row r="4353" spans="1:10" x14ac:dyDescent="0.2">
      <c r="A4353">
        <v>2024</v>
      </c>
      <c r="B4353">
        <v>8</v>
      </c>
      <c r="C4353" t="s">
        <v>136</v>
      </c>
      <c r="D4353" t="s">
        <v>137</v>
      </c>
      <c r="E4353" t="s">
        <v>0</v>
      </c>
      <c r="F4353" t="s">
        <v>17</v>
      </c>
      <c r="G4353" t="s">
        <v>14</v>
      </c>
      <c r="H4353">
        <v>115</v>
      </c>
      <c r="I4353" s="2">
        <v>1263.8500000000001</v>
      </c>
      <c r="J4353" s="2">
        <v>115</v>
      </c>
    </row>
    <row r="4354" spans="1:10" x14ac:dyDescent="0.2">
      <c r="A4354">
        <v>2024</v>
      </c>
      <c r="B4354">
        <v>8</v>
      </c>
      <c r="C4354" t="s">
        <v>136</v>
      </c>
      <c r="D4354" t="s">
        <v>137</v>
      </c>
      <c r="E4354" t="s">
        <v>0</v>
      </c>
      <c r="F4354" t="s">
        <v>28</v>
      </c>
      <c r="G4354" t="s">
        <v>14</v>
      </c>
      <c r="H4354">
        <v>6</v>
      </c>
      <c r="I4354" s="2">
        <v>89.94</v>
      </c>
      <c r="J4354" s="2">
        <v>24</v>
      </c>
    </row>
    <row r="4355" spans="1:10" x14ac:dyDescent="0.2">
      <c r="A4355">
        <v>2024</v>
      </c>
      <c r="B4355">
        <v>8</v>
      </c>
      <c r="C4355" t="s">
        <v>136</v>
      </c>
      <c r="D4355" t="s">
        <v>137</v>
      </c>
      <c r="E4355" t="s">
        <v>0</v>
      </c>
      <c r="F4355" t="s">
        <v>43</v>
      </c>
      <c r="G4355" t="s">
        <v>12</v>
      </c>
      <c r="H4355">
        <v>10</v>
      </c>
      <c r="I4355" s="2">
        <v>209.89999999999998</v>
      </c>
      <c r="J4355" s="2">
        <v>99.999999999999986</v>
      </c>
    </row>
    <row r="4356" spans="1:10" x14ac:dyDescent="0.2">
      <c r="A4356">
        <v>2024</v>
      </c>
      <c r="B4356">
        <v>8</v>
      </c>
      <c r="C4356" t="s">
        <v>136</v>
      </c>
      <c r="D4356" t="s">
        <v>137</v>
      </c>
      <c r="E4356" t="s">
        <v>0</v>
      </c>
      <c r="F4356" t="s">
        <v>32</v>
      </c>
      <c r="G4356" t="s">
        <v>9</v>
      </c>
      <c r="H4356">
        <v>30</v>
      </c>
      <c r="I4356" s="2">
        <v>329.7</v>
      </c>
      <c r="J4356" s="2">
        <v>150</v>
      </c>
    </row>
    <row r="4357" spans="1:10" x14ac:dyDescent="0.2">
      <c r="A4357">
        <v>2024</v>
      </c>
      <c r="B4357">
        <v>8</v>
      </c>
      <c r="C4357" t="s">
        <v>136</v>
      </c>
      <c r="D4357" t="s">
        <v>137</v>
      </c>
      <c r="E4357" t="s">
        <v>0</v>
      </c>
      <c r="F4357" t="s">
        <v>35</v>
      </c>
      <c r="G4357" t="s">
        <v>14</v>
      </c>
      <c r="H4357">
        <v>52</v>
      </c>
      <c r="I4357" s="2">
        <v>311.48</v>
      </c>
      <c r="J4357" s="2">
        <v>104</v>
      </c>
    </row>
    <row r="4358" spans="1:10" x14ac:dyDescent="0.2">
      <c r="A4358">
        <v>2024</v>
      </c>
      <c r="B4358">
        <v>8</v>
      </c>
      <c r="C4358" t="s">
        <v>136</v>
      </c>
      <c r="D4358" t="s">
        <v>137</v>
      </c>
      <c r="E4358" t="s">
        <v>0</v>
      </c>
      <c r="F4358" t="s">
        <v>38</v>
      </c>
      <c r="G4358" t="s">
        <v>9</v>
      </c>
      <c r="H4358">
        <v>12</v>
      </c>
      <c r="I4358" s="2">
        <v>119.88</v>
      </c>
      <c r="J4358" s="2">
        <v>84</v>
      </c>
    </row>
    <row r="4359" spans="1:10" x14ac:dyDescent="0.2">
      <c r="A4359">
        <v>2024</v>
      </c>
      <c r="B4359">
        <v>8</v>
      </c>
      <c r="C4359" t="s">
        <v>136</v>
      </c>
      <c r="D4359" t="s">
        <v>137</v>
      </c>
      <c r="E4359" t="s">
        <v>0</v>
      </c>
      <c r="F4359" t="s">
        <v>15</v>
      </c>
      <c r="G4359" t="s">
        <v>14</v>
      </c>
      <c r="H4359">
        <v>104</v>
      </c>
      <c r="I4359" s="2">
        <v>4158.96</v>
      </c>
      <c r="J4359" s="2">
        <v>520</v>
      </c>
    </row>
    <row r="4360" spans="1:10" x14ac:dyDescent="0.2">
      <c r="A4360">
        <v>2024</v>
      </c>
      <c r="B4360">
        <v>8</v>
      </c>
      <c r="C4360" t="s">
        <v>136</v>
      </c>
      <c r="D4360" t="s">
        <v>137</v>
      </c>
      <c r="E4360" t="s">
        <v>0</v>
      </c>
      <c r="F4360" t="s">
        <v>42</v>
      </c>
      <c r="G4360" t="s">
        <v>12</v>
      </c>
      <c r="H4360">
        <v>86</v>
      </c>
      <c r="I4360" s="2">
        <v>1375.14</v>
      </c>
      <c r="J4360" s="2">
        <v>172</v>
      </c>
    </row>
    <row r="4361" spans="1:10" x14ac:dyDescent="0.2">
      <c r="A4361">
        <v>2024</v>
      </c>
      <c r="B4361">
        <v>8</v>
      </c>
      <c r="C4361" t="s">
        <v>136</v>
      </c>
      <c r="D4361" t="s">
        <v>137</v>
      </c>
      <c r="E4361" t="s">
        <v>0</v>
      </c>
      <c r="F4361" t="s">
        <v>22</v>
      </c>
      <c r="G4361" t="s">
        <v>7</v>
      </c>
      <c r="H4361">
        <v>65</v>
      </c>
      <c r="I4361" s="2">
        <v>649.35</v>
      </c>
      <c r="J4361" s="2">
        <v>195</v>
      </c>
    </row>
    <row r="4362" spans="1:10" x14ac:dyDescent="0.2">
      <c r="A4362">
        <v>2024</v>
      </c>
      <c r="B4362">
        <v>8</v>
      </c>
      <c r="C4362" t="s">
        <v>136</v>
      </c>
      <c r="D4362" t="s">
        <v>137</v>
      </c>
      <c r="E4362" t="s">
        <v>0</v>
      </c>
      <c r="F4362" t="s">
        <v>19</v>
      </c>
      <c r="G4362" t="s">
        <v>9</v>
      </c>
      <c r="H4362">
        <v>7</v>
      </c>
      <c r="I4362" s="2">
        <v>139.92999999999998</v>
      </c>
      <c r="J4362" s="2">
        <v>41.999999999999986</v>
      </c>
    </row>
    <row r="4363" spans="1:10" x14ac:dyDescent="0.2">
      <c r="A4363">
        <v>2024</v>
      </c>
      <c r="B4363">
        <v>8</v>
      </c>
      <c r="C4363" t="s">
        <v>136</v>
      </c>
      <c r="D4363" t="s">
        <v>137</v>
      </c>
      <c r="E4363" t="s">
        <v>0</v>
      </c>
      <c r="F4363" t="s">
        <v>41</v>
      </c>
      <c r="G4363" t="s">
        <v>14</v>
      </c>
      <c r="H4363">
        <v>19</v>
      </c>
      <c r="I4363" s="2">
        <v>189.81</v>
      </c>
      <c r="J4363" s="2">
        <v>95</v>
      </c>
    </row>
    <row r="4364" spans="1:10" x14ac:dyDescent="0.2">
      <c r="A4364">
        <v>2024</v>
      </c>
      <c r="B4364">
        <v>8</v>
      </c>
      <c r="C4364" t="s">
        <v>136</v>
      </c>
      <c r="D4364" t="s">
        <v>137</v>
      </c>
      <c r="E4364" t="s">
        <v>0</v>
      </c>
      <c r="F4364" t="s">
        <v>10</v>
      </c>
      <c r="G4364" t="s">
        <v>7</v>
      </c>
      <c r="H4364">
        <v>11</v>
      </c>
      <c r="I4364" s="2">
        <v>219.89</v>
      </c>
      <c r="J4364" s="2">
        <v>54.999999999999979</v>
      </c>
    </row>
    <row r="4365" spans="1:10" x14ac:dyDescent="0.2">
      <c r="A4365">
        <v>2024</v>
      </c>
      <c r="B4365">
        <v>8</v>
      </c>
      <c r="C4365" t="s">
        <v>136</v>
      </c>
      <c r="D4365" t="s">
        <v>137</v>
      </c>
      <c r="E4365" t="s">
        <v>0</v>
      </c>
      <c r="F4365" t="s">
        <v>27</v>
      </c>
      <c r="G4365" t="s">
        <v>12</v>
      </c>
      <c r="H4365">
        <v>94</v>
      </c>
      <c r="I4365" s="2">
        <v>281.06</v>
      </c>
      <c r="J4365" s="2">
        <v>94.000000000000014</v>
      </c>
    </row>
    <row r="4366" spans="1:10" x14ac:dyDescent="0.2">
      <c r="A4366">
        <v>2024</v>
      </c>
      <c r="B4366">
        <v>8</v>
      </c>
      <c r="C4366" t="s">
        <v>136</v>
      </c>
      <c r="D4366" t="s">
        <v>137</v>
      </c>
      <c r="E4366" t="s">
        <v>0</v>
      </c>
      <c r="F4366" t="s">
        <v>37</v>
      </c>
      <c r="G4366" t="s">
        <v>12</v>
      </c>
      <c r="H4366">
        <v>8</v>
      </c>
      <c r="I4366" s="2">
        <v>199.92</v>
      </c>
      <c r="J4366" s="2">
        <v>32</v>
      </c>
    </row>
    <row r="4367" spans="1:10" x14ac:dyDescent="0.2">
      <c r="A4367">
        <v>2024</v>
      </c>
      <c r="B4367">
        <v>8</v>
      </c>
      <c r="C4367" t="s">
        <v>136</v>
      </c>
      <c r="D4367" t="s">
        <v>137</v>
      </c>
      <c r="E4367" t="s">
        <v>0</v>
      </c>
      <c r="F4367" t="s">
        <v>11</v>
      </c>
      <c r="G4367" t="s">
        <v>12</v>
      </c>
      <c r="H4367">
        <v>47</v>
      </c>
      <c r="I4367" s="2">
        <v>234.53</v>
      </c>
      <c r="J4367" s="2">
        <v>47</v>
      </c>
    </row>
    <row r="4368" spans="1:10" x14ac:dyDescent="0.2">
      <c r="A4368">
        <v>2024</v>
      </c>
      <c r="B4368">
        <v>8</v>
      </c>
      <c r="C4368" t="s">
        <v>136</v>
      </c>
      <c r="D4368" t="s">
        <v>137</v>
      </c>
      <c r="E4368" t="s">
        <v>0</v>
      </c>
      <c r="F4368" t="s">
        <v>45</v>
      </c>
      <c r="G4368" t="s">
        <v>12</v>
      </c>
      <c r="H4368">
        <v>28</v>
      </c>
      <c r="I4368" s="2">
        <v>307.72000000000003</v>
      </c>
      <c r="J4368" s="2">
        <v>196</v>
      </c>
    </row>
    <row r="4369" spans="1:10" x14ac:dyDescent="0.2">
      <c r="A4369">
        <v>2024</v>
      </c>
      <c r="B4369">
        <v>8</v>
      </c>
      <c r="C4369" t="s">
        <v>136</v>
      </c>
      <c r="D4369" t="s">
        <v>137</v>
      </c>
      <c r="E4369" t="s">
        <v>0</v>
      </c>
      <c r="F4369" t="s">
        <v>26</v>
      </c>
      <c r="G4369" t="s">
        <v>9</v>
      </c>
      <c r="H4369">
        <v>11</v>
      </c>
      <c r="I4369" s="2">
        <v>219.89</v>
      </c>
      <c r="J4369" s="2">
        <v>22</v>
      </c>
    </row>
    <row r="4370" spans="1:10" x14ac:dyDescent="0.2">
      <c r="A4370">
        <v>2024</v>
      </c>
      <c r="B4370">
        <v>8</v>
      </c>
      <c r="C4370" t="s">
        <v>136</v>
      </c>
      <c r="D4370" t="s">
        <v>137</v>
      </c>
      <c r="E4370" t="s">
        <v>0</v>
      </c>
      <c r="F4370" t="s">
        <v>6</v>
      </c>
      <c r="G4370" t="s">
        <v>7</v>
      </c>
      <c r="H4370">
        <v>66</v>
      </c>
      <c r="I4370" s="2">
        <v>593.34</v>
      </c>
      <c r="J4370" s="2">
        <v>66</v>
      </c>
    </row>
    <row r="4371" spans="1:10" x14ac:dyDescent="0.2">
      <c r="A4371">
        <v>2024</v>
      </c>
      <c r="B4371">
        <v>8</v>
      </c>
      <c r="C4371" t="s">
        <v>136</v>
      </c>
      <c r="D4371" t="s">
        <v>137</v>
      </c>
      <c r="E4371" t="s">
        <v>0</v>
      </c>
      <c r="F4371" t="s">
        <v>16</v>
      </c>
      <c r="G4371" t="s">
        <v>14</v>
      </c>
      <c r="H4371">
        <v>19</v>
      </c>
      <c r="I4371" s="2">
        <v>246.81</v>
      </c>
      <c r="J4371" s="2">
        <v>38</v>
      </c>
    </row>
    <row r="4372" spans="1:10" x14ac:dyDescent="0.2">
      <c r="A4372">
        <v>2024</v>
      </c>
      <c r="B4372">
        <v>8</v>
      </c>
      <c r="C4372" t="s">
        <v>136</v>
      </c>
      <c r="D4372" t="s">
        <v>137</v>
      </c>
      <c r="E4372" t="s">
        <v>0</v>
      </c>
      <c r="F4372" t="s">
        <v>23</v>
      </c>
      <c r="G4372" t="s">
        <v>21</v>
      </c>
      <c r="H4372">
        <v>11</v>
      </c>
      <c r="I4372" s="2">
        <v>285.89</v>
      </c>
      <c r="J4372" s="2">
        <v>55</v>
      </c>
    </row>
    <row r="4373" spans="1:10" x14ac:dyDescent="0.2">
      <c r="A4373">
        <v>2024</v>
      </c>
      <c r="B4373">
        <v>8</v>
      </c>
      <c r="C4373" t="s">
        <v>136</v>
      </c>
      <c r="D4373" t="s">
        <v>137</v>
      </c>
      <c r="E4373" t="s">
        <v>0</v>
      </c>
      <c r="F4373" t="s">
        <v>29</v>
      </c>
      <c r="G4373" t="s">
        <v>9</v>
      </c>
      <c r="H4373">
        <v>11</v>
      </c>
      <c r="I4373" s="2">
        <v>87.89</v>
      </c>
      <c r="J4373" s="2">
        <v>44</v>
      </c>
    </row>
    <row r="4374" spans="1:10" x14ac:dyDescent="0.2">
      <c r="A4374">
        <v>2024</v>
      </c>
      <c r="B4374">
        <v>8</v>
      </c>
      <c r="C4374" t="s">
        <v>134</v>
      </c>
      <c r="D4374" t="s">
        <v>144</v>
      </c>
      <c r="E4374" t="s">
        <v>3</v>
      </c>
      <c r="F4374" t="s">
        <v>13</v>
      </c>
      <c r="G4374" t="s">
        <v>14</v>
      </c>
      <c r="H4374">
        <v>51</v>
      </c>
      <c r="I4374" s="2">
        <v>815.49</v>
      </c>
      <c r="J4374" s="2">
        <v>306</v>
      </c>
    </row>
    <row r="4375" spans="1:10" x14ac:dyDescent="0.2">
      <c r="A4375">
        <v>2024</v>
      </c>
      <c r="B4375">
        <v>8</v>
      </c>
      <c r="C4375" t="s">
        <v>134</v>
      </c>
      <c r="D4375" t="s">
        <v>144</v>
      </c>
      <c r="E4375" t="s">
        <v>3</v>
      </c>
      <c r="F4375" t="s">
        <v>24</v>
      </c>
      <c r="G4375" t="s">
        <v>14</v>
      </c>
      <c r="H4375">
        <v>59</v>
      </c>
      <c r="I4375" s="2">
        <v>766.41</v>
      </c>
      <c r="J4375" s="2">
        <v>177</v>
      </c>
    </row>
    <row r="4376" spans="1:10" x14ac:dyDescent="0.2">
      <c r="A4376">
        <v>2024</v>
      </c>
      <c r="B4376">
        <v>8</v>
      </c>
      <c r="C4376" t="s">
        <v>134</v>
      </c>
      <c r="D4376" t="s">
        <v>144</v>
      </c>
      <c r="E4376" t="s">
        <v>3</v>
      </c>
      <c r="F4376" t="s">
        <v>34</v>
      </c>
      <c r="G4376" t="s">
        <v>12</v>
      </c>
      <c r="H4376">
        <v>77</v>
      </c>
      <c r="I4376" s="2">
        <v>307.23</v>
      </c>
      <c r="J4376" s="2">
        <v>154</v>
      </c>
    </row>
    <row r="4377" spans="1:10" x14ac:dyDescent="0.2">
      <c r="A4377">
        <v>2024</v>
      </c>
      <c r="B4377">
        <v>8</v>
      </c>
      <c r="C4377" t="s">
        <v>134</v>
      </c>
      <c r="D4377" t="s">
        <v>144</v>
      </c>
      <c r="E4377" t="s">
        <v>3</v>
      </c>
      <c r="F4377" t="s">
        <v>20</v>
      </c>
      <c r="G4377" t="s">
        <v>21</v>
      </c>
      <c r="H4377">
        <v>124</v>
      </c>
      <c r="I4377" s="2">
        <v>1858.76</v>
      </c>
      <c r="J4377" s="2">
        <v>992</v>
      </c>
    </row>
    <row r="4378" spans="1:10" x14ac:dyDescent="0.2">
      <c r="A4378">
        <v>2024</v>
      </c>
      <c r="B4378">
        <v>8</v>
      </c>
      <c r="C4378" t="s">
        <v>134</v>
      </c>
      <c r="D4378" t="s">
        <v>144</v>
      </c>
      <c r="E4378" t="s">
        <v>3</v>
      </c>
      <c r="F4378" t="s">
        <v>25</v>
      </c>
      <c r="G4378" t="s">
        <v>7</v>
      </c>
      <c r="H4378">
        <v>54</v>
      </c>
      <c r="I4378" s="2">
        <v>863.46</v>
      </c>
      <c r="J4378" s="2">
        <v>216</v>
      </c>
    </row>
    <row r="4379" spans="1:10" x14ac:dyDescent="0.2">
      <c r="A4379">
        <v>2024</v>
      </c>
      <c r="B4379">
        <v>8</v>
      </c>
      <c r="C4379" t="s">
        <v>134</v>
      </c>
      <c r="D4379" t="s">
        <v>144</v>
      </c>
      <c r="E4379" t="s">
        <v>3</v>
      </c>
      <c r="F4379" t="s">
        <v>8</v>
      </c>
      <c r="G4379" t="s">
        <v>9</v>
      </c>
      <c r="H4379">
        <v>118</v>
      </c>
      <c r="I4379" s="2">
        <v>824.82</v>
      </c>
      <c r="J4379" s="2">
        <v>354</v>
      </c>
    </row>
    <row r="4380" spans="1:10" x14ac:dyDescent="0.2">
      <c r="A4380">
        <v>2024</v>
      </c>
      <c r="B4380">
        <v>8</v>
      </c>
      <c r="C4380" t="s">
        <v>134</v>
      </c>
      <c r="D4380" t="s">
        <v>144</v>
      </c>
      <c r="E4380" t="s">
        <v>3</v>
      </c>
      <c r="F4380" t="s">
        <v>17</v>
      </c>
      <c r="G4380" t="s">
        <v>14</v>
      </c>
      <c r="H4380">
        <v>254</v>
      </c>
      <c r="I4380" s="2">
        <v>2791.46</v>
      </c>
      <c r="J4380" s="2">
        <v>254</v>
      </c>
    </row>
    <row r="4381" spans="1:10" x14ac:dyDescent="0.2">
      <c r="A4381">
        <v>2024</v>
      </c>
      <c r="B4381">
        <v>8</v>
      </c>
      <c r="C4381" t="s">
        <v>134</v>
      </c>
      <c r="D4381" t="s">
        <v>144</v>
      </c>
      <c r="E4381" t="s">
        <v>3</v>
      </c>
      <c r="F4381" t="s">
        <v>28</v>
      </c>
      <c r="G4381" t="s">
        <v>14</v>
      </c>
      <c r="H4381">
        <v>85</v>
      </c>
      <c r="I4381" s="2">
        <v>1274.1500000000001</v>
      </c>
      <c r="J4381" s="2">
        <v>340</v>
      </c>
    </row>
    <row r="4382" spans="1:10" x14ac:dyDescent="0.2">
      <c r="A4382">
        <v>2024</v>
      </c>
      <c r="B4382">
        <v>8</v>
      </c>
      <c r="C4382" t="s">
        <v>134</v>
      </c>
      <c r="D4382" t="s">
        <v>144</v>
      </c>
      <c r="E4382" t="s">
        <v>3</v>
      </c>
      <c r="F4382" t="s">
        <v>43</v>
      </c>
      <c r="G4382" t="s">
        <v>12</v>
      </c>
      <c r="H4382">
        <v>18</v>
      </c>
      <c r="I4382" s="2">
        <v>377.82</v>
      </c>
      <c r="J4382" s="2">
        <v>179.99999999999997</v>
      </c>
    </row>
    <row r="4383" spans="1:10" x14ac:dyDescent="0.2">
      <c r="A4383">
        <v>2024</v>
      </c>
      <c r="B4383">
        <v>8</v>
      </c>
      <c r="C4383" t="s">
        <v>134</v>
      </c>
      <c r="D4383" t="s">
        <v>144</v>
      </c>
      <c r="E4383" t="s">
        <v>3</v>
      </c>
      <c r="F4383" t="s">
        <v>44</v>
      </c>
      <c r="G4383" t="s">
        <v>7</v>
      </c>
      <c r="H4383">
        <v>75</v>
      </c>
      <c r="I4383" s="2">
        <v>899.25</v>
      </c>
      <c r="J4383" s="2">
        <v>225</v>
      </c>
    </row>
    <row r="4384" spans="1:10" x14ac:dyDescent="0.2">
      <c r="A4384">
        <v>2024</v>
      </c>
      <c r="B4384">
        <v>8</v>
      </c>
      <c r="C4384" t="s">
        <v>134</v>
      </c>
      <c r="D4384" t="s">
        <v>144</v>
      </c>
      <c r="E4384" t="s">
        <v>3</v>
      </c>
      <c r="F4384" t="s">
        <v>40</v>
      </c>
      <c r="G4384" t="s">
        <v>21</v>
      </c>
      <c r="H4384">
        <v>6</v>
      </c>
      <c r="I4384" s="2">
        <v>125.94</v>
      </c>
      <c r="J4384" s="2">
        <v>35.999999999999986</v>
      </c>
    </row>
    <row r="4385" spans="1:10" x14ac:dyDescent="0.2">
      <c r="A4385">
        <v>2024</v>
      </c>
      <c r="B4385">
        <v>8</v>
      </c>
      <c r="C4385" t="s">
        <v>134</v>
      </c>
      <c r="D4385" t="s">
        <v>144</v>
      </c>
      <c r="E4385" t="s">
        <v>3</v>
      </c>
      <c r="F4385" t="s">
        <v>32</v>
      </c>
      <c r="G4385" t="s">
        <v>9</v>
      </c>
      <c r="H4385">
        <v>29</v>
      </c>
      <c r="I4385" s="2">
        <v>318.70999999999998</v>
      </c>
      <c r="J4385" s="2">
        <v>145</v>
      </c>
    </row>
    <row r="4386" spans="1:10" x14ac:dyDescent="0.2">
      <c r="A4386">
        <v>2024</v>
      </c>
      <c r="B4386">
        <v>8</v>
      </c>
      <c r="C4386" t="s">
        <v>134</v>
      </c>
      <c r="D4386" t="s">
        <v>144</v>
      </c>
      <c r="E4386" t="s">
        <v>3</v>
      </c>
      <c r="F4386" t="s">
        <v>35</v>
      </c>
      <c r="G4386" t="s">
        <v>14</v>
      </c>
      <c r="H4386">
        <v>15</v>
      </c>
      <c r="I4386" s="2">
        <v>89.850000000000009</v>
      </c>
      <c r="J4386" s="2">
        <v>30</v>
      </c>
    </row>
    <row r="4387" spans="1:10" x14ac:dyDescent="0.2">
      <c r="A4387">
        <v>2024</v>
      </c>
      <c r="B4387">
        <v>8</v>
      </c>
      <c r="C4387" t="s">
        <v>134</v>
      </c>
      <c r="D4387" t="s">
        <v>144</v>
      </c>
      <c r="E4387" t="s">
        <v>3</v>
      </c>
      <c r="F4387" t="s">
        <v>31</v>
      </c>
      <c r="G4387" t="s">
        <v>12</v>
      </c>
      <c r="H4387">
        <v>24</v>
      </c>
      <c r="I4387" s="2">
        <v>479.76</v>
      </c>
      <c r="J4387" s="2">
        <v>143.99999999999994</v>
      </c>
    </row>
    <row r="4388" spans="1:10" x14ac:dyDescent="0.2">
      <c r="A4388">
        <v>2024</v>
      </c>
      <c r="B4388">
        <v>8</v>
      </c>
      <c r="C4388" t="s">
        <v>134</v>
      </c>
      <c r="D4388" t="s">
        <v>144</v>
      </c>
      <c r="E4388" t="s">
        <v>3</v>
      </c>
      <c r="F4388" t="s">
        <v>15</v>
      </c>
      <c r="G4388" t="s">
        <v>14</v>
      </c>
      <c r="H4388">
        <v>91</v>
      </c>
      <c r="I4388" s="2">
        <v>3639.09</v>
      </c>
      <c r="J4388" s="2">
        <v>455</v>
      </c>
    </row>
    <row r="4389" spans="1:10" x14ac:dyDescent="0.2">
      <c r="A4389">
        <v>2024</v>
      </c>
      <c r="B4389">
        <v>8</v>
      </c>
      <c r="C4389" t="s">
        <v>134</v>
      </c>
      <c r="D4389" t="s">
        <v>144</v>
      </c>
      <c r="E4389" t="s">
        <v>3</v>
      </c>
      <c r="F4389" t="s">
        <v>42</v>
      </c>
      <c r="G4389" t="s">
        <v>12</v>
      </c>
      <c r="H4389">
        <v>95</v>
      </c>
      <c r="I4389" s="2">
        <v>1519.05</v>
      </c>
      <c r="J4389" s="2">
        <v>190</v>
      </c>
    </row>
    <row r="4390" spans="1:10" x14ac:dyDescent="0.2">
      <c r="A4390">
        <v>2024</v>
      </c>
      <c r="B4390">
        <v>8</v>
      </c>
      <c r="C4390" t="s">
        <v>134</v>
      </c>
      <c r="D4390" t="s">
        <v>144</v>
      </c>
      <c r="E4390" t="s">
        <v>3</v>
      </c>
      <c r="F4390" t="s">
        <v>41</v>
      </c>
      <c r="G4390" t="s">
        <v>14</v>
      </c>
      <c r="H4390">
        <v>7</v>
      </c>
      <c r="I4390" s="2">
        <v>69.930000000000007</v>
      </c>
      <c r="J4390" s="2">
        <v>35</v>
      </c>
    </row>
    <row r="4391" spans="1:10" x14ac:dyDescent="0.2">
      <c r="A4391">
        <v>2024</v>
      </c>
      <c r="B4391">
        <v>8</v>
      </c>
      <c r="C4391" t="s">
        <v>134</v>
      </c>
      <c r="D4391" t="s">
        <v>144</v>
      </c>
      <c r="E4391" t="s">
        <v>3</v>
      </c>
      <c r="F4391" t="s">
        <v>10</v>
      </c>
      <c r="G4391" t="s">
        <v>7</v>
      </c>
      <c r="H4391">
        <v>57</v>
      </c>
      <c r="I4391" s="2">
        <v>1139.4299999999998</v>
      </c>
      <c r="J4391" s="2">
        <v>284.99999999999989</v>
      </c>
    </row>
    <row r="4392" spans="1:10" x14ac:dyDescent="0.2">
      <c r="A4392">
        <v>2024</v>
      </c>
      <c r="B4392">
        <v>8</v>
      </c>
      <c r="C4392" t="s">
        <v>134</v>
      </c>
      <c r="D4392" t="s">
        <v>144</v>
      </c>
      <c r="E4392" t="s">
        <v>3</v>
      </c>
      <c r="F4392" t="s">
        <v>27</v>
      </c>
      <c r="G4392" t="s">
        <v>12</v>
      </c>
      <c r="H4392">
        <v>80</v>
      </c>
      <c r="I4392" s="2">
        <v>239.20000000000002</v>
      </c>
      <c r="J4392" s="2">
        <v>80.000000000000014</v>
      </c>
    </row>
    <row r="4393" spans="1:10" x14ac:dyDescent="0.2">
      <c r="A4393">
        <v>2024</v>
      </c>
      <c r="B4393">
        <v>8</v>
      </c>
      <c r="C4393" t="s">
        <v>134</v>
      </c>
      <c r="D4393" t="s">
        <v>144</v>
      </c>
      <c r="E4393" t="s">
        <v>3</v>
      </c>
      <c r="F4393" t="s">
        <v>37</v>
      </c>
      <c r="G4393" t="s">
        <v>12</v>
      </c>
      <c r="H4393">
        <v>12</v>
      </c>
      <c r="I4393" s="2">
        <v>299.88</v>
      </c>
      <c r="J4393" s="2">
        <v>48</v>
      </c>
    </row>
    <row r="4394" spans="1:10" x14ac:dyDescent="0.2">
      <c r="A4394">
        <v>2024</v>
      </c>
      <c r="B4394">
        <v>8</v>
      </c>
      <c r="C4394" t="s">
        <v>134</v>
      </c>
      <c r="D4394" t="s">
        <v>144</v>
      </c>
      <c r="E4394" t="s">
        <v>3</v>
      </c>
      <c r="F4394" t="s">
        <v>11</v>
      </c>
      <c r="G4394" t="s">
        <v>12</v>
      </c>
      <c r="H4394">
        <v>1</v>
      </c>
      <c r="I4394" s="2">
        <v>4.99</v>
      </c>
      <c r="J4394" s="2">
        <v>1</v>
      </c>
    </row>
    <row r="4395" spans="1:10" x14ac:dyDescent="0.2">
      <c r="A4395">
        <v>2024</v>
      </c>
      <c r="B4395">
        <v>8</v>
      </c>
      <c r="C4395" t="s">
        <v>134</v>
      </c>
      <c r="D4395" t="s">
        <v>144</v>
      </c>
      <c r="E4395" t="s">
        <v>3</v>
      </c>
      <c r="F4395" t="s">
        <v>39</v>
      </c>
      <c r="G4395" t="s">
        <v>14</v>
      </c>
      <c r="H4395">
        <v>8</v>
      </c>
      <c r="I4395" s="2">
        <v>159.91999999999999</v>
      </c>
      <c r="J4395" s="2">
        <v>87.999999999999986</v>
      </c>
    </row>
    <row r="4396" spans="1:10" x14ac:dyDescent="0.2">
      <c r="A4396">
        <v>2024</v>
      </c>
      <c r="B4396">
        <v>8</v>
      </c>
      <c r="C4396" t="s">
        <v>134</v>
      </c>
      <c r="D4396" t="s">
        <v>144</v>
      </c>
      <c r="E4396" t="s">
        <v>3</v>
      </c>
      <c r="F4396" t="s">
        <v>26</v>
      </c>
      <c r="G4396" t="s">
        <v>9</v>
      </c>
      <c r="H4396">
        <v>137</v>
      </c>
      <c r="I4396" s="2">
        <v>2738.6299999999997</v>
      </c>
      <c r="J4396" s="2">
        <v>274</v>
      </c>
    </row>
    <row r="4397" spans="1:10" x14ac:dyDescent="0.2">
      <c r="A4397">
        <v>2024</v>
      </c>
      <c r="B4397">
        <v>8</v>
      </c>
      <c r="C4397" t="s">
        <v>134</v>
      </c>
      <c r="D4397" t="s">
        <v>144</v>
      </c>
      <c r="E4397" t="s">
        <v>3</v>
      </c>
      <c r="F4397" t="s">
        <v>6</v>
      </c>
      <c r="G4397" t="s">
        <v>7</v>
      </c>
      <c r="H4397">
        <v>28</v>
      </c>
      <c r="I4397" s="2">
        <v>251.72</v>
      </c>
      <c r="J4397" s="2">
        <v>28</v>
      </c>
    </row>
    <row r="4398" spans="1:10" x14ac:dyDescent="0.2">
      <c r="A4398">
        <v>2024</v>
      </c>
      <c r="B4398">
        <v>8</v>
      </c>
      <c r="C4398" t="s">
        <v>134</v>
      </c>
      <c r="D4398" t="s">
        <v>144</v>
      </c>
      <c r="E4398" t="s">
        <v>3</v>
      </c>
      <c r="F4398" t="s">
        <v>16</v>
      </c>
      <c r="G4398" t="s">
        <v>14</v>
      </c>
      <c r="H4398">
        <v>5</v>
      </c>
      <c r="I4398" s="2">
        <v>64.95</v>
      </c>
      <c r="J4398" s="2">
        <v>10</v>
      </c>
    </row>
    <row r="4399" spans="1:10" x14ac:dyDescent="0.2">
      <c r="A4399">
        <v>2024</v>
      </c>
      <c r="B4399">
        <v>8</v>
      </c>
      <c r="C4399" t="s">
        <v>57</v>
      </c>
      <c r="D4399" t="s">
        <v>137</v>
      </c>
      <c r="E4399" t="s">
        <v>3</v>
      </c>
      <c r="F4399" t="s">
        <v>13</v>
      </c>
      <c r="G4399" t="s">
        <v>14</v>
      </c>
      <c r="H4399">
        <v>32</v>
      </c>
      <c r="I4399" s="2">
        <v>511.68</v>
      </c>
      <c r="J4399" s="2">
        <v>192</v>
      </c>
    </row>
    <row r="4400" spans="1:10" x14ac:dyDescent="0.2">
      <c r="A4400">
        <v>2024</v>
      </c>
      <c r="B4400">
        <v>8</v>
      </c>
      <c r="C4400" t="s">
        <v>57</v>
      </c>
      <c r="D4400" t="s">
        <v>137</v>
      </c>
      <c r="E4400" t="s">
        <v>3</v>
      </c>
      <c r="F4400" t="s">
        <v>24</v>
      </c>
      <c r="G4400" t="s">
        <v>14</v>
      </c>
      <c r="H4400">
        <v>52</v>
      </c>
      <c r="I4400" s="2">
        <v>675.48</v>
      </c>
      <c r="J4400" s="2">
        <v>156</v>
      </c>
    </row>
    <row r="4401" spans="1:10" x14ac:dyDescent="0.2">
      <c r="A4401">
        <v>2024</v>
      </c>
      <c r="B4401">
        <v>8</v>
      </c>
      <c r="C4401" t="s">
        <v>57</v>
      </c>
      <c r="D4401" t="s">
        <v>137</v>
      </c>
      <c r="E4401" t="s">
        <v>3</v>
      </c>
      <c r="F4401" t="s">
        <v>34</v>
      </c>
      <c r="G4401" t="s">
        <v>12</v>
      </c>
      <c r="H4401">
        <v>147</v>
      </c>
      <c r="I4401" s="2">
        <v>586.53000000000009</v>
      </c>
      <c r="J4401" s="2">
        <v>294</v>
      </c>
    </row>
    <row r="4402" spans="1:10" x14ac:dyDescent="0.2">
      <c r="A4402">
        <v>2024</v>
      </c>
      <c r="B4402">
        <v>8</v>
      </c>
      <c r="C4402" t="s">
        <v>57</v>
      </c>
      <c r="D4402" t="s">
        <v>137</v>
      </c>
      <c r="E4402" t="s">
        <v>3</v>
      </c>
      <c r="F4402" t="s">
        <v>20</v>
      </c>
      <c r="G4402" t="s">
        <v>21</v>
      </c>
      <c r="H4402">
        <v>122</v>
      </c>
      <c r="I4402" s="2">
        <v>1828.78</v>
      </c>
      <c r="J4402" s="2">
        <v>976</v>
      </c>
    </row>
    <row r="4403" spans="1:10" x14ac:dyDescent="0.2">
      <c r="A4403">
        <v>2024</v>
      </c>
      <c r="B4403">
        <v>8</v>
      </c>
      <c r="C4403" t="s">
        <v>57</v>
      </c>
      <c r="D4403" t="s">
        <v>137</v>
      </c>
      <c r="E4403" t="s">
        <v>3</v>
      </c>
      <c r="F4403" t="s">
        <v>25</v>
      </c>
      <c r="G4403" t="s">
        <v>7</v>
      </c>
      <c r="H4403">
        <v>24</v>
      </c>
      <c r="I4403" s="2">
        <v>383.76</v>
      </c>
      <c r="J4403" s="2">
        <v>96</v>
      </c>
    </row>
    <row r="4404" spans="1:10" x14ac:dyDescent="0.2">
      <c r="A4404">
        <v>2024</v>
      </c>
      <c r="B4404">
        <v>8</v>
      </c>
      <c r="C4404" t="s">
        <v>57</v>
      </c>
      <c r="D4404" t="s">
        <v>137</v>
      </c>
      <c r="E4404" t="s">
        <v>3</v>
      </c>
      <c r="F4404" t="s">
        <v>8</v>
      </c>
      <c r="G4404" t="s">
        <v>9</v>
      </c>
      <c r="H4404">
        <v>267</v>
      </c>
      <c r="I4404" s="2">
        <v>1866.3300000000002</v>
      </c>
      <c r="J4404" s="2">
        <v>801</v>
      </c>
    </row>
    <row r="4405" spans="1:10" x14ac:dyDescent="0.2">
      <c r="A4405">
        <v>2024</v>
      </c>
      <c r="B4405">
        <v>8</v>
      </c>
      <c r="C4405" t="s">
        <v>57</v>
      </c>
      <c r="D4405" t="s">
        <v>137</v>
      </c>
      <c r="E4405" t="s">
        <v>3</v>
      </c>
      <c r="F4405" t="s">
        <v>17</v>
      </c>
      <c r="G4405" t="s">
        <v>14</v>
      </c>
      <c r="H4405">
        <v>74</v>
      </c>
      <c r="I4405" s="2">
        <v>813.26</v>
      </c>
      <c r="J4405" s="2">
        <v>74</v>
      </c>
    </row>
    <row r="4406" spans="1:10" x14ac:dyDescent="0.2">
      <c r="A4406">
        <v>2024</v>
      </c>
      <c r="B4406">
        <v>8</v>
      </c>
      <c r="C4406" t="s">
        <v>57</v>
      </c>
      <c r="D4406" t="s">
        <v>137</v>
      </c>
      <c r="E4406" t="s">
        <v>3</v>
      </c>
      <c r="F4406" t="s">
        <v>28</v>
      </c>
      <c r="G4406" t="s">
        <v>14</v>
      </c>
      <c r="H4406">
        <v>73</v>
      </c>
      <c r="I4406" s="2">
        <v>1094.27</v>
      </c>
      <c r="J4406" s="2">
        <v>292</v>
      </c>
    </row>
    <row r="4407" spans="1:10" x14ac:dyDescent="0.2">
      <c r="A4407">
        <v>2024</v>
      </c>
      <c r="B4407">
        <v>8</v>
      </c>
      <c r="C4407" t="s">
        <v>57</v>
      </c>
      <c r="D4407" t="s">
        <v>137</v>
      </c>
      <c r="E4407" t="s">
        <v>3</v>
      </c>
      <c r="F4407" t="s">
        <v>43</v>
      </c>
      <c r="G4407" t="s">
        <v>12</v>
      </c>
      <c r="H4407">
        <v>15</v>
      </c>
      <c r="I4407" s="2">
        <v>314.84999999999997</v>
      </c>
      <c r="J4407" s="2">
        <v>149.99999999999997</v>
      </c>
    </row>
    <row r="4408" spans="1:10" x14ac:dyDescent="0.2">
      <c r="A4408">
        <v>2024</v>
      </c>
      <c r="B4408">
        <v>8</v>
      </c>
      <c r="C4408" t="s">
        <v>57</v>
      </c>
      <c r="D4408" t="s">
        <v>137</v>
      </c>
      <c r="E4408" t="s">
        <v>3</v>
      </c>
      <c r="F4408" t="s">
        <v>44</v>
      </c>
      <c r="G4408" t="s">
        <v>7</v>
      </c>
      <c r="H4408">
        <v>47</v>
      </c>
      <c r="I4408" s="2">
        <v>563.53</v>
      </c>
      <c r="J4408" s="2">
        <v>141</v>
      </c>
    </row>
    <row r="4409" spans="1:10" x14ac:dyDescent="0.2">
      <c r="A4409">
        <v>2024</v>
      </c>
      <c r="B4409">
        <v>8</v>
      </c>
      <c r="C4409" t="s">
        <v>57</v>
      </c>
      <c r="D4409" t="s">
        <v>137</v>
      </c>
      <c r="E4409" t="s">
        <v>3</v>
      </c>
      <c r="F4409" t="s">
        <v>40</v>
      </c>
      <c r="G4409" t="s">
        <v>21</v>
      </c>
      <c r="H4409">
        <v>28</v>
      </c>
      <c r="I4409" s="2">
        <v>587.71999999999991</v>
      </c>
      <c r="J4409" s="2">
        <v>167.99999999999994</v>
      </c>
    </row>
    <row r="4410" spans="1:10" x14ac:dyDescent="0.2">
      <c r="A4410">
        <v>2024</v>
      </c>
      <c r="B4410">
        <v>8</v>
      </c>
      <c r="C4410" t="s">
        <v>57</v>
      </c>
      <c r="D4410" t="s">
        <v>137</v>
      </c>
      <c r="E4410" t="s">
        <v>3</v>
      </c>
      <c r="F4410" t="s">
        <v>32</v>
      </c>
      <c r="G4410" t="s">
        <v>9</v>
      </c>
      <c r="H4410">
        <v>31</v>
      </c>
      <c r="I4410" s="2">
        <v>340.69</v>
      </c>
      <c r="J4410" s="2">
        <v>155</v>
      </c>
    </row>
    <row r="4411" spans="1:10" x14ac:dyDescent="0.2">
      <c r="A4411">
        <v>2024</v>
      </c>
      <c r="B4411">
        <v>8</v>
      </c>
      <c r="C4411" t="s">
        <v>57</v>
      </c>
      <c r="D4411" t="s">
        <v>137</v>
      </c>
      <c r="E4411" t="s">
        <v>3</v>
      </c>
      <c r="F4411" t="s">
        <v>35</v>
      </c>
      <c r="G4411" t="s">
        <v>14</v>
      </c>
      <c r="H4411">
        <v>55</v>
      </c>
      <c r="I4411" s="2">
        <v>329.45</v>
      </c>
      <c r="J4411" s="2">
        <v>110</v>
      </c>
    </row>
    <row r="4412" spans="1:10" x14ac:dyDescent="0.2">
      <c r="A4412">
        <v>2024</v>
      </c>
      <c r="B4412">
        <v>8</v>
      </c>
      <c r="C4412" t="s">
        <v>57</v>
      </c>
      <c r="D4412" t="s">
        <v>137</v>
      </c>
      <c r="E4412" t="s">
        <v>3</v>
      </c>
      <c r="F4412" t="s">
        <v>31</v>
      </c>
      <c r="G4412" t="s">
        <v>12</v>
      </c>
      <c r="H4412">
        <v>53</v>
      </c>
      <c r="I4412" s="2">
        <v>1059.47</v>
      </c>
      <c r="J4412" s="2">
        <v>317.99999999999989</v>
      </c>
    </row>
    <row r="4413" spans="1:10" x14ac:dyDescent="0.2">
      <c r="A4413">
        <v>2024</v>
      </c>
      <c r="B4413">
        <v>8</v>
      </c>
      <c r="C4413" t="s">
        <v>57</v>
      </c>
      <c r="D4413" t="s">
        <v>137</v>
      </c>
      <c r="E4413" t="s">
        <v>3</v>
      </c>
      <c r="F4413" t="s">
        <v>15</v>
      </c>
      <c r="G4413" t="s">
        <v>14</v>
      </c>
      <c r="H4413">
        <v>138</v>
      </c>
      <c r="I4413" s="2">
        <v>5518.62</v>
      </c>
      <c r="J4413" s="2">
        <v>690</v>
      </c>
    </row>
    <row r="4414" spans="1:10" x14ac:dyDescent="0.2">
      <c r="A4414">
        <v>2024</v>
      </c>
      <c r="B4414">
        <v>8</v>
      </c>
      <c r="C4414" t="s">
        <v>57</v>
      </c>
      <c r="D4414" t="s">
        <v>137</v>
      </c>
      <c r="E4414" t="s">
        <v>3</v>
      </c>
      <c r="F4414" t="s">
        <v>42</v>
      </c>
      <c r="G4414" t="s">
        <v>12</v>
      </c>
      <c r="H4414">
        <v>170</v>
      </c>
      <c r="I4414" s="2">
        <v>2718.3</v>
      </c>
      <c r="J4414" s="2">
        <v>340</v>
      </c>
    </row>
    <row r="4415" spans="1:10" x14ac:dyDescent="0.2">
      <c r="A4415">
        <v>2024</v>
      </c>
      <c r="B4415">
        <v>8</v>
      </c>
      <c r="C4415" t="s">
        <v>57</v>
      </c>
      <c r="D4415" t="s">
        <v>137</v>
      </c>
      <c r="E4415" t="s">
        <v>3</v>
      </c>
      <c r="F4415" t="s">
        <v>22</v>
      </c>
      <c r="G4415" t="s">
        <v>7</v>
      </c>
      <c r="H4415">
        <v>97</v>
      </c>
      <c r="I4415" s="2">
        <v>969.03</v>
      </c>
      <c r="J4415" s="2">
        <v>291</v>
      </c>
    </row>
    <row r="4416" spans="1:10" x14ac:dyDescent="0.2">
      <c r="A4416">
        <v>2024</v>
      </c>
      <c r="B4416">
        <v>8</v>
      </c>
      <c r="C4416" t="s">
        <v>57</v>
      </c>
      <c r="D4416" t="s">
        <v>137</v>
      </c>
      <c r="E4416" t="s">
        <v>3</v>
      </c>
      <c r="F4416" t="s">
        <v>41</v>
      </c>
      <c r="G4416" t="s">
        <v>14</v>
      </c>
      <c r="H4416">
        <v>33</v>
      </c>
      <c r="I4416" s="2">
        <v>329.67</v>
      </c>
      <c r="J4416" s="2">
        <v>165</v>
      </c>
    </row>
    <row r="4417" spans="1:10" x14ac:dyDescent="0.2">
      <c r="A4417">
        <v>2024</v>
      </c>
      <c r="B4417">
        <v>8</v>
      </c>
      <c r="C4417" t="s">
        <v>57</v>
      </c>
      <c r="D4417" t="s">
        <v>137</v>
      </c>
      <c r="E4417" t="s">
        <v>3</v>
      </c>
      <c r="F4417" t="s">
        <v>10</v>
      </c>
      <c r="G4417" t="s">
        <v>7</v>
      </c>
      <c r="H4417">
        <v>61</v>
      </c>
      <c r="I4417" s="2">
        <v>1219.3899999999999</v>
      </c>
      <c r="J4417" s="2">
        <v>304.99999999999989</v>
      </c>
    </row>
    <row r="4418" spans="1:10" x14ac:dyDescent="0.2">
      <c r="A4418">
        <v>2024</v>
      </c>
      <c r="B4418">
        <v>8</v>
      </c>
      <c r="C4418" t="s">
        <v>57</v>
      </c>
      <c r="D4418" t="s">
        <v>137</v>
      </c>
      <c r="E4418" t="s">
        <v>3</v>
      </c>
      <c r="F4418" t="s">
        <v>27</v>
      </c>
      <c r="G4418" t="s">
        <v>12</v>
      </c>
      <c r="H4418">
        <v>341</v>
      </c>
      <c r="I4418" s="2">
        <v>1019.59</v>
      </c>
      <c r="J4418" s="2">
        <v>341.00000000000006</v>
      </c>
    </row>
    <row r="4419" spans="1:10" x14ac:dyDescent="0.2">
      <c r="A4419">
        <v>2024</v>
      </c>
      <c r="B4419">
        <v>8</v>
      </c>
      <c r="C4419" t="s">
        <v>57</v>
      </c>
      <c r="D4419" t="s">
        <v>137</v>
      </c>
      <c r="E4419" t="s">
        <v>3</v>
      </c>
      <c r="F4419" t="s">
        <v>37</v>
      </c>
      <c r="G4419" t="s">
        <v>12</v>
      </c>
      <c r="H4419">
        <v>27</v>
      </c>
      <c r="I4419" s="2">
        <v>674.7299999999999</v>
      </c>
      <c r="J4419" s="2">
        <v>108</v>
      </c>
    </row>
    <row r="4420" spans="1:10" x14ac:dyDescent="0.2">
      <c r="A4420">
        <v>2024</v>
      </c>
      <c r="B4420">
        <v>8</v>
      </c>
      <c r="C4420" t="s">
        <v>57</v>
      </c>
      <c r="D4420" t="s">
        <v>137</v>
      </c>
      <c r="E4420" t="s">
        <v>3</v>
      </c>
      <c r="F4420" t="s">
        <v>11</v>
      </c>
      <c r="G4420" t="s">
        <v>12</v>
      </c>
      <c r="H4420">
        <v>77</v>
      </c>
      <c r="I4420" s="2">
        <v>384.23</v>
      </c>
      <c r="J4420" s="2">
        <v>77</v>
      </c>
    </row>
    <row r="4421" spans="1:10" x14ac:dyDescent="0.2">
      <c r="A4421">
        <v>2024</v>
      </c>
      <c r="B4421">
        <v>8</v>
      </c>
      <c r="C4421" t="s">
        <v>57</v>
      </c>
      <c r="D4421" t="s">
        <v>137</v>
      </c>
      <c r="E4421" t="s">
        <v>3</v>
      </c>
      <c r="F4421" t="s">
        <v>45</v>
      </c>
      <c r="G4421" t="s">
        <v>12</v>
      </c>
      <c r="H4421">
        <v>22</v>
      </c>
      <c r="I4421" s="2">
        <v>241.78</v>
      </c>
      <c r="J4421" s="2">
        <v>154</v>
      </c>
    </row>
    <row r="4422" spans="1:10" x14ac:dyDescent="0.2">
      <c r="A4422">
        <v>2024</v>
      </c>
      <c r="B4422">
        <v>8</v>
      </c>
      <c r="C4422" t="s">
        <v>57</v>
      </c>
      <c r="D4422" t="s">
        <v>137</v>
      </c>
      <c r="E4422" t="s">
        <v>3</v>
      </c>
      <c r="F4422" t="s">
        <v>39</v>
      </c>
      <c r="G4422" t="s">
        <v>14</v>
      </c>
      <c r="H4422">
        <v>42</v>
      </c>
      <c r="I4422" s="2">
        <v>839.57999999999993</v>
      </c>
      <c r="J4422" s="2">
        <v>461.99999999999994</v>
      </c>
    </row>
    <row r="4423" spans="1:10" x14ac:dyDescent="0.2">
      <c r="A4423">
        <v>2024</v>
      </c>
      <c r="B4423">
        <v>8</v>
      </c>
      <c r="C4423" t="s">
        <v>57</v>
      </c>
      <c r="D4423" t="s">
        <v>137</v>
      </c>
      <c r="E4423" t="s">
        <v>3</v>
      </c>
      <c r="F4423" t="s">
        <v>26</v>
      </c>
      <c r="G4423" t="s">
        <v>9</v>
      </c>
      <c r="H4423">
        <v>71</v>
      </c>
      <c r="I4423" s="2">
        <v>1419.29</v>
      </c>
      <c r="J4423" s="2">
        <v>142</v>
      </c>
    </row>
    <row r="4424" spans="1:10" x14ac:dyDescent="0.2">
      <c r="A4424">
        <v>2024</v>
      </c>
      <c r="B4424">
        <v>8</v>
      </c>
      <c r="C4424" t="s">
        <v>57</v>
      </c>
      <c r="D4424" t="s">
        <v>137</v>
      </c>
      <c r="E4424" t="s">
        <v>3</v>
      </c>
      <c r="F4424" t="s">
        <v>6</v>
      </c>
      <c r="G4424" t="s">
        <v>7</v>
      </c>
      <c r="H4424">
        <v>102</v>
      </c>
      <c r="I4424" s="2">
        <v>916.98</v>
      </c>
      <c r="J4424" s="2">
        <v>102</v>
      </c>
    </row>
    <row r="4425" spans="1:10" x14ac:dyDescent="0.2">
      <c r="A4425">
        <v>2024</v>
      </c>
      <c r="B4425">
        <v>8</v>
      </c>
      <c r="C4425" t="s">
        <v>57</v>
      </c>
      <c r="D4425" t="s">
        <v>137</v>
      </c>
      <c r="E4425" t="s">
        <v>3</v>
      </c>
      <c r="F4425" t="s">
        <v>16</v>
      </c>
      <c r="G4425" t="s">
        <v>14</v>
      </c>
      <c r="H4425">
        <v>6</v>
      </c>
      <c r="I4425" s="2">
        <v>77.94</v>
      </c>
      <c r="J4425" s="2">
        <v>12</v>
      </c>
    </row>
    <row r="4426" spans="1:10" x14ac:dyDescent="0.2">
      <c r="A4426">
        <v>2024</v>
      </c>
      <c r="B4426">
        <v>8</v>
      </c>
      <c r="C4426" t="s">
        <v>133</v>
      </c>
      <c r="D4426" t="s">
        <v>145</v>
      </c>
      <c r="E4426" t="s">
        <v>3</v>
      </c>
      <c r="F4426" t="s">
        <v>13</v>
      </c>
      <c r="G4426" t="s">
        <v>14</v>
      </c>
      <c r="H4426">
        <v>14</v>
      </c>
      <c r="I4426" s="2">
        <v>223.86</v>
      </c>
      <c r="J4426" s="2">
        <v>84</v>
      </c>
    </row>
    <row r="4427" spans="1:10" x14ac:dyDescent="0.2">
      <c r="A4427">
        <v>2024</v>
      </c>
      <c r="B4427">
        <v>8</v>
      </c>
      <c r="C4427" t="s">
        <v>133</v>
      </c>
      <c r="D4427" t="s">
        <v>145</v>
      </c>
      <c r="E4427" t="s">
        <v>3</v>
      </c>
      <c r="F4427" t="s">
        <v>24</v>
      </c>
      <c r="G4427" t="s">
        <v>14</v>
      </c>
      <c r="H4427">
        <v>21</v>
      </c>
      <c r="I4427" s="2">
        <v>272.79000000000002</v>
      </c>
      <c r="J4427" s="2">
        <v>63</v>
      </c>
    </row>
    <row r="4428" spans="1:10" x14ac:dyDescent="0.2">
      <c r="A4428">
        <v>2024</v>
      </c>
      <c r="B4428">
        <v>8</v>
      </c>
      <c r="C4428" t="s">
        <v>133</v>
      </c>
      <c r="D4428" t="s">
        <v>145</v>
      </c>
      <c r="E4428" t="s">
        <v>3</v>
      </c>
      <c r="F4428" t="s">
        <v>34</v>
      </c>
      <c r="G4428" t="s">
        <v>12</v>
      </c>
      <c r="H4428">
        <v>51</v>
      </c>
      <c r="I4428" s="2">
        <v>203.49</v>
      </c>
      <c r="J4428" s="2">
        <v>102</v>
      </c>
    </row>
    <row r="4429" spans="1:10" x14ac:dyDescent="0.2">
      <c r="A4429">
        <v>2024</v>
      </c>
      <c r="B4429">
        <v>8</v>
      </c>
      <c r="C4429" t="s">
        <v>133</v>
      </c>
      <c r="D4429" t="s">
        <v>145</v>
      </c>
      <c r="E4429" t="s">
        <v>3</v>
      </c>
      <c r="F4429" t="s">
        <v>18</v>
      </c>
      <c r="G4429" t="s">
        <v>9</v>
      </c>
      <c r="H4429">
        <v>1</v>
      </c>
      <c r="I4429" s="2">
        <v>12.99</v>
      </c>
      <c r="J4429" s="2">
        <v>3</v>
      </c>
    </row>
    <row r="4430" spans="1:10" x14ac:dyDescent="0.2">
      <c r="A4430">
        <v>2024</v>
      </c>
      <c r="B4430">
        <v>8</v>
      </c>
      <c r="C4430" t="s">
        <v>133</v>
      </c>
      <c r="D4430" t="s">
        <v>145</v>
      </c>
      <c r="E4430" t="s">
        <v>3</v>
      </c>
      <c r="F4430" t="s">
        <v>20</v>
      </c>
      <c r="G4430" t="s">
        <v>21</v>
      </c>
      <c r="H4430">
        <v>59</v>
      </c>
      <c r="I4430" s="2">
        <v>884.41</v>
      </c>
      <c r="J4430" s="2">
        <v>472</v>
      </c>
    </row>
    <row r="4431" spans="1:10" x14ac:dyDescent="0.2">
      <c r="A4431">
        <v>2024</v>
      </c>
      <c r="B4431">
        <v>8</v>
      </c>
      <c r="C4431" t="s">
        <v>133</v>
      </c>
      <c r="D4431" t="s">
        <v>145</v>
      </c>
      <c r="E4431" t="s">
        <v>3</v>
      </c>
      <c r="F4431" t="s">
        <v>8</v>
      </c>
      <c r="G4431" t="s">
        <v>9</v>
      </c>
      <c r="H4431">
        <v>134</v>
      </c>
      <c r="I4431" s="2">
        <v>936.66000000000008</v>
      </c>
      <c r="J4431" s="2">
        <v>402</v>
      </c>
    </row>
    <row r="4432" spans="1:10" x14ac:dyDescent="0.2">
      <c r="A4432">
        <v>2024</v>
      </c>
      <c r="B4432">
        <v>8</v>
      </c>
      <c r="C4432" t="s">
        <v>133</v>
      </c>
      <c r="D4432" t="s">
        <v>145</v>
      </c>
      <c r="E4432" t="s">
        <v>3</v>
      </c>
      <c r="F4432" t="s">
        <v>17</v>
      </c>
      <c r="G4432" t="s">
        <v>14</v>
      </c>
      <c r="H4432">
        <v>90</v>
      </c>
      <c r="I4432" s="2">
        <v>989.1</v>
      </c>
      <c r="J4432" s="2">
        <v>90</v>
      </c>
    </row>
    <row r="4433" spans="1:10" x14ac:dyDescent="0.2">
      <c r="A4433">
        <v>2024</v>
      </c>
      <c r="B4433">
        <v>8</v>
      </c>
      <c r="C4433" t="s">
        <v>133</v>
      </c>
      <c r="D4433" t="s">
        <v>145</v>
      </c>
      <c r="E4433" t="s">
        <v>3</v>
      </c>
      <c r="F4433" t="s">
        <v>28</v>
      </c>
      <c r="G4433" t="s">
        <v>14</v>
      </c>
      <c r="H4433">
        <v>36</v>
      </c>
      <c r="I4433" s="2">
        <v>539.64</v>
      </c>
      <c r="J4433" s="2">
        <v>144</v>
      </c>
    </row>
    <row r="4434" spans="1:10" x14ac:dyDescent="0.2">
      <c r="A4434">
        <v>2024</v>
      </c>
      <c r="B4434">
        <v>8</v>
      </c>
      <c r="C4434" t="s">
        <v>133</v>
      </c>
      <c r="D4434" t="s">
        <v>145</v>
      </c>
      <c r="E4434" t="s">
        <v>3</v>
      </c>
      <c r="F4434" t="s">
        <v>43</v>
      </c>
      <c r="G4434" t="s">
        <v>12</v>
      </c>
      <c r="H4434">
        <v>37</v>
      </c>
      <c r="I4434" s="2">
        <v>776.63</v>
      </c>
      <c r="J4434" s="2">
        <v>369.99999999999994</v>
      </c>
    </row>
    <row r="4435" spans="1:10" x14ac:dyDescent="0.2">
      <c r="A4435">
        <v>2024</v>
      </c>
      <c r="B4435">
        <v>8</v>
      </c>
      <c r="C4435" t="s">
        <v>133</v>
      </c>
      <c r="D4435" t="s">
        <v>145</v>
      </c>
      <c r="E4435" t="s">
        <v>3</v>
      </c>
      <c r="F4435" t="s">
        <v>44</v>
      </c>
      <c r="G4435" t="s">
        <v>7</v>
      </c>
      <c r="H4435">
        <v>16</v>
      </c>
      <c r="I4435" s="2">
        <v>191.84</v>
      </c>
      <c r="J4435" s="2">
        <v>48</v>
      </c>
    </row>
    <row r="4436" spans="1:10" x14ac:dyDescent="0.2">
      <c r="A4436">
        <v>2024</v>
      </c>
      <c r="B4436">
        <v>8</v>
      </c>
      <c r="C4436" t="s">
        <v>133</v>
      </c>
      <c r="D4436" t="s">
        <v>145</v>
      </c>
      <c r="E4436" t="s">
        <v>3</v>
      </c>
      <c r="F4436" t="s">
        <v>40</v>
      </c>
      <c r="G4436" t="s">
        <v>21</v>
      </c>
      <c r="H4436">
        <v>37</v>
      </c>
      <c r="I4436" s="2">
        <v>776.63</v>
      </c>
      <c r="J4436" s="2">
        <v>221.99999999999994</v>
      </c>
    </row>
    <row r="4437" spans="1:10" x14ac:dyDescent="0.2">
      <c r="A4437">
        <v>2024</v>
      </c>
      <c r="B4437">
        <v>8</v>
      </c>
      <c r="C4437" t="s">
        <v>133</v>
      </c>
      <c r="D4437" t="s">
        <v>145</v>
      </c>
      <c r="E4437" t="s">
        <v>3</v>
      </c>
      <c r="F4437" t="s">
        <v>32</v>
      </c>
      <c r="G4437" t="s">
        <v>9</v>
      </c>
      <c r="H4437">
        <v>105</v>
      </c>
      <c r="I4437" s="2">
        <v>1153.95</v>
      </c>
      <c r="J4437" s="2">
        <v>525</v>
      </c>
    </row>
    <row r="4438" spans="1:10" x14ac:dyDescent="0.2">
      <c r="A4438">
        <v>2024</v>
      </c>
      <c r="B4438">
        <v>8</v>
      </c>
      <c r="C4438" t="s">
        <v>133</v>
      </c>
      <c r="D4438" t="s">
        <v>145</v>
      </c>
      <c r="E4438" t="s">
        <v>3</v>
      </c>
      <c r="F4438" t="s">
        <v>35</v>
      </c>
      <c r="G4438" t="s">
        <v>14</v>
      </c>
      <c r="H4438">
        <v>20</v>
      </c>
      <c r="I4438" s="2">
        <v>119.80000000000001</v>
      </c>
      <c r="J4438" s="2">
        <v>40</v>
      </c>
    </row>
    <row r="4439" spans="1:10" x14ac:dyDescent="0.2">
      <c r="A4439">
        <v>2024</v>
      </c>
      <c r="B4439">
        <v>8</v>
      </c>
      <c r="C4439" t="s">
        <v>133</v>
      </c>
      <c r="D4439" t="s">
        <v>145</v>
      </c>
      <c r="E4439" t="s">
        <v>3</v>
      </c>
      <c r="F4439" t="s">
        <v>31</v>
      </c>
      <c r="G4439" t="s">
        <v>12</v>
      </c>
      <c r="H4439">
        <v>16</v>
      </c>
      <c r="I4439" s="2">
        <v>319.83999999999997</v>
      </c>
      <c r="J4439" s="2">
        <v>95.999999999999972</v>
      </c>
    </row>
    <row r="4440" spans="1:10" x14ac:dyDescent="0.2">
      <c r="A4440">
        <v>2024</v>
      </c>
      <c r="B4440">
        <v>8</v>
      </c>
      <c r="C4440" t="s">
        <v>133</v>
      </c>
      <c r="D4440" t="s">
        <v>145</v>
      </c>
      <c r="E4440" t="s">
        <v>3</v>
      </c>
      <c r="F4440" t="s">
        <v>15</v>
      </c>
      <c r="G4440" t="s">
        <v>14</v>
      </c>
      <c r="H4440">
        <v>63</v>
      </c>
      <c r="I4440" s="2">
        <v>2519.3700000000003</v>
      </c>
      <c r="J4440" s="2">
        <v>315</v>
      </c>
    </row>
    <row r="4441" spans="1:10" x14ac:dyDescent="0.2">
      <c r="A4441">
        <v>2024</v>
      </c>
      <c r="B4441">
        <v>8</v>
      </c>
      <c r="C4441" t="s">
        <v>133</v>
      </c>
      <c r="D4441" t="s">
        <v>145</v>
      </c>
      <c r="E4441" t="s">
        <v>3</v>
      </c>
      <c r="F4441" t="s">
        <v>42</v>
      </c>
      <c r="G4441" t="s">
        <v>12</v>
      </c>
      <c r="H4441">
        <v>28</v>
      </c>
      <c r="I4441" s="2">
        <v>447.72</v>
      </c>
      <c r="J4441" s="2">
        <v>56</v>
      </c>
    </row>
    <row r="4442" spans="1:10" x14ac:dyDescent="0.2">
      <c r="A4442">
        <v>2024</v>
      </c>
      <c r="B4442">
        <v>8</v>
      </c>
      <c r="C4442" t="s">
        <v>133</v>
      </c>
      <c r="D4442" t="s">
        <v>145</v>
      </c>
      <c r="E4442" t="s">
        <v>3</v>
      </c>
      <c r="F4442" t="s">
        <v>22</v>
      </c>
      <c r="G4442" t="s">
        <v>7</v>
      </c>
      <c r="H4442">
        <v>12</v>
      </c>
      <c r="I4442" s="2">
        <v>119.88</v>
      </c>
      <c r="J4442" s="2">
        <v>36</v>
      </c>
    </row>
    <row r="4443" spans="1:10" x14ac:dyDescent="0.2">
      <c r="A4443">
        <v>2024</v>
      </c>
      <c r="B4443">
        <v>8</v>
      </c>
      <c r="C4443" t="s">
        <v>133</v>
      </c>
      <c r="D4443" t="s">
        <v>145</v>
      </c>
      <c r="E4443" t="s">
        <v>3</v>
      </c>
      <c r="F4443" t="s">
        <v>41</v>
      </c>
      <c r="G4443" t="s">
        <v>14</v>
      </c>
      <c r="H4443">
        <v>44</v>
      </c>
      <c r="I4443" s="2">
        <v>439.56</v>
      </c>
      <c r="J4443" s="2">
        <v>220</v>
      </c>
    </row>
    <row r="4444" spans="1:10" x14ac:dyDescent="0.2">
      <c r="A4444">
        <v>2024</v>
      </c>
      <c r="B4444">
        <v>8</v>
      </c>
      <c r="C4444" t="s">
        <v>133</v>
      </c>
      <c r="D4444" t="s">
        <v>145</v>
      </c>
      <c r="E4444" t="s">
        <v>3</v>
      </c>
      <c r="F4444" t="s">
        <v>10</v>
      </c>
      <c r="G4444" t="s">
        <v>7</v>
      </c>
      <c r="H4444">
        <v>20</v>
      </c>
      <c r="I4444" s="2">
        <v>399.79999999999995</v>
      </c>
      <c r="J4444" s="2">
        <v>99.999999999999972</v>
      </c>
    </row>
    <row r="4445" spans="1:10" x14ac:dyDescent="0.2">
      <c r="A4445">
        <v>2024</v>
      </c>
      <c r="B4445">
        <v>8</v>
      </c>
      <c r="C4445" t="s">
        <v>133</v>
      </c>
      <c r="D4445" t="s">
        <v>145</v>
      </c>
      <c r="E4445" t="s">
        <v>3</v>
      </c>
      <c r="F4445" t="s">
        <v>27</v>
      </c>
      <c r="G4445" t="s">
        <v>12</v>
      </c>
      <c r="H4445">
        <v>115</v>
      </c>
      <c r="I4445" s="2">
        <v>343.85</v>
      </c>
      <c r="J4445" s="2">
        <v>115.00000000000003</v>
      </c>
    </row>
    <row r="4446" spans="1:10" x14ac:dyDescent="0.2">
      <c r="A4446">
        <v>2024</v>
      </c>
      <c r="B4446">
        <v>8</v>
      </c>
      <c r="C4446" t="s">
        <v>133</v>
      </c>
      <c r="D4446" t="s">
        <v>145</v>
      </c>
      <c r="E4446" t="s">
        <v>3</v>
      </c>
      <c r="F4446" t="s">
        <v>37</v>
      </c>
      <c r="G4446" t="s">
        <v>12</v>
      </c>
      <c r="H4446">
        <v>5</v>
      </c>
      <c r="I4446" s="2">
        <v>124.94999999999999</v>
      </c>
      <c r="J4446" s="2">
        <v>20</v>
      </c>
    </row>
    <row r="4447" spans="1:10" x14ac:dyDescent="0.2">
      <c r="A4447">
        <v>2024</v>
      </c>
      <c r="B4447">
        <v>8</v>
      </c>
      <c r="C4447" t="s">
        <v>133</v>
      </c>
      <c r="D4447" t="s">
        <v>145</v>
      </c>
      <c r="E4447" t="s">
        <v>3</v>
      </c>
      <c r="F4447" t="s">
        <v>11</v>
      </c>
      <c r="G4447" t="s">
        <v>12</v>
      </c>
      <c r="H4447">
        <v>37</v>
      </c>
      <c r="I4447" s="2">
        <v>184.63</v>
      </c>
      <c r="J4447" s="2">
        <v>37</v>
      </c>
    </row>
    <row r="4448" spans="1:10" x14ac:dyDescent="0.2">
      <c r="A4448">
        <v>2024</v>
      </c>
      <c r="B4448">
        <v>8</v>
      </c>
      <c r="C4448" t="s">
        <v>133</v>
      </c>
      <c r="D4448" t="s">
        <v>145</v>
      </c>
      <c r="E4448" t="s">
        <v>3</v>
      </c>
      <c r="F4448" t="s">
        <v>45</v>
      </c>
      <c r="G4448" t="s">
        <v>12</v>
      </c>
      <c r="H4448">
        <v>27</v>
      </c>
      <c r="I4448" s="2">
        <v>296.73</v>
      </c>
      <c r="J4448" s="2">
        <v>189</v>
      </c>
    </row>
    <row r="4449" spans="1:10" x14ac:dyDescent="0.2">
      <c r="A4449">
        <v>2024</v>
      </c>
      <c r="B4449">
        <v>8</v>
      </c>
      <c r="C4449" t="s">
        <v>133</v>
      </c>
      <c r="D4449" t="s">
        <v>145</v>
      </c>
      <c r="E4449" t="s">
        <v>3</v>
      </c>
      <c r="F4449" t="s">
        <v>26</v>
      </c>
      <c r="G4449" t="s">
        <v>9</v>
      </c>
      <c r="H4449">
        <v>11</v>
      </c>
      <c r="I4449" s="2">
        <v>219.89</v>
      </c>
      <c r="J4449" s="2">
        <v>22</v>
      </c>
    </row>
    <row r="4450" spans="1:10" x14ac:dyDescent="0.2">
      <c r="A4450">
        <v>2024</v>
      </c>
      <c r="B4450">
        <v>8</v>
      </c>
      <c r="C4450" t="s">
        <v>133</v>
      </c>
      <c r="D4450" t="s">
        <v>145</v>
      </c>
      <c r="E4450" t="s">
        <v>3</v>
      </c>
      <c r="F4450" t="s">
        <v>6</v>
      </c>
      <c r="G4450" t="s">
        <v>7</v>
      </c>
      <c r="H4450">
        <v>44</v>
      </c>
      <c r="I4450" s="2">
        <v>395.56</v>
      </c>
      <c r="J4450" s="2">
        <v>44</v>
      </c>
    </row>
    <row r="4451" spans="1:10" x14ac:dyDescent="0.2">
      <c r="A4451">
        <v>2024</v>
      </c>
      <c r="B4451">
        <v>8</v>
      </c>
      <c r="C4451" t="s">
        <v>133</v>
      </c>
      <c r="D4451" t="s">
        <v>145</v>
      </c>
      <c r="E4451" t="s">
        <v>3</v>
      </c>
      <c r="F4451" t="s">
        <v>23</v>
      </c>
      <c r="G4451" t="s">
        <v>21</v>
      </c>
      <c r="H4451">
        <v>9</v>
      </c>
      <c r="I4451" s="2">
        <v>233.91</v>
      </c>
      <c r="J4451" s="2">
        <v>45</v>
      </c>
    </row>
    <row r="4452" spans="1:10" x14ac:dyDescent="0.2">
      <c r="A4452">
        <v>2024</v>
      </c>
      <c r="B4452">
        <v>8</v>
      </c>
      <c r="C4452" t="s">
        <v>138</v>
      </c>
      <c r="D4452" t="s">
        <v>137</v>
      </c>
      <c r="E4452" t="s">
        <v>146</v>
      </c>
      <c r="F4452" t="s">
        <v>13</v>
      </c>
      <c r="G4452" t="s">
        <v>14</v>
      </c>
      <c r="H4452">
        <v>112</v>
      </c>
      <c r="I4452" s="2">
        <v>1790.88</v>
      </c>
      <c r="J4452" s="2">
        <v>672</v>
      </c>
    </row>
    <row r="4453" spans="1:10" x14ac:dyDescent="0.2">
      <c r="A4453">
        <v>2024</v>
      </c>
      <c r="B4453">
        <v>8</v>
      </c>
      <c r="C4453" t="s">
        <v>138</v>
      </c>
      <c r="D4453" t="s">
        <v>137</v>
      </c>
      <c r="E4453" t="s">
        <v>146</v>
      </c>
      <c r="F4453" t="s">
        <v>24</v>
      </c>
      <c r="G4453" t="s">
        <v>14</v>
      </c>
      <c r="H4453">
        <v>70</v>
      </c>
      <c r="I4453" s="2">
        <v>909.30000000000007</v>
      </c>
      <c r="J4453" s="2">
        <v>210</v>
      </c>
    </row>
    <row r="4454" spans="1:10" x14ac:dyDescent="0.2">
      <c r="A4454">
        <v>2024</v>
      </c>
      <c r="B4454">
        <v>8</v>
      </c>
      <c r="C4454" t="s">
        <v>138</v>
      </c>
      <c r="D4454" t="s">
        <v>137</v>
      </c>
      <c r="E4454" t="s">
        <v>146</v>
      </c>
      <c r="F4454" t="s">
        <v>34</v>
      </c>
      <c r="G4454" t="s">
        <v>12</v>
      </c>
      <c r="H4454">
        <v>81</v>
      </c>
      <c r="I4454" s="2">
        <v>323.19</v>
      </c>
      <c r="J4454" s="2">
        <v>162</v>
      </c>
    </row>
    <row r="4455" spans="1:10" x14ac:dyDescent="0.2">
      <c r="A4455">
        <v>2024</v>
      </c>
      <c r="B4455">
        <v>8</v>
      </c>
      <c r="C4455" t="s">
        <v>138</v>
      </c>
      <c r="D4455" t="s">
        <v>137</v>
      </c>
      <c r="E4455" t="s">
        <v>146</v>
      </c>
      <c r="F4455" t="s">
        <v>18</v>
      </c>
      <c r="G4455" t="s">
        <v>9</v>
      </c>
      <c r="H4455">
        <v>10</v>
      </c>
      <c r="I4455" s="2">
        <v>129.9</v>
      </c>
      <c r="J4455" s="2">
        <v>30</v>
      </c>
    </row>
    <row r="4456" spans="1:10" x14ac:dyDescent="0.2">
      <c r="A4456">
        <v>2024</v>
      </c>
      <c r="B4456">
        <v>8</v>
      </c>
      <c r="C4456" t="s">
        <v>138</v>
      </c>
      <c r="D4456" t="s">
        <v>137</v>
      </c>
      <c r="E4456" t="s">
        <v>146</v>
      </c>
      <c r="F4456" t="s">
        <v>20</v>
      </c>
      <c r="G4456" t="s">
        <v>21</v>
      </c>
      <c r="H4456">
        <v>3</v>
      </c>
      <c r="I4456" s="2">
        <v>44.97</v>
      </c>
      <c r="J4456" s="2">
        <v>24</v>
      </c>
    </row>
    <row r="4457" spans="1:10" x14ac:dyDescent="0.2">
      <c r="A4457">
        <v>2024</v>
      </c>
      <c r="B4457">
        <v>8</v>
      </c>
      <c r="C4457" t="s">
        <v>138</v>
      </c>
      <c r="D4457" t="s">
        <v>137</v>
      </c>
      <c r="E4457" t="s">
        <v>146</v>
      </c>
      <c r="F4457" t="s">
        <v>25</v>
      </c>
      <c r="G4457" t="s">
        <v>7</v>
      </c>
      <c r="H4457">
        <v>27</v>
      </c>
      <c r="I4457" s="2">
        <v>431.73</v>
      </c>
      <c r="J4457" s="2">
        <v>108</v>
      </c>
    </row>
    <row r="4458" spans="1:10" x14ac:dyDescent="0.2">
      <c r="A4458">
        <v>2024</v>
      </c>
      <c r="B4458">
        <v>8</v>
      </c>
      <c r="C4458" t="s">
        <v>138</v>
      </c>
      <c r="D4458" t="s">
        <v>137</v>
      </c>
      <c r="E4458" t="s">
        <v>146</v>
      </c>
      <c r="F4458" t="s">
        <v>8</v>
      </c>
      <c r="G4458" t="s">
        <v>9</v>
      </c>
      <c r="H4458">
        <v>19</v>
      </c>
      <c r="I4458" s="2">
        <v>132.81</v>
      </c>
      <c r="J4458" s="2">
        <v>57</v>
      </c>
    </row>
    <row r="4459" spans="1:10" x14ac:dyDescent="0.2">
      <c r="A4459">
        <v>2024</v>
      </c>
      <c r="B4459">
        <v>8</v>
      </c>
      <c r="C4459" t="s">
        <v>138</v>
      </c>
      <c r="D4459" t="s">
        <v>137</v>
      </c>
      <c r="E4459" t="s">
        <v>146</v>
      </c>
      <c r="F4459" t="s">
        <v>17</v>
      </c>
      <c r="G4459" t="s">
        <v>14</v>
      </c>
      <c r="H4459">
        <v>44</v>
      </c>
      <c r="I4459" s="2">
        <v>483.56</v>
      </c>
      <c r="J4459" s="2">
        <v>44</v>
      </c>
    </row>
    <row r="4460" spans="1:10" x14ac:dyDescent="0.2">
      <c r="A4460">
        <v>2024</v>
      </c>
      <c r="B4460">
        <v>8</v>
      </c>
      <c r="C4460" t="s">
        <v>138</v>
      </c>
      <c r="D4460" t="s">
        <v>137</v>
      </c>
      <c r="E4460" t="s">
        <v>146</v>
      </c>
      <c r="F4460" t="s">
        <v>28</v>
      </c>
      <c r="G4460" t="s">
        <v>14</v>
      </c>
      <c r="H4460">
        <v>47</v>
      </c>
      <c r="I4460" s="2">
        <v>704.53</v>
      </c>
      <c r="J4460" s="2">
        <v>188</v>
      </c>
    </row>
    <row r="4461" spans="1:10" x14ac:dyDescent="0.2">
      <c r="A4461">
        <v>2024</v>
      </c>
      <c r="B4461">
        <v>8</v>
      </c>
      <c r="C4461" t="s">
        <v>138</v>
      </c>
      <c r="D4461" t="s">
        <v>137</v>
      </c>
      <c r="E4461" t="s">
        <v>146</v>
      </c>
      <c r="F4461" t="s">
        <v>43</v>
      </c>
      <c r="G4461" t="s">
        <v>12</v>
      </c>
      <c r="H4461">
        <v>57</v>
      </c>
      <c r="I4461" s="2">
        <v>1196.4299999999998</v>
      </c>
      <c r="J4461" s="2">
        <v>569.99999999999989</v>
      </c>
    </row>
    <row r="4462" spans="1:10" x14ac:dyDescent="0.2">
      <c r="A4462">
        <v>2024</v>
      </c>
      <c r="B4462">
        <v>8</v>
      </c>
      <c r="C4462" t="s">
        <v>138</v>
      </c>
      <c r="D4462" t="s">
        <v>137</v>
      </c>
      <c r="E4462" t="s">
        <v>146</v>
      </c>
      <c r="F4462" t="s">
        <v>44</v>
      </c>
      <c r="G4462" t="s">
        <v>7</v>
      </c>
      <c r="H4462">
        <v>16</v>
      </c>
      <c r="I4462" s="2">
        <v>191.84</v>
      </c>
      <c r="J4462" s="2">
        <v>48</v>
      </c>
    </row>
    <row r="4463" spans="1:10" x14ac:dyDescent="0.2">
      <c r="A4463">
        <v>2024</v>
      </c>
      <c r="B4463">
        <v>8</v>
      </c>
      <c r="C4463" t="s">
        <v>138</v>
      </c>
      <c r="D4463" t="s">
        <v>137</v>
      </c>
      <c r="E4463" t="s">
        <v>146</v>
      </c>
      <c r="F4463" t="s">
        <v>40</v>
      </c>
      <c r="G4463" t="s">
        <v>21</v>
      </c>
      <c r="H4463">
        <v>32</v>
      </c>
      <c r="I4463" s="2">
        <v>671.68</v>
      </c>
      <c r="J4463" s="2">
        <v>191.99999999999994</v>
      </c>
    </row>
    <row r="4464" spans="1:10" x14ac:dyDescent="0.2">
      <c r="A4464">
        <v>2024</v>
      </c>
      <c r="B4464">
        <v>8</v>
      </c>
      <c r="C4464" t="s">
        <v>138</v>
      </c>
      <c r="D4464" t="s">
        <v>137</v>
      </c>
      <c r="E4464" t="s">
        <v>146</v>
      </c>
      <c r="F4464" t="s">
        <v>32</v>
      </c>
      <c r="G4464" t="s">
        <v>9</v>
      </c>
      <c r="H4464">
        <v>14</v>
      </c>
      <c r="I4464" s="2">
        <v>153.86000000000001</v>
      </c>
      <c r="J4464" s="2">
        <v>70</v>
      </c>
    </row>
    <row r="4465" spans="1:10" x14ac:dyDescent="0.2">
      <c r="A4465">
        <v>2024</v>
      </c>
      <c r="B4465">
        <v>8</v>
      </c>
      <c r="C4465" t="s">
        <v>138</v>
      </c>
      <c r="D4465" t="s">
        <v>137</v>
      </c>
      <c r="E4465" t="s">
        <v>146</v>
      </c>
      <c r="F4465" t="s">
        <v>35</v>
      </c>
      <c r="G4465" t="s">
        <v>14</v>
      </c>
      <c r="H4465">
        <v>10</v>
      </c>
      <c r="I4465" s="2">
        <v>59.900000000000006</v>
      </c>
      <c r="J4465" s="2">
        <v>20</v>
      </c>
    </row>
    <row r="4466" spans="1:10" x14ac:dyDescent="0.2">
      <c r="A4466">
        <v>2024</v>
      </c>
      <c r="B4466">
        <v>8</v>
      </c>
      <c r="C4466" t="s">
        <v>138</v>
      </c>
      <c r="D4466" t="s">
        <v>137</v>
      </c>
      <c r="E4466" t="s">
        <v>146</v>
      </c>
      <c r="F4466" t="s">
        <v>38</v>
      </c>
      <c r="G4466" t="s">
        <v>9</v>
      </c>
      <c r="H4466">
        <v>3</v>
      </c>
      <c r="I4466" s="2">
        <v>29.97</v>
      </c>
      <c r="J4466" s="2">
        <v>21</v>
      </c>
    </row>
    <row r="4467" spans="1:10" x14ac:dyDescent="0.2">
      <c r="A4467">
        <v>2024</v>
      </c>
      <c r="B4467">
        <v>8</v>
      </c>
      <c r="C4467" t="s">
        <v>138</v>
      </c>
      <c r="D4467" t="s">
        <v>137</v>
      </c>
      <c r="E4467" t="s">
        <v>146</v>
      </c>
      <c r="F4467" t="s">
        <v>31</v>
      </c>
      <c r="G4467" t="s">
        <v>12</v>
      </c>
      <c r="H4467">
        <v>56</v>
      </c>
      <c r="I4467" s="2">
        <v>1119.4399999999998</v>
      </c>
      <c r="J4467" s="2">
        <v>335.99999999999989</v>
      </c>
    </row>
    <row r="4468" spans="1:10" x14ac:dyDescent="0.2">
      <c r="A4468">
        <v>2024</v>
      </c>
      <c r="B4468">
        <v>8</v>
      </c>
      <c r="C4468" t="s">
        <v>138</v>
      </c>
      <c r="D4468" t="s">
        <v>137</v>
      </c>
      <c r="E4468" t="s">
        <v>146</v>
      </c>
      <c r="F4468" t="s">
        <v>15</v>
      </c>
      <c r="G4468" t="s">
        <v>14</v>
      </c>
      <c r="H4468">
        <v>76</v>
      </c>
      <c r="I4468" s="2">
        <v>3039.2400000000002</v>
      </c>
      <c r="J4468" s="2">
        <v>380</v>
      </c>
    </row>
    <row r="4469" spans="1:10" x14ac:dyDescent="0.2">
      <c r="A4469">
        <v>2024</v>
      </c>
      <c r="B4469">
        <v>8</v>
      </c>
      <c r="C4469" t="s">
        <v>138</v>
      </c>
      <c r="D4469" t="s">
        <v>137</v>
      </c>
      <c r="E4469" t="s">
        <v>146</v>
      </c>
      <c r="F4469" t="s">
        <v>42</v>
      </c>
      <c r="G4469" t="s">
        <v>12</v>
      </c>
      <c r="H4469">
        <v>70</v>
      </c>
      <c r="I4469" s="2">
        <v>1119.3</v>
      </c>
      <c r="J4469" s="2">
        <v>140</v>
      </c>
    </row>
    <row r="4470" spans="1:10" x14ac:dyDescent="0.2">
      <c r="A4470">
        <v>2024</v>
      </c>
      <c r="B4470">
        <v>8</v>
      </c>
      <c r="C4470" t="s">
        <v>138</v>
      </c>
      <c r="D4470" t="s">
        <v>137</v>
      </c>
      <c r="E4470" t="s">
        <v>146</v>
      </c>
      <c r="F4470" t="s">
        <v>22</v>
      </c>
      <c r="G4470" t="s">
        <v>7</v>
      </c>
      <c r="H4470">
        <v>108</v>
      </c>
      <c r="I4470" s="2">
        <v>1078.92</v>
      </c>
      <c r="J4470" s="2">
        <v>324</v>
      </c>
    </row>
    <row r="4471" spans="1:10" x14ac:dyDescent="0.2">
      <c r="A4471">
        <v>2024</v>
      </c>
      <c r="B4471">
        <v>8</v>
      </c>
      <c r="C4471" t="s">
        <v>138</v>
      </c>
      <c r="D4471" t="s">
        <v>137</v>
      </c>
      <c r="E4471" t="s">
        <v>146</v>
      </c>
      <c r="F4471" t="s">
        <v>19</v>
      </c>
      <c r="G4471" t="s">
        <v>9</v>
      </c>
      <c r="H4471">
        <v>6</v>
      </c>
      <c r="I4471" s="2">
        <v>119.94</v>
      </c>
      <c r="J4471" s="2">
        <v>35.999999999999986</v>
      </c>
    </row>
    <row r="4472" spans="1:10" x14ac:dyDescent="0.2">
      <c r="A4472">
        <v>2024</v>
      </c>
      <c r="B4472">
        <v>8</v>
      </c>
      <c r="C4472" t="s">
        <v>138</v>
      </c>
      <c r="D4472" t="s">
        <v>137</v>
      </c>
      <c r="E4472" t="s">
        <v>146</v>
      </c>
      <c r="F4472" t="s">
        <v>10</v>
      </c>
      <c r="G4472" t="s">
        <v>7</v>
      </c>
      <c r="H4472">
        <v>23</v>
      </c>
      <c r="I4472" s="2">
        <v>459.77</v>
      </c>
      <c r="J4472" s="2">
        <v>114.99999999999996</v>
      </c>
    </row>
    <row r="4473" spans="1:10" x14ac:dyDescent="0.2">
      <c r="A4473">
        <v>2024</v>
      </c>
      <c r="B4473">
        <v>8</v>
      </c>
      <c r="C4473" t="s">
        <v>138</v>
      </c>
      <c r="D4473" t="s">
        <v>137</v>
      </c>
      <c r="E4473" t="s">
        <v>146</v>
      </c>
      <c r="F4473" t="s">
        <v>27</v>
      </c>
      <c r="G4473" t="s">
        <v>12</v>
      </c>
      <c r="H4473">
        <v>107</v>
      </c>
      <c r="I4473" s="2">
        <v>319.93</v>
      </c>
      <c r="J4473" s="2">
        <v>107.00000000000003</v>
      </c>
    </row>
    <row r="4474" spans="1:10" x14ac:dyDescent="0.2">
      <c r="A4474">
        <v>2024</v>
      </c>
      <c r="B4474">
        <v>8</v>
      </c>
      <c r="C4474" t="s">
        <v>138</v>
      </c>
      <c r="D4474" t="s">
        <v>137</v>
      </c>
      <c r="E4474" t="s">
        <v>146</v>
      </c>
      <c r="F4474" t="s">
        <v>37</v>
      </c>
      <c r="G4474" t="s">
        <v>12</v>
      </c>
      <c r="H4474">
        <v>1</v>
      </c>
      <c r="I4474" s="2">
        <v>24.99</v>
      </c>
      <c r="J4474" s="2">
        <v>4</v>
      </c>
    </row>
    <row r="4475" spans="1:10" x14ac:dyDescent="0.2">
      <c r="A4475">
        <v>2024</v>
      </c>
      <c r="B4475">
        <v>8</v>
      </c>
      <c r="C4475" t="s">
        <v>138</v>
      </c>
      <c r="D4475" t="s">
        <v>137</v>
      </c>
      <c r="E4475" t="s">
        <v>146</v>
      </c>
      <c r="F4475" t="s">
        <v>45</v>
      </c>
      <c r="G4475" t="s">
        <v>12</v>
      </c>
      <c r="H4475">
        <v>27</v>
      </c>
      <c r="I4475" s="2">
        <v>296.73</v>
      </c>
      <c r="J4475" s="2">
        <v>189</v>
      </c>
    </row>
    <row r="4476" spans="1:10" x14ac:dyDescent="0.2">
      <c r="A4476">
        <v>2024</v>
      </c>
      <c r="B4476">
        <v>8</v>
      </c>
      <c r="C4476" t="s">
        <v>138</v>
      </c>
      <c r="D4476" t="s">
        <v>137</v>
      </c>
      <c r="E4476" t="s">
        <v>146</v>
      </c>
      <c r="F4476" t="s">
        <v>39</v>
      </c>
      <c r="G4476" t="s">
        <v>14</v>
      </c>
      <c r="H4476">
        <v>8</v>
      </c>
      <c r="I4476" s="2">
        <v>159.91999999999999</v>
      </c>
      <c r="J4476" s="2">
        <v>87.999999999999986</v>
      </c>
    </row>
    <row r="4477" spans="1:10" x14ac:dyDescent="0.2">
      <c r="A4477">
        <v>2024</v>
      </c>
      <c r="B4477">
        <v>8</v>
      </c>
      <c r="C4477" t="s">
        <v>138</v>
      </c>
      <c r="D4477" t="s">
        <v>137</v>
      </c>
      <c r="E4477" t="s">
        <v>146</v>
      </c>
      <c r="F4477" t="s">
        <v>26</v>
      </c>
      <c r="G4477" t="s">
        <v>9</v>
      </c>
      <c r="H4477">
        <v>21</v>
      </c>
      <c r="I4477" s="2">
        <v>419.78999999999996</v>
      </c>
      <c r="J4477" s="2">
        <v>42</v>
      </c>
    </row>
    <row r="4478" spans="1:10" x14ac:dyDescent="0.2">
      <c r="A4478">
        <v>2024</v>
      </c>
      <c r="B4478">
        <v>8</v>
      </c>
      <c r="C4478" t="s">
        <v>138</v>
      </c>
      <c r="D4478" t="s">
        <v>137</v>
      </c>
      <c r="E4478" t="s">
        <v>146</v>
      </c>
      <c r="F4478" t="s">
        <v>6</v>
      </c>
      <c r="G4478" t="s">
        <v>7</v>
      </c>
      <c r="H4478">
        <v>16</v>
      </c>
      <c r="I4478" s="2">
        <v>143.84</v>
      </c>
      <c r="J4478" s="2">
        <v>16</v>
      </c>
    </row>
    <row r="4479" spans="1:10" x14ac:dyDescent="0.2">
      <c r="A4479">
        <v>2024</v>
      </c>
      <c r="B4479">
        <v>8</v>
      </c>
      <c r="C4479" t="s">
        <v>138</v>
      </c>
      <c r="D4479" t="s">
        <v>137</v>
      </c>
      <c r="E4479" t="s">
        <v>146</v>
      </c>
      <c r="F4479" t="s">
        <v>36</v>
      </c>
      <c r="G4479" t="s">
        <v>7</v>
      </c>
      <c r="H4479">
        <v>3</v>
      </c>
      <c r="I4479" s="2">
        <v>44.97</v>
      </c>
      <c r="J4479" s="2">
        <v>9</v>
      </c>
    </row>
    <row r="4480" spans="1:10" x14ac:dyDescent="0.2">
      <c r="A4480">
        <v>2024</v>
      </c>
      <c r="B4480">
        <v>8</v>
      </c>
      <c r="C4480" t="s">
        <v>138</v>
      </c>
      <c r="D4480" t="s">
        <v>137</v>
      </c>
      <c r="E4480" t="s">
        <v>146</v>
      </c>
      <c r="F4480" t="s">
        <v>16</v>
      </c>
      <c r="G4480" t="s">
        <v>14</v>
      </c>
      <c r="H4480">
        <v>27</v>
      </c>
      <c r="I4480" s="2">
        <v>350.73</v>
      </c>
      <c r="J4480" s="2">
        <v>54</v>
      </c>
    </row>
    <row r="4481" spans="1:10" x14ac:dyDescent="0.2">
      <c r="A4481">
        <v>2024</v>
      </c>
      <c r="B4481">
        <v>8</v>
      </c>
      <c r="C4481" t="s">
        <v>138</v>
      </c>
      <c r="D4481" t="s">
        <v>137</v>
      </c>
      <c r="E4481" t="s">
        <v>146</v>
      </c>
      <c r="F4481" t="s">
        <v>23</v>
      </c>
      <c r="G4481" t="s">
        <v>21</v>
      </c>
      <c r="H4481">
        <v>37</v>
      </c>
      <c r="I4481" s="2">
        <v>961.63</v>
      </c>
      <c r="J4481" s="2">
        <v>185</v>
      </c>
    </row>
    <row r="4482" spans="1:10" x14ac:dyDescent="0.2">
      <c r="A4482">
        <v>2024</v>
      </c>
      <c r="B4482">
        <v>8</v>
      </c>
      <c r="C4482" t="s">
        <v>138</v>
      </c>
      <c r="D4482" t="s">
        <v>137</v>
      </c>
      <c r="E4482" t="s">
        <v>146</v>
      </c>
      <c r="F4482" t="s">
        <v>29</v>
      </c>
      <c r="G4482" t="s">
        <v>9</v>
      </c>
      <c r="H4482">
        <v>17</v>
      </c>
      <c r="I4482" s="2">
        <v>135.83000000000001</v>
      </c>
      <c r="J4482" s="2">
        <v>68</v>
      </c>
    </row>
    <row r="4483" spans="1:10" x14ac:dyDescent="0.2">
      <c r="A4483">
        <v>2024</v>
      </c>
      <c r="B4483">
        <v>8</v>
      </c>
      <c r="C4483" t="s">
        <v>143</v>
      </c>
      <c r="D4483" t="s">
        <v>137</v>
      </c>
      <c r="E4483" t="s">
        <v>147</v>
      </c>
      <c r="F4483" t="s">
        <v>13</v>
      </c>
      <c r="G4483" t="s">
        <v>14</v>
      </c>
      <c r="H4483">
        <v>35</v>
      </c>
      <c r="I4483" s="2">
        <v>559.65</v>
      </c>
      <c r="J4483" s="2">
        <v>210</v>
      </c>
    </row>
    <row r="4484" spans="1:10" x14ac:dyDescent="0.2">
      <c r="A4484">
        <v>2024</v>
      </c>
      <c r="B4484">
        <v>8</v>
      </c>
      <c r="C4484" t="s">
        <v>143</v>
      </c>
      <c r="D4484" t="s">
        <v>137</v>
      </c>
      <c r="E4484" t="s">
        <v>147</v>
      </c>
      <c r="F4484" t="s">
        <v>24</v>
      </c>
      <c r="G4484" t="s">
        <v>14</v>
      </c>
      <c r="H4484">
        <v>35</v>
      </c>
      <c r="I4484" s="2">
        <v>454.65000000000003</v>
      </c>
      <c r="J4484" s="2">
        <v>105</v>
      </c>
    </row>
    <row r="4485" spans="1:10" x14ac:dyDescent="0.2">
      <c r="A4485">
        <v>2024</v>
      </c>
      <c r="B4485">
        <v>8</v>
      </c>
      <c r="C4485" t="s">
        <v>143</v>
      </c>
      <c r="D4485" t="s">
        <v>137</v>
      </c>
      <c r="E4485" t="s">
        <v>147</v>
      </c>
      <c r="F4485" t="s">
        <v>34</v>
      </c>
      <c r="G4485" t="s">
        <v>12</v>
      </c>
      <c r="H4485">
        <v>36</v>
      </c>
      <c r="I4485" s="2">
        <v>143.64000000000001</v>
      </c>
      <c r="J4485" s="2">
        <v>72</v>
      </c>
    </row>
    <row r="4486" spans="1:10" x14ac:dyDescent="0.2">
      <c r="A4486">
        <v>2024</v>
      </c>
      <c r="B4486">
        <v>8</v>
      </c>
      <c r="C4486" t="s">
        <v>143</v>
      </c>
      <c r="D4486" t="s">
        <v>137</v>
      </c>
      <c r="E4486" t="s">
        <v>147</v>
      </c>
      <c r="F4486" t="s">
        <v>20</v>
      </c>
      <c r="G4486" t="s">
        <v>21</v>
      </c>
      <c r="H4486">
        <v>91</v>
      </c>
      <c r="I4486" s="2">
        <v>1364.09</v>
      </c>
      <c r="J4486" s="2">
        <v>728</v>
      </c>
    </row>
    <row r="4487" spans="1:10" x14ac:dyDescent="0.2">
      <c r="A4487">
        <v>2024</v>
      </c>
      <c r="B4487">
        <v>8</v>
      </c>
      <c r="C4487" t="s">
        <v>143</v>
      </c>
      <c r="D4487" t="s">
        <v>137</v>
      </c>
      <c r="E4487" t="s">
        <v>147</v>
      </c>
      <c r="F4487" t="s">
        <v>25</v>
      </c>
      <c r="G4487" t="s">
        <v>7</v>
      </c>
      <c r="H4487">
        <v>51</v>
      </c>
      <c r="I4487" s="2">
        <v>815.49</v>
      </c>
      <c r="J4487" s="2">
        <v>204</v>
      </c>
    </row>
    <row r="4488" spans="1:10" x14ac:dyDescent="0.2">
      <c r="A4488">
        <v>2024</v>
      </c>
      <c r="B4488">
        <v>8</v>
      </c>
      <c r="C4488" t="s">
        <v>143</v>
      </c>
      <c r="D4488" t="s">
        <v>137</v>
      </c>
      <c r="E4488" t="s">
        <v>147</v>
      </c>
      <c r="F4488" t="s">
        <v>8</v>
      </c>
      <c r="G4488" t="s">
        <v>9</v>
      </c>
      <c r="H4488">
        <v>55</v>
      </c>
      <c r="I4488" s="2">
        <v>384.45</v>
      </c>
      <c r="J4488" s="2">
        <v>165</v>
      </c>
    </row>
    <row r="4489" spans="1:10" x14ac:dyDescent="0.2">
      <c r="A4489">
        <v>2024</v>
      </c>
      <c r="B4489">
        <v>8</v>
      </c>
      <c r="C4489" t="s">
        <v>143</v>
      </c>
      <c r="D4489" t="s">
        <v>137</v>
      </c>
      <c r="E4489" t="s">
        <v>147</v>
      </c>
      <c r="F4489" t="s">
        <v>17</v>
      </c>
      <c r="G4489" t="s">
        <v>14</v>
      </c>
      <c r="H4489">
        <v>120</v>
      </c>
      <c r="I4489" s="2">
        <v>1318.8</v>
      </c>
      <c r="J4489" s="2">
        <v>120</v>
      </c>
    </row>
    <row r="4490" spans="1:10" x14ac:dyDescent="0.2">
      <c r="A4490">
        <v>2024</v>
      </c>
      <c r="B4490">
        <v>8</v>
      </c>
      <c r="C4490" t="s">
        <v>143</v>
      </c>
      <c r="D4490" t="s">
        <v>137</v>
      </c>
      <c r="E4490" t="s">
        <v>147</v>
      </c>
      <c r="F4490" t="s">
        <v>28</v>
      </c>
      <c r="G4490" t="s">
        <v>14</v>
      </c>
      <c r="H4490">
        <v>33</v>
      </c>
      <c r="I4490" s="2">
        <v>494.67</v>
      </c>
      <c r="J4490" s="2">
        <v>132</v>
      </c>
    </row>
    <row r="4491" spans="1:10" x14ac:dyDescent="0.2">
      <c r="A4491">
        <v>2024</v>
      </c>
      <c r="B4491">
        <v>8</v>
      </c>
      <c r="C4491" t="s">
        <v>143</v>
      </c>
      <c r="D4491" t="s">
        <v>137</v>
      </c>
      <c r="E4491" t="s">
        <v>147</v>
      </c>
      <c r="F4491" t="s">
        <v>40</v>
      </c>
      <c r="G4491" t="s">
        <v>21</v>
      </c>
      <c r="H4491">
        <v>15</v>
      </c>
      <c r="I4491" s="2">
        <v>314.84999999999997</v>
      </c>
      <c r="J4491" s="2">
        <v>89.999999999999972</v>
      </c>
    </row>
    <row r="4492" spans="1:10" x14ac:dyDescent="0.2">
      <c r="A4492">
        <v>2024</v>
      </c>
      <c r="B4492">
        <v>8</v>
      </c>
      <c r="C4492" t="s">
        <v>143</v>
      </c>
      <c r="D4492" t="s">
        <v>137</v>
      </c>
      <c r="E4492" t="s">
        <v>147</v>
      </c>
      <c r="F4492" t="s">
        <v>35</v>
      </c>
      <c r="G4492" t="s">
        <v>14</v>
      </c>
      <c r="H4492">
        <v>38</v>
      </c>
      <c r="I4492" s="2">
        <v>227.62</v>
      </c>
      <c r="J4492" s="2">
        <v>76</v>
      </c>
    </row>
    <row r="4493" spans="1:10" x14ac:dyDescent="0.2">
      <c r="A4493">
        <v>2024</v>
      </c>
      <c r="B4493">
        <v>8</v>
      </c>
      <c r="C4493" t="s">
        <v>143</v>
      </c>
      <c r="D4493" t="s">
        <v>137</v>
      </c>
      <c r="E4493" t="s">
        <v>147</v>
      </c>
      <c r="F4493" t="s">
        <v>31</v>
      </c>
      <c r="G4493" t="s">
        <v>12</v>
      </c>
      <c r="H4493">
        <v>9</v>
      </c>
      <c r="I4493" s="2">
        <v>179.91</v>
      </c>
      <c r="J4493" s="2">
        <v>53.999999999999986</v>
      </c>
    </row>
    <row r="4494" spans="1:10" x14ac:dyDescent="0.2">
      <c r="A4494">
        <v>2024</v>
      </c>
      <c r="B4494">
        <v>8</v>
      </c>
      <c r="C4494" t="s">
        <v>143</v>
      </c>
      <c r="D4494" t="s">
        <v>137</v>
      </c>
      <c r="E4494" t="s">
        <v>147</v>
      </c>
      <c r="F4494" t="s">
        <v>15</v>
      </c>
      <c r="G4494" t="s">
        <v>14</v>
      </c>
      <c r="H4494">
        <v>14</v>
      </c>
      <c r="I4494" s="2">
        <v>559.86</v>
      </c>
      <c r="J4494" s="2">
        <v>70</v>
      </c>
    </row>
    <row r="4495" spans="1:10" x14ac:dyDescent="0.2">
      <c r="A4495">
        <v>2024</v>
      </c>
      <c r="B4495">
        <v>8</v>
      </c>
      <c r="C4495" t="s">
        <v>143</v>
      </c>
      <c r="D4495" t="s">
        <v>137</v>
      </c>
      <c r="E4495" t="s">
        <v>147</v>
      </c>
      <c r="F4495" t="s">
        <v>42</v>
      </c>
      <c r="G4495" t="s">
        <v>12</v>
      </c>
      <c r="H4495">
        <v>28</v>
      </c>
      <c r="I4495" s="2">
        <v>447.72</v>
      </c>
      <c r="J4495" s="2">
        <v>56</v>
      </c>
    </row>
    <row r="4496" spans="1:10" x14ac:dyDescent="0.2">
      <c r="A4496">
        <v>2024</v>
      </c>
      <c r="B4496">
        <v>8</v>
      </c>
      <c r="C4496" t="s">
        <v>143</v>
      </c>
      <c r="D4496" t="s">
        <v>137</v>
      </c>
      <c r="E4496" t="s">
        <v>147</v>
      </c>
      <c r="F4496" t="s">
        <v>22</v>
      </c>
      <c r="G4496" t="s">
        <v>7</v>
      </c>
      <c r="H4496">
        <v>2</v>
      </c>
      <c r="I4496" s="2">
        <v>19.98</v>
      </c>
      <c r="J4496" s="2">
        <v>6</v>
      </c>
    </row>
    <row r="4497" spans="1:10" x14ac:dyDescent="0.2">
      <c r="A4497">
        <v>2024</v>
      </c>
      <c r="B4497">
        <v>8</v>
      </c>
      <c r="C4497" t="s">
        <v>143</v>
      </c>
      <c r="D4497" t="s">
        <v>137</v>
      </c>
      <c r="E4497" t="s">
        <v>147</v>
      </c>
      <c r="F4497" t="s">
        <v>41</v>
      </c>
      <c r="G4497" t="s">
        <v>14</v>
      </c>
      <c r="H4497">
        <v>30</v>
      </c>
      <c r="I4497" s="2">
        <v>299.7</v>
      </c>
      <c r="J4497" s="2">
        <v>150</v>
      </c>
    </row>
    <row r="4498" spans="1:10" x14ac:dyDescent="0.2">
      <c r="A4498">
        <v>2024</v>
      </c>
      <c r="B4498">
        <v>8</v>
      </c>
      <c r="C4498" t="s">
        <v>143</v>
      </c>
      <c r="D4498" t="s">
        <v>137</v>
      </c>
      <c r="E4498" t="s">
        <v>147</v>
      </c>
      <c r="F4498" t="s">
        <v>10</v>
      </c>
      <c r="G4498" t="s">
        <v>7</v>
      </c>
      <c r="H4498">
        <v>19</v>
      </c>
      <c r="I4498" s="2">
        <v>379.80999999999995</v>
      </c>
      <c r="J4498" s="2">
        <v>94.999999999999972</v>
      </c>
    </row>
    <row r="4499" spans="1:10" x14ac:dyDescent="0.2">
      <c r="A4499">
        <v>2024</v>
      </c>
      <c r="B4499">
        <v>8</v>
      </c>
      <c r="C4499" t="s">
        <v>143</v>
      </c>
      <c r="D4499" t="s">
        <v>137</v>
      </c>
      <c r="E4499" t="s">
        <v>147</v>
      </c>
      <c r="F4499" t="s">
        <v>27</v>
      </c>
      <c r="G4499" t="s">
        <v>12</v>
      </c>
      <c r="H4499">
        <v>50</v>
      </c>
      <c r="I4499" s="2">
        <v>149.5</v>
      </c>
      <c r="J4499" s="2">
        <v>50.000000000000014</v>
      </c>
    </row>
    <row r="4500" spans="1:10" x14ac:dyDescent="0.2">
      <c r="A4500">
        <v>2024</v>
      </c>
      <c r="B4500">
        <v>8</v>
      </c>
      <c r="C4500" t="s">
        <v>143</v>
      </c>
      <c r="D4500" t="s">
        <v>137</v>
      </c>
      <c r="E4500" t="s">
        <v>147</v>
      </c>
      <c r="F4500" t="s">
        <v>11</v>
      </c>
      <c r="G4500" t="s">
        <v>12</v>
      </c>
      <c r="H4500">
        <v>23</v>
      </c>
      <c r="I4500" s="2">
        <v>114.77000000000001</v>
      </c>
      <c r="J4500" s="2">
        <v>23</v>
      </c>
    </row>
    <row r="4501" spans="1:10" x14ac:dyDescent="0.2">
      <c r="A4501">
        <v>2024</v>
      </c>
      <c r="B4501">
        <v>8</v>
      </c>
      <c r="C4501" t="s">
        <v>143</v>
      </c>
      <c r="D4501" t="s">
        <v>137</v>
      </c>
      <c r="E4501" t="s">
        <v>147</v>
      </c>
      <c r="F4501" t="s">
        <v>45</v>
      </c>
      <c r="G4501" t="s">
        <v>12</v>
      </c>
      <c r="H4501">
        <v>16</v>
      </c>
      <c r="I4501" s="2">
        <v>175.84</v>
      </c>
      <c r="J4501" s="2">
        <v>112</v>
      </c>
    </row>
    <row r="4502" spans="1:10" x14ac:dyDescent="0.2">
      <c r="A4502">
        <v>2024</v>
      </c>
      <c r="B4502">
        <v>8</v>
      </c>
      <c r="C4502" t="s">
        <v>143</v>
      </c>
      <c r="D4502" t="s">
        <v>137</v>
      </c>
      <c r="E4502" t="s">
        <v>147</v>
      </c>
      <c r="F4502" t="s">
        <v>39</v>
      </c>
      <c r="G4502" t="s">
        <v>14</v>
      </c>
      <c r="H4502">
        <v>3</v>
      </c>
      <c r="I4502" s="2">
        <v>59.97</v>
      </c>
      <c r="J4502" s="2">
        <v>32.999999999999993</v>
      </c>
    </row>
    <row r="4503" spans="1:10" x14ac:dyDescent="0.2">
      <c r="A4503">
        <v>2024</v>
      </c>
      <c r="B4503">
        <v>8</v>
      </c>
      <c r="C4503" t="s">
        <v>143</v>
      </c>
      <c r="D4503" t="s">
        <v>137</v>
      </c>
      <c r="E4503" t="s">
        <v>147</v>
      </c>
      <c r="F4503" t="s">
        <v>26</v>
      </c>
      <c r="G4503" t="s">
        <v>9</v>
      </c>
      <c r="H4503">
        <v>12</v>
      </c>
      <c r="I4503" s="2">
        <v>239.88</v>
      </c>
      <c r="J4503" s="2">
        <v>24</v>
      </c>
    </row>
    <row r="4504" spans="1:10" x14ac:dyDescent="0.2">
      <c r="A4504">
        <v>2024</v>
      </c>
      <c r="B4504">
        <v>8</v>
      </c>
      <c r="C4504" t="s">
        <v>143</v>
      </c>
      <c r="D4504" t="s">
        <v>137</v>
      </c>
      <c r="E4504" t="s">
        <v>147</v>
      </c>
      <c r="F4504" t="s">
        <v>6</v>
      </c>
      <c r="G4504" t="s">
        <v>7</v>
      </c>
      <c r="H4504">
        <v>6</v>
      </c>
      <c r="I4504" s="2">
        <v>53.94</v>
      </c>
      <c r="J4504" s="2">
        <v>6</v>
      </c>
    </row>
    <row r="4505" spans="1:10" x14ac:dyDescent="0.2">
      <c r="A4505">
        <v>2024</v>
      </c>
      <c r="B4505">
        <v>8</v>
      </c>
      <c r="C4505" t="s">
        <v>143</v>
      </c>
      <c r="D4505" t="s">
        <v>137</v>
      </c>
      <c r="E4505" t="s">
        <v>147</v>
      </c>
      <c r="F4505" t="s">
        <v>36</v>
      </c>
      <c r="G4505" t="s">
        <v>7</v>
      </c>
      <c r="H4505">
        <v>24</v>
      </c>
      <c r="I4505" s="2">
        <v>359.76</v>
      </c>
      <c r="J4505" s="2">
        <v>72</v>
      </c>
    </row>
    <row r="4506" spans="1:10" x14ac:dyDescent="0.2">
      <c r="A4506">
        <v>2024</v>
      </c>
      <c r="B4506">
        <v>8</v>
      </c>
      <c r="C4506" t="s">
        <v>143</v>
      </c>
      <c r="D4506" t="s">
        <v>137</v>
      </c>
      <c r="E4506" t="s">
        <v>147</v>
      </c>
      <c r="F4506" t="s">
        <v>23</v>
      </c>
      <c r="G4506" t="s">
        <v>21</v>
      </c>
      <c r="H4506">
        <v>39</v>
      </c>
      <c r="I4506" s="2">
        <v>1013.6099999999999</v>
      </c>
      <c r="J4506" s="2">
        <v>195</v>
      </c>
    </row>
    <row r="4507" spans="1:10" x14ac:dyDescent="0.2">
      <c r="A4507">
        <v>2024</v>
      </c>
      <c r="B4507">
        <v>8</v>
      </c>
      <c r="C4507" t="s">
        <v>142</v>
      </c>
      <c r="D4507" t="s">
        <v>145</v>
      </c>
      <c r="E4507" t="s">
        <v>147</v>
      </c>
      <c r="F4507" t="s">
        <v>13</v>
      </c>
      <c r="G4507" t="s">
        <v>14</v>
      </c>
      <c r="H4507">
        <v>24</v>
      </c>
      <c r="I4507" s="2">
        <v>383.76</v>
      </c>
      <c r="J4507" s="2">
        <v>144</v>
      </c>
    </row>
    <row r="4508" spans="1:10" x14ac:dyDescent="0.2">
      <c r="A4508">
        <v>2024</v>
      </c>
      <c r="B4508">
        <v>8</v>
      </c>
      <c r="C4508" t="s">
        <v>142</v>
      </c>
      <c r="D4508" t="s">
        <v>145</v>
      </c>
      <c r="E4508" t="s">
        <v>147</v>
      </c>
      <c r="F4508" t="s">
        <v>24</v>
      </c>
      <c r="G4508" t="s">
        <v>14</v>
      </c>
      <c r="H4508">
        <v>103</v>
      </c>
      <c r="I4508" s="2">
        <v>1337.97</v>
      </c>
      <c r="J4508" s="2">
        <v>309</v>
      </c>
    </row>
    <row r="4509" spans="1:10" x14ac:dyDescent="0.2">
      <c r="A4509">
        <v>2024</v>
      </c>
      <c r="B4509">
        <v>8</v>
      </c>
      <c r="C4509" t="s">
        <v>142</v>
      </c>
      <c r="D4509" t="s">
        <v>145</v>
      </c>
      <c r="E4509" t="s">
        <v>147</v>
      </c>
      <c r="F4509" t="s">
        <v>34</v>
      </c>
      <c r="G4509" t="s">
        <v>12</v>
      </c>
      <c r="H4509">
        <v>52</v>
      </c>
      <c r="I4509" s="2">
        <v>207.48000000000002</v>
      </c>
      <c r="J4509" s="2">
        <v>104</v>
      </c>
    </row>
    <row r="4510" spans="1:10" x14ac:dyDescent="0.2">
      <c r="A4510">
        <v>2024</v>
      </c>
      <c r="B4510">
        <v>8</v>
      </c>
      <c r="C4510" t="s">
        <v>142</v>
      </c>
      <c r="D4510" t="s">
        <v>145</v>
      </c>
      <c r="E4510" t="s">
        <v>147</v>
      </c>
      <c r="F4510" t="s">
        <v>20</v>
      </c>
      <c r="G4510" t="s">
        <v>21</v>
      </c>
      <c r="H4510">
        <v>38</v>
      </c>
      <c r="I4510" s="2">
        <v>569.62</v>
      </c>
      <c r="J4510" s="2">
        <v>304</v>
      </c>
    </row>
    <row r="4511" spans="1:10" x14ac:dyDescent="0.2">
      <c r="A4511">
        <v>2024</v>
      </c>
      <c r="B4511">
        <v>8</v>
      </c>
      <c r="C4511" t="s">
        <v>142</v>
      </c>
      <c r="D4511" t="s">
        <v>145</v>
      </c>
      <c r="E4511" t="s">
        <v>147</v>
      </c>
      <c r="F4511" t="s">
        <v>25</v>
      </c>
      <c r="G4511" t="s">
        <v>7</v>
      </c>
      <c r="H4511">
        <v>32</v>
      </c>
      <c r="I4511" s="2">
        <v>511.68</v>
      </c>
      <c r="J4511" s="2">
        <v>128</v>
      </c>
    </row>
    <row r="4512" spans="1:10" x14ac:dyDescent="0.2">
      <c r="A4512">
        <v>2024</v>
      </c>
      <c r="B4512">
        <v>8</v>
      </c>
      <c r="C4512" t="s">
        <v>142</v>
      </c>
      <c r="D4512" t="s">
        <v>145</v>
      </c>
      <c r="E4512" t="s">
        <v>147</v>
      </c>
      <c r="F4512" t="s">
        <v>8</v>
      </c>
      <c r="G4512" t="s">
        <v>9</v>
      </c>
      <c r="H4512">
        <v>29</v>
      </c>
      <c r="I4512" s="2">
        <v>202.71</v>
      </c>
      <c r="J4512" s="2">
        <v>87</v>
      </c>
    </row>
    <row r="4513" spans="1:10" x14ac:dyDescent="0.2">
      <c r="A4513">
        <v>2024</v>
      </c>
      <c r="B4513">
        <v>8</v>
      </c>
      <c r="C4513" t="s">
        <v>142</v>
      </c>
      <c r="D4513" t="s">
        <v>145</v>
      </c>
      <c r="E4513" t="s">
        <v>147</v>
      </c>
      <c r="F4513" t="s">
        <v>17</v>
      </c>
      <c r="G4513" t="s">
        <v>14</v>
      </c>
      <c r="H4513">
        <v>52</v>
      </c>
      <c r="I4513" s="2">
        <v>571.48</v>
      </c>
      <c r="J4513" s="2">
        <v>52</v>
      </c>
    </row>
    <row r="4514" spans="1:10" x14ac:dyDescent="0.2">
      <c r="A4514">
        <v>2024</v>
      </c>
      <c r="B4514">
        <v>8</v>
      </c>
      <c r="C4514" t="s">
        <v>142</v>
      </c>
      <c r="D4514" t="s">
        <v>145</v>
      </c>
      <c r="E4514" t="s">
        <v>147</v>
      </c>
      <c r="F4514" t="s">
        <v>28</v>
      </c>
      <c r="G4514" t="s">
        <v>14</v>
      </c>
      <c r="H4514">
        <v>46</v>
      </c>
      <c r="I4514" s="2">
        <v>689.54</v>
      </c>
      <c r="J4514" s="2">
        <v>184</v>
      </c>
    </row>
    <row r="4515" spans="1:10" x14ac:dyDescent="0.2">
      <c r="A4515">
        <v>2024</v>
      </c>
      <c r="B4515">
        <v>8</v>
      </c>
      <c r="C4515" t="s">
        <v>142</v>
      </c>
      <c r="D4515" t="s">
        <v>145</v>
      </c>
      <c r="E4515" t="s">
        <v>147</v>
      </c>
      <c r="F4515" t="s">
        <v>43</v>
      </c>
      <c r="G4515" t="s">
        <v>12</v>
      </c>
      <c r="H4515">
        <v>30</v>
      </c>
      <c r="I4515" s="2">
        <v>629.69999999999993</v>
      </c>
      <c r="J4515" s="2">
        <v>299.99999999999994</v>
      </c>
    </row>
    <row r="4516" spans="1:10" x14ac:dyDescent="0.2">
      <c r="A4516">
        <v>2024</v>
      </c>
      <c r="B4516">
        <v>8</v>
      </c>
      <c r="C4516" t="s">
        <v>142</v>
      </c>
      <c r="D4516" t="s">
        <v>145</v>
      </c>
      <c r="E4516" t="s">
        <v>147</v>
      </c>
      <c r="F4516" t="s">
        <v>44</v>
      </c>
      <c r="G4516" t="s">
        <v>7</v>
      </c>
      <c r="H4516">
        <v>21</v>
      </c>
      <c r="I4516" s="2">
        <v>251.79</v>
      </c>
      <c r="J4516" s="2">
        <v>63</v>
      </c>
    </row>
    <row r="4517" spans="1:10" x14ac:dyDescent="0.2">
      <c r="A4517">
        <v>2024</v>
      </c>
      <c r="B4517">
        <v>8</v>
      </c>
      <c r="C4517" t="s">
        <v>142</v>
      </c>
      <c r="D4517" t="s">
        <v>145</v>
      </c>
      <c r="E4517" t="s">
        <v>147</v>
      </c>
      <c r="F4517" t="s">
        <v>40</v>
      </c>
      <c r="G4517" t="s">
        <v>21</v>
      </c>
      <c r="H4517">
        <v>19</v>
      </c>
      <c r="I4517" s="2">
        <v>398.80999999999995</v>
      </c>
      <c r="J4517" s="2">
        <v>113.99999999999997</v>
      </c>
    </row>
    <row r="4518" spans="1:10" x14ac:dyDescent="0.2">
      <c r="A4518">
        <v>2024</v>
      </c>
      <c r="B4518">
        <v>8</v>
      </c>
      <c r="C4518" t="s">
        <v>142</v>
      </c>
      <c r="D4518" t="s">
        <v>145</v>
      </c>
      <c r="E4518" t="s">
        <v>147</v>
      </c>
      <c r="F4518" t="s">
        <v>32</v>
      </c>
      <c r="G4518" t="s">
        <v>9</v>
      </c>
      <c r="H4518">
        <v>11</v>
      </c>
      <c r="I4518" s="2">
        <v>120.89</v>
      </c>
      <c r="J4518" s="2">
        <v>55</v>
      </c>
    </row>
    <row r="4519" spans="1:10" x14ac:dyDescent="0.2">
      <c r="A4519">
        <v>2024</v>
      </c>
      <c r="B4519">
        <v>8</v>
      </c>
      <c r="C4519" t="s">
        <v>142</v>
      </c>
      <c r="D4519" t="s">
        <v>145</v>
      </c>
      <c r="E4519" t="s">
        <v>147</v>
      </c>
      <c r="F4519" t="s">
        <v>35</v>
      </c>
      <c r="G4519" t="s">
        <v>14</v>
      </c>
      <c r="H4519">
        <v>24</v>
      </c>
      <c r="I4519" s="2">
        <v>143.76</v>
      </c>
      <c r="J4519" s="2">
        <v>48</v>
      </c>
    </row>
    <row r="4520" spans="1:10" x14ac:dyDescent="0.2">
      <c r="A4520">
        <v>2024</v>
      </c>
      <c r="B4520">
        <v>8</v>
      </c>
      <c r="C4520" t="s">
        <v>142</v>
      </c>
      <c r="D4520" t="s">
        <v>145</v>
      </c>
      <c r="E4520" t="s">
        <v>147</v>
      </c>
      <c r="F4520" t="s">
        <v>31</v>
      </c>
      <c r="G4520" t="s">
        <v>12</v>
      </c>
      <c r="H4520">
        <v>48</v>
      </c>
      <c r="I4520" s="2">
        <v>959.52</v>
      </c>
      <c r="J4520" s="2">
        <v>287.99999999999989</v>
      </c>
    </row>
    <row r="4521" spans="1:10" x14ac:dyDescent="0.2">
      <c r="A4521">
        <v>2024</v>
      </c>
      <c r="B4521">
        <v>8</v>
      </c>
      <c r="C4521" t="s">
        <v>142</v>
      </c>
      <c r="D4521" t="s">
        <v>145</v>
      </c>
      <c r="E4521" t="s">
        <v>147</v>
      </c>
      <c r="F4521" t="s">
        <v>15</v>
      </c>
      <c r="G4521" t="s">
        <v>14</v>
      </c>
      <c r="H4521">
        <v>99</v>
      </c>
      <c r="I4521" s="2">
        <v>3959.01</v>
      </c>
      <c r="J4521" s="2">
        <v>495</v>
      </c>
    </row>
    <row r="4522" spans="1:10" x14ac:dyDescent="0.2">
      <c r="A4522">
        <v>2024</v>
      </c>
      <c r="B4522">
        <v>8</v>
      </c>
      <c r="C4522" t="s">
        <v>142</v>
      </c>
      <c r="D4522" t="s">
        <v>145</v>
      </c>
      <c r="E4522" t="s">
        <v>147</v>
      </c>
      <c r="F4522" t="s">
        <v>42</v>
      </c>
      <c r="G4522" t="s">
        <v>12</v>
      </c>
      <c r="H4522">
        <v>90</v>
      </c>
      <c r="I4522" s="2">
        <v>1439.1</v>
      </c>
      <c r="J4522" s="2">
        <v>180</v>
      </c>
    </row>
    <row r="4523" spans="1:10" x14ac:dyDescent="0.2">
      <c r="A4523">
        <v>2024</v>
      </c>
      <c r="B4523">
        <v>8</v>
      </c>
      <c r="C4523" t="s">
        <v>142</v>
      </c>
      <c r="D4523" t="s">
        <v>145</v>
      </c>
      <c r="E4523" t="s">
        <v>147</v>
      </c>
      <c r="F4523" t="s">
        <v>22</v>
      </c>
      <c r="G4523" t="s">
        <v>7</v>
      </c>
      <c r="H4523">
        <v>20</v>
      </c>
      <c r="I4523" s="2">
        <v>199.8</v>
      </c>
      <c r="J4523" s="2">
        <v>60</v>
      </c>
    </row>
    <row r="4524" spans="1:10" x14ac:dyDescent="0.2">
      <c r="A4524">
        <v>2024</v>
      </c>
      <c r="B4524">
        <v>8</v>
      </c>
      <c r="C4524" t="s">
        <v>142</v>
      </c>
      <c r="D4524" t="s">
        <v>145</v>
      </c>
      <c r="E4524" t="s">
        <v>147</v>
      </c>
      <c r="F4524" t="s">
        <v>41</v>
      </c>
      <c r="G4524" t="s">
        <v>14</v>
      </c>
      <c r="H4524">
        <v>74</v>
      </c>
      <c r="I4524" s="2">
        <v>739.26</v>
      </c>
      <c r="J4524" s="2">
        <v>370</v>
      </c>
    </row>
    <row r="4525" spans="1:10" x14ac:dyDescent="0.2">
      <c r="A4525">
        <v>2024</v>
      </c>
      <c r="B4525">
        <v>8</v>
      </c>
      <c r="C4525" t="s">
        <v>142</v>
      </c>
      <c r="D4525" t="s">
        <v>145</v>
      </c>
      <c r="E4525" t="s">
        <v>147</v>
      </c>
      <c r="F4525" t="s">
        <v>10</v>
      </c>
      <c r="G4525" t="s">
        <v>7</v>
      </c>
      <c r="H4525">
        <v>48</v>
      </c>
      <c r="I4525" s="2">
        <v>959.52</v>
      </c>
      <c r="J4525" s="2">
        <v>239.99999999999991</v>
      </c>
    </row>
    <row r="4526" spans="1:10" x14ac:dyDescent="0.2">
      <c r="A4526">
        <v>2024</v>
      </c>
      <c r="B4526">
        <v>8</v>
      </c>
      <c r="C4526" t="s">
        <v>142</v>
      </c>
      <c r="D4526" t="s">
        <v>145</v>
      </c>
      <c r="E4526" t="s">
        <v>147</v>
      </c>
      <c r="F4526" t="s">
        <v>27</v>
      </c>
      <c r="G4526" t="s">
        <v>12</v>
      </c>
      <c r="H4526">
        <v>104</v>
      </c>
      <c r="I4526" s="2">
        <v>310.96000000000004</v>
      </c>
      <c r="J4526" s="2">
        <v>104.00000000000003</v>
      </c>
    </row>
    <row r="4527" spans="1:10" x14ac:dyDescent="0.2">
      <c r="A4527">
        <v>2024</v>
      </c>
      <c r="B4527">
        <v>8</v>
      </c>
      <c r="C4527" t="s">
        <v>142</v>
      </c>
      <c r="D4527" t="s">
        <v>145</v>
      </c>
      <c r="E4527" t="s">
        <v>147</v>
      </c>
      <c r="F4527" t="s">
        <v>37</v>
      </c>
      <c r="G4527" t="s">
        <v>12</v>
      </c>
      <c r="H4527">
        <v>16</v>
      </c>
      <c r="I4527" s="2">
        <v>399.84</v>
      </c>
      <c r="J4527" s="2">
        <v>64</v>
      </c>
    </row>
    <row r="4528" spans="1:10" x14ac:dyDescent="0.2">
      <c r="A4528">
        <v>2024</v>
      </c>
      <c r="B4528">
        <v>8</v>
      </c>
      <c r="C4528" t="s">
        <v>142</v>
      </c>
      <c r="D4528" t="s">
        <v>145</v>
      </c>
      <c r="E4528" t="s">
        <v>147</v>
      </c>
      <c r="F4528" t="s">
        <v>11</v>
      </c>
      <c r="G4528" t="s">
        <v>12</v>
      </c>
      <c r="H4528">
        <v>37</v>
      </c>
      <c r="I4528" s="2">
        <v>184.63</v>
      </c>
      <c r="J4528" s="2">
        <v>37</v>
      </c>
    </row>
    <row r="4529" spans="1:10" x14ac:dyDescent="0.2">
      <c r="A4529">
        <v>2024</v>
      </c>
      <c r="B4529">
        <v>8</v>
      </c>
      <c r="C4529" t="s">
        <v>142</v>
      </c>
      <c r="D4529" t="s">
        <v>145</v>
      </c>
      <c r="E4529" t="s">
        <v>147</v>
      </c>
      <c r="F4529" t="s">
        <v>45</v>
      </c>
      <c r="G4529" t="s">
        <v>12</v>
      </c>
      <c r="H4529">
        <v>64</v>
      </c>
      <c r="I4529" s="2">
        <v>703.36</v>
      </c>
      <c r="J4529" s="2">
        <v>448</v>
      </c>
    </row>
    <row r="4530" spans="1:10" x14ac:dyDescent="0.2">
      <c r="A4530">
        <v>2024</v>
      </c>
      <c r="B4530">
        <v>8</v>
      </c>
      <c r="C4530" t="s">
        <v>142</v>
      </c>
      <c r="D4530" t="s">
        <v>145</v>
      </c>
      <c r="E4530" t="s">
        <v>147</v>
      </c>
      <c r="F4530" t="s">
        <v>39</v>
      </c>
      <c r="G4530" t="s">
        <v>14</v>
      </c>
      <c r="H4530">
        <v>1</v>
      </c>
      <c r="I4530" s="2">
        <v>19.989999999999998</v>
      </c>
      <c r="J4530" s="2">
        <v>10.999999999999998</v>
      </c>
    </row>
    <row r="4531" spans="1:10" x14ac:dyDescent="0.2">
      <c r="A4531">
        <v>2024</v>
      </c>
      <c r="B4531">
        <v>8</v>
      </c>
      <c r="C4531" t="s">
        <v>142</v>
      </c>
      <c r="D4531" t="s">
        <v>145</v>
      </c>
      <c r="E4531" t="s">
        <v>147</v>
      </c>
      <c r="F4531" t="s">
        <v>26</v>
      </c>
      <c r="G4531" t="s">
        <v>9</v>
      </c>
      <c r="H4531">
        <v>19</v>
      </c>
      <c r="I4531" s="2">
        <v>379.80999999999995</v>
      </c>
      <c r="J4531" s="2">
        <v>38</v>
      </c>
    </row>
    <row r="4532" spans="1:10" x14ac:dyDescent="0.2">
      <c r="A4532">
        <v>2024</v>
      </c>
      <c r="B4532">
        <v>8</v>
      </c>
      <c r="C4532" t="s">
        <v>142</v>
      </c>
      <c r="D4532" t="s">
        <v>145</v>
      </c>
      <c r="E4532" t="s">
        <v>147</v>
      </c>
      <c r="F4532" t="s">
        <v>6</v>
      </c>
      <c r="G4532" t="s">
        <v>7</v>
      </c>
      <c r="H4532">
        <v>186</v>
      </c>
      <c r="I4532" s="2">
        <v>1672.14</v>
      </c>
      <c r="J4532" s="2">
        <v>186</v>
      </c>
    </row>
    <row r="4533" spans="1:10" x14ac:dyDescent="0.2">
      <c r="A4533">
        <v>2024</v>
      </c>
      <c r="B4533">
        <v>8</v>
      </c>
      <c r="C4533" t="s">
        <v>142</v>
      </c>
      <c r="D4533" t="s">
        <v>145</v>
      </c>
      <c r="E4533" t="s">
        <v>147</v>
      </c>
      <c r="F4533" t="s">
        <v>36</v>
      </c>
      <c r="G4533" t="s">
        <v>7</v>
      </c>
      <c r="H4533">
        <v>6</v>
      </c>
      <c r="I4533" s="2">
        <v>89.94</v>
      </c>
      <c r="J4533" s="2">
        <v>18</v>
      </c>
    </row>
    <row r="4534" spans="1:10" x14ac:dyDescent="0.2">
      <c r="A4534">
        <v>2024</v>
      </c>
      <c r="B4534">
        <v>8</v>
      </c>
      <c r="C4534" t="s">
        <v>142</v>
      </c>
      <c r="D4534" t="s">
        <v>145</v>
      </c>
      <c r="E4534" t="s">
        <v>147</v>
      </c>
      <c r="F4534" t="s">
        <v>16</v>
      </c>
      <c r="G4534" t="s">
        <v>14</v>
      </c>
      <c r="H4534">
        <v>28</v>
      </c>
      <c r="I4534" s="2">
        <v>363.72</v>
      </c>
      <c r="J4534" s="2">
        <v>56</v>
      </c>
    </row>
    <row r="4535" spans="1:10" x14ac:dyDescent="0.2">
      <c r="A4535">
        <v>2024</v>
      </c>
      <c r="B4535">
        <v>8</v>
      </c>
      <c r="C4535" t="s">
        <v>142</v>
      </c>
      <c r="D4535" t="s">
        <v>145</v>
      </c>
      <c r="E4535" t="s">
        <v>147</v>
      </c>
      <c r="F4535" t="s">
        <v>23</v>
      </c>
      <c r="G4535" t="s">
        <v>21</v>
      </c>
      <c r="H4535">
        <v>16</v>
      </c>
      <c r="I4535" s="2">
        <v>415.84</v>
      </c>
      <c r="J4535" s="2">
        <v>80</v>
      </c>
    </row>
    <row r="4536" spans="1:10" x14ac:dyDescent="0.2">
      <c r="A4536">
        <v>2024</v>
      </c>
      <c r="B4536">
        <v>9</v>
      </c>
      <c r="C4536" t="s">
        <v>141</v>
      </c>
      <c r="D4536" t="s">
        <v>144</v>
      </c>
      <c r="E4536" t="s">
        <v>146</v>
      </c>
      <c r="F4536" t="s">
        <v>13</v>
      </c>
      <c r="G4536" t="s">
        <v>14</v>
      </c>
      <c r="H4536">
        <v>57</v>
      </c>
      <c r="I4536" s="2">
        <v>911.43000000000006</v>
      </c>
      <c r="J4536" s="2">
        <v>342</v>
      </c>
    </row>
    <row r="4537" spans="1:10" x14ac:dyDescent="0.2">
      <c r="A4537">
        <v>2024</v>
      </c>
      <c r="B4537">
        <v>9</v>
      </c>
      <c r="C4537" t="s">
        <v>141</v>
      </c>
      <c r="D4537" t="s">
        <v>144</v>
      </c>
      <c r="E4537" t="s">
        <v>146</v>
      </c>
      <c r="F4537" t="s">
        <v>24</v>
      </c>
      <c r="G4537" t="s">
        <v>14</v>
      </c>
      <c r="H4537">
        <v>33</v>
      </c>
      <c r="I4537" s="2">
        <v>428.67</v>
      </c>
      <c r="J4537" s="2">
        <v>99</v>
      </c>
    </row>
    <row r="4538" spans="1:10" x14ac:dyDescent="0.2">
      <c r="A4538">
        <v>2024</v>
      </c>
      <c r="B4538">
        <v>9</v>
      </c>
      <c r="C4538" t="s">
        <v>141</v>
      </c>
      <c r="D4538" t="s">
        <v>144</v>
      </c>
      <c r="E4538" t="s">
        <v>146</v>
      </c>
      <c r="F4538" t="s">
        <v>34</v>
      </c>
      <c r="G4538" t="s">
        <v>12</v>
      </c>
      <c r="H4538">
        <v>79</v>
      </c>
      <c r="I4538" s="2">
        <v>315.21000000000004</v>
      </c>
      <c r="J4538" s="2">
        <v>158</v>
      </c>
    </row>
    <row r="4539" spans="1:10" x14ac:dyDescent="0.2">
      <c r="A4539">
        <v>2024</v>
      </c>
      <c r="B4539">
        <v>9</v>
      </c>
      <c r="C4539" t="s">
        <v>141</v>
      </c>
      <c r="D4539" t="s">
        <v>144</v>
      </c>
      <c r="E4539" t="s">
        <v>146</v>
      </c>
      <c r="F4539" t="s">
        <v>18</v>
      </c>
      <c r="G4539" t="s">
        <v>9</v>
      </c>
      <c r="H4539">
        <v>18</v>
      </c>
      <c r="I4539" s="2">
        <v>233.82</v>
      </c>
      <c r="J4539" s="2">
        <v>54</v>
      </c>
    </row>
    <row r="4540" spans="1:10" x14ac:dyDescent="0.2">
      <c r="A4540">
        <v>2024</v>
      </c>
      <c r="B4540">
        <v>9</v>
      </c>
      <c r="C4540" t="s">
        <v>141</v>
      </c>
      <c r="D4540" t="s">
        <v>144</v>
      </c>
      <c r="E4540" t="s">
        <v>146</v>
      </c>
      <c r="F4540" t="s">
        <v>30</v>
      </c>
      <c r="G4540" t="s">
        <v>9</v>
      </c>
      <c r="H4540">
        <v>25</v>
      </c>
      <c r="I4540" s="2">
        <v>249.75</v>
      </c>
      <c r="J4540" s="2">
        <v>50</v>
      </c>
    </row>
    <row r="4541" spans="1:10" x14ac:dyDescent="0.2">
      <c r="A4541">
        <v>2024</v>
      </c>
      <c r="B4541">
        <v>9</v>
      </c>
      <c r="C4541" t="s">
        <v>141</v>
      </c>
      <c r="D4541" t="s">
        <v>144</v>
      </c>
      <c r="E4541" t="s">
        <v>146</v>
      </c>
      <c r="F4541" t="s">
        <v>20</v>
      </c>
      <c r="G4541" t="s">
        <v>21</v>
      </c>
      <c r="H4541">
        <v>106</v>
      </c>
      <c r="I4541" s="2">
        <v>1588.94</v>
      </c>
      <c r="J4541" s="2">
        <v>848</v>
      </c>
    </row>
    <row r="4542" spans="1:10" x14ac:dyDescent="0.2">
      <c r="A4542">
        <v>2024</v>
      </c>
      <c r="B4542">
        <v>9</v>
      </c>
      <c r="C4542" t="s">
        <v>141</v>
      </c>
      <c r="D4542" t="s">
        <v>144</v>
      </c>
      <c r="E4542" t="s">
        <v>146</v>
      </c>
      <c r="F4542" t="s">
        <v>25</v>
      </c>
      <c r="G4542" t="s">
        <v>7</v>
      </c>
      <c r="H4542">
        <v>6</v>
      </c>
      <c r="I4542" s="2">
        <v>95.94</v>
      </c>
      <c r="J4542" s="2">
        <v>24</v>
      </c>
    </row>
    <row r="4543" spans="1:10" x14ac:dyDescent="0.2">
      <c r="A4543">
        <v>2024</v>
      </c>
      <c r="B4543">
        <v>9</v>
      </c>
      <c r="C4543" t="s">
        <v>141</v>
      </c>
      <c r="D4543" t="s">
        <v>144</v>
      </c>
      <c r="E4543" t="s">
        <v>146</v>
      </c>
      <c r="F4543" t="s">
        <v>8</v>
      </c>
      <c r="G4543" t="s">
        <v>9</v>
      </c>
      <c r="H4543">
        <v>69</v>
      </c>
      <c r="I4543" s="2">
        <v>482.31</v>
      </c>
      <c r="J4543" s="2">
        <v>207</v>
      </c>
    </row>
    <row r="4544" spans="1:10" x14ac:dyDescent="0.2">
      <c r="A4544">
        <v>2024</v>
      </c>
      <c r="B4544">
        <v>9</v>
      </c>
      <c r="C4544" t="s">
        <v>141</v>
      </c>
      <c r="D4544" t="s">
        <v>144</v>
      </c>
      <c r="E4544" t="s">
        <v>146</v>
      </c>
      <c r="F4544" t="s">
        <v>17</v>
      </c>
      <c r="G4544" t="s">
        <v>14</v>
      </c>
      <c r="H4544">
        <v>91</v>
      </c>
      <c r="I4544" s="2">
        <v>1000.09</v>
      </c>
      <c r="J4544" s="2">
        <v>91</v>
      </c>
    </row>
    <row r="4545" spans="1:10" x14ac:dyDescent="0.2">
      <c r="A4545">
        <v>2024</v>
      </c>
      <c r="B4545">
        <v>9</v>
      </c>
      <c r="C4545" t="s">
        <v>141</v>
      </c>
      <c r="D4545" t="s">
        <v>144</v>
      </c>
      <c r="E4545" t="s">
        <v>146</v>
      </c>
      <c r="F4545" t="s">
        <v>28</v>
      </c>
      <c r="G4545" t="s">
        <v>14</v>
      </c>
      <c r="H4545">
        <v>23</v>
      </c>
      <c r="I4545" s="2">
        <v>344.77</v>
      </c>
      <c r="J4545" s="2">
        <v>92</v>
      </c>
    </row>
    <row r="4546" spans="1:10" x14ac:dyDescent="0.2">
      <c r="A4546">
        <v>2024</v>
      </c>
      <c r="B4546">
        <v>9</v>
      </c>
      <c r="C4546" t="s">
        <v>141</v>
      </c>
      <c r="D4546" t="s">
        <v>144</v>
      </c>
      <c r="E4546" t="s">
        <v>146</v>
      </c>
      <c r="F4546" t="s">
        <v>43</v>
      </c>
      <c r="G4546" t="s">
        <v>12</v>
      </c>
      <c r="H4546">
        <v>18</v>
      </c>
      <c r="I4546" s="2">
        <v>377.82</v>
      </c>
      <c r="J4546" s="2">
        <v>179.99999999999997</v>
      </c>
    </row>
    <row r="4547" spans="1:10" x14ac:dyDescent="0.2">
      <c r="A4547">
        <v>2024</v>
      </c>
      <c r="B4547">
        <v>9</v>
      </c>
      <c r="C4547" t="s">
        <v>141</v>
      </c>
      <c r="D4547" t="s">
        <v>144</v>
      </c>
      <c r="E4547" t="s">
        <v>146</v>
      </c>
      <c r="F4547" t="s">
        <v>44</v>
      </c>
      <c r="G4547" t="s">
        <v>7</v>
      </c>
      <c r="H4547">
        <v>22</v>
      </c>
      <c r="I4547" s="2">
        <v>263.78000000000003</v>
      </c>
      <c r="J4547" s="2">
        <v>66</v>
      </c>
    </row>
    <row r="4548" spans="1:10" x14ac:dyDescent="0.2">
      <c r="A4548">
        <v>2024</v>
      </c>
      <c r="B4548">
        <v>9</v>
      </c>
      <c r="C4548" t="s">
        <v>141</v>
      </c>
      <c r="D4548" t="s">
        <v>144</v>
      </c>
      <c r="E4548" t="s">
        <v>146</v>
      </c>
      <c r="F4548" t="s">
        <v>40</v>
      </c>
      <c r="G4548" t="s">
        <v>21</v>
      </c>
      <c r="H4548">
        <v>11</v>
      </c>
      <c r="I4548" s="2">
        <v>230.89</v>
      </c>
      <c r="J4548" s="2">
        <v>65.999999999999986</v>
      </c>
    </row>
    <row r="4549" spans="1:10" x14ac:dyDescent="0.2">
      <c r="A4549">
        <v>2024</v>
      </c>
      <c r="B4549">
        <v>9</v>
      </c>
      <c r="C4549" t="s">
        <v>141</v>
      </c>
      <c r="D4549" t="s">
        <v>144</v>
      </c>
      <c r="E4549" t="s">
        <v>146</v>
      </c>
      <c r="F4549" t="s">
        <v>32</v>
      </c>
      <c r="G4549" t="s">
        <v>9</v>
      </c>
      <c r="H4549">
        <v>18</v>
      </c>
      <c r="I4549" s="2">
        <v>197.82</v>
      </c>
      <c r="J4549" s="2">
        <v>90</v>
      </c>
    </row>
    <row r="4550" spans="1:10" x14ac:dyDescent="0.2">
      <c r="A4550">
        <v>2024</v>
      </c>
      <c r="B4550">
        <v>9</v>
      </c>
      <c r="C4550" t="s">
        <v>141</v>
      </c>
      <c r="D4550" t="s">
        <v>144</v>
      </c>
      <c r="E4550" t="s">
        <v>146</v>
      </c>
      <c r="F4550" t="s">
        <v>35</v>
      </c>
      <c r="G4550" t="s">
        <v>14</v>
      </c>
      <c r="H4550">
        <v>15</v>
      </c>
      <c r="I4550" s="2">
        <v>89.850000000000009</v>
      </c>
      <c r="J4550" s="2">
        <v>30</v>
      </c>
    </row>
    <row r="4551" spans="1:10" x14ac:dyDescent="0.2">
      <c r="A4551">
        <v>2024</v>
      </c>
      <c r="B4551">
        <v>9</v>
      </c>
      <c r="C4551" t="s">
        <v>141</v>
      </c>
      <c r="D4551" t="s">
        <v>144</v>
      </c>
      <c r="E4551" t="s">
        <v>146</v>
      </c>
      <c r="F4551" t="s">
        <v>31</v>
      </c>
      <c r="G4551" t="s">
        <v>12</v>
      </c>
      <c r="H4551">
        <v>40</v>
      </c>
      <c r="I4551" s="2">
        <v>799.59999999999991</v>
      </c>
      <c r="J4551" s="2">
        <v>239.99999999999994</v>
      </c>
    </row>
    <row r="4552" spans="1:10" x14ac:dyDescent="0.2">
      <c r="A4552">
        <v>2024</v>
      </c>
      <c r="B4552">
        <v>9</v>
      </c>
      <c r="C4552" t="s">
        <v>141</v>
      </c>
      <c r="D4552" t="s">
        <v>144</v>
      </c>
      <c r="E4552" t="s">
        <v>146</v>
      </c>
      <c r="F4552" t="s">
        <v>15</v>
      </c>
      <c r="G4552" t="s">
        <v>14</v>
      </c>
      <c r="H4552">
        <v>21</v>
      </c>
      <c r="I4552" s="2">
        <v>839.79000000000008</v>
      </c>
      <c r="J4552" s="2">
        <v>105</v>
      </c>
    </row>
    <row r="4553" spans="1:10" x14ac:dyDescent="0.2">
      <c r="A4553">
        <v>2024</v>
      </c>
      <c r="B4553">
        <v>9</v>
      </c>
      <c r="C4553" t="s">
        <v>141</v>
      </c>
      <c r="D4553" t="s">
        <v>144</v>
      </c>
      <c r="E4553" t="s">
        <v>146</v>
      </c>
      <c r="F4553" t="s">
        <v>42</v>
      </c>
      <c r="G4553" t="s">
        <v>12</v>
      </c>
      <c r="H4553">
        <v>114</v>
      </c>
      <c r="I4553" s="2">
        <v>1822.8600000000001</v>
      </c>
      <c r="J4553" s="2">
        <v>228</v>
      </c>
    </row>
    <row r="4554" spans="1:10" x14ac:dyDescent="0.2">
      <c r="A4554">
        <v>2024</v>
      </c>
      <c r="B4554">
        <v>9</v>
      </c>
      <c r="C4554" t="s">
        <v>141</v>
      </c>
      <c r="D4554" t="s">
        <v>144</v>
      </c>
      <c r="E4554" t="s">
        <v>146</v>
      </c>
      <c r="F4554" t="s">
        <v>22</v>
      </c>
      <c r="G4554" t="s">
        <v>7</v>
      </c>
      <c r="H4554">
        <v>55</v>
      </c>
      <c r="I4554" s="2">
        <v>549.45000000000005</v>
      </c>
      <c r="J4554" s="2">
        <v>165</v>
      </c>
    </row>
    <row r="4555" spans="1:10" x14ac:dyDescent="0.2">
      <c r="A4555">
        <v>2024</v>
      </c>
      <c r="B4555">
        <v>9</v>
      </c>
      <c r="C4555" t="s">
        <v>141</v>
      </c>
      <c r="D4555" t="s">
        <v>144</v>
      </c>
      <c r="E4555" t="s">
        <v>146</v>
      </c>
      <c r="F4555" t="s">
        <v>19</v>
      </c>
      <c r="G4555" t="s">
        <v>9</v>
      </c>
      <c r="H4555">
        <v>9</v>
      </c>
      <c r="I4555" s="2">
        <v>179.91</v>
      </c>
      <c r="J4555" s="2">
        <v>53.999999999999986</v>
      </c>
    </row>
    <row r="4556" spans="1:10" x14ac:dyDescent="0.2">
      <c r="A4556">
        <v>2024</v>
      </c>
      <c r="B4556">
        <v>9</v>
      </c>
      <c r="C4556" t="s">
        <v>141</v>
      </c>
      <c r="D4556" t="s">
        <v>144</v>
      </c>
      <c r="E4556" t="s">
        <v>146</v>
      </c>
      <c r="F4556" t="s">
        <v>41</v>
      </c>
      <c r="G4556" t="s">
        <v>14</v>
      </c>
      <c r="H4556">
        <v>17</v>
      </c>
      <c r="I4556" s="2">
        <v>169.83</v>
      </c>
      <c r="J4556" s="2">
        <v>85</v>
      </c>
    </row>
    <row r="4557" spans="1:10" x14ac:dyDescent="0.2">
      <c r="A4557">
        <v>2024</v>
      </c>
      <c r="B4557">
        <v>9</v>
      </c>
      <c r="C4557" t="s">
        <v>141</v>
      </c>
      <c r="D4557" t="s">
        <v>144</v>
      </c>
      <c r="E4557" t="s">
        <v>146</v>
      </c>
      <c r="F4557" t="s">
        <v>10</v>
      </c>
      <c r="G4557" t="s">
        <v>7</v>
      </c>
      <c r="H4557">
        <v>67</v>
      </c>
      <c r="I4557" s="2">
        <v>1339.33</v>
      </c>
      <c r="J4557" s="2">
        <v>334.99999999999989</v>
      </c>
    </row>
    <row r="4558" spans="1:10" x14ac:dyDescent="0.2">
      <c r="A4558">
        <v>2024</v>
      </c>
      <c r="B4558">
        <v>9</v>
      </c>
      <c r="C4558" t="s">
        <v>141</v>
      </c>
      <c r="D4558" t="s">
        <v>144</v>
      </c>
      <c r="E4558" t="s">
        <v>146</v>
      </c>
      <c r="F4558" t="s">
        <v>27</v>
      </c>
      <c r="G4558" t="s">
        <v>12</v>
      </c>
      <c r="H4558">
        <v>81</v>
      </c>
      <c r="I4558" s="2">
        <v>242.19000000000003</v>
      </c>
      <c r="J4558" s="2">
        <v>81.000000000000014</v>
      </c>
    </row>
    <row r="4559" spans="1:10" x14ac:dyDescent="0.2">
      <c r="A4559">
        <v>2024</v>
      </c>
      <c r="B4559">
        <v>9</v>
      </c>
      <c r="C4559" t="s">
        <v>141</v>
      </c>
      <c r="D4559" t="s">
        <v>144</v>
      </c>
      <c r="E4559" t="s">
        <v>146</v>
      </c>
      <c r="F4559" t="s">
        <v>11</v>
      </c>
      <c r="G4559" t="s">
        <v>12</v>
      </c>
      <c r="H4559">
        <v>24</v>
      </c>
      <c r="I4559" s="2">
        <v>119.76</v>
      </c>
      <c r="J4559" s="2">
        <v>24</v>
      </c>
    </row>
    <row r="4560" spans="1:10" x14ac:dyDescent="0.2">
      <c r="A4560">
        <v>2024</v>
      </c>
      <c r="B4560">
        <v>9</v>
      </c>
      <c r="C4560" t="s">
        <v>141</v>
      </c>
      <c r="D4560" t="s">
        <v>144</v>
      </c>
      <c r="E4560" t="s">
        <v>146</v>
      </c>
      <c r="F4560" t="s">
        <v>45</v>
      </c>
      <c r="G4560" t="s">
        <v>12</v>
      </c>
      <c r="H4560">
        <v>113</v>
      </c>
      <c r="I4560" s="2">
        <v>1241.8700000000001</v>
      </c>
      <c r="J4560" s="2">
        <v>791</v>
      </c>
    </row>
    <row r="4561" spans="1:10" x14ac:dyDescent="0.2">
      <c r="A4561">
        <v>2024</v>
      </c>
      <c r="B4561">
        <v>9</v>
      </c>
      <c r="C4561" t="s">
        <v>141</v>
      </c>
      <c r="D4561" t="s">
        <v>144</v>
      </c>
      <c r="E4561" t="s">
        <v>146</v>
      </c>
      <c r="F4561" t="s">
        <v>39</v>
      </c>
      <c r="G4561" t="s">
        <v>14</v>
      </c>
      <c r="H4561">
        <v>11</v>
      </c>
      <c r="I4561" s="2">
        <v>219.89</v>
      </c>
      <c r="J4561" s="2">
        <v>120.99999999999999</v>
      </c>
    </row>
    <row r="4562" spans="1:10" x14ac:dyDescent="0.2">
      <c r="A4562">
        <v>2024</v>
      </c>
      <c r="B4562">
        <v>9</v>
      </c>
      <c r="C4562" t="s">
        <v>141</v>
      </c>
      <c r="D4562" t="s">
        <v>144</v>
      </c>
      <c r="E4562" t="s">
        <v>146</v>
      </c>
      <c r="F4562" t="s">
        <v>6</v>
      </c>
      <c r="G4562" t="s">
        <v>7</v>
      </c>
      <c r="H4562">
        <v>29</v>
      </c>
      <c r="I4562" s="2">
        <v>260.70999999999998</v>
      </c>
      <c r="J4562" s="2">
        <v>29</v>
      </c>
    </row>
    <row r="4563" spans="1:10" x14ac:dyDescent="0.2">
      <c r="A4563">
        <v>2024</v>
      </c>
      <c r="B4563">
        <v>9</v>
      </c>
      <c r="C4563" t="s">
        <v>141</v>
      </c>
      <c r="D4563" t="s">
        <v>144</v>
      </c>
      <c r="E4563" t="s">
        <v>146</v>
      </c>
      <c r="F4563" t="s">
        <v>23</v>
      </c>
      <c r="G4563" t="s">
        <v>21</v>
      </c>
      <c r="H4563">
        <v>45</v>
      </c>
      <c r="I4563" s="2">
        <v>1169.55</v>
      </c>
      <c r="J4563" s="2">
        <v>225</v>
      </c>
    </row>
    <row r="4564" spans="1:10" x14ac:dyDescent="0.2">
      <c r="A4564">
        <v>2024</v>
      </c>
      <c r="B4564">
        <v>9</v>
      </c>
      <c r="C4564" t="s">
        <v>140</v>
      </c>
      <c r="D4564" t="s">
        <v>144</v>
      </c>
      <c r="E4564" t="s">
        <v>147</v>
      </c>
      <c r="F4564" t="s">
        <v>13</v>
      </c>
      <c r="G4564" t="s">
        <v>14</v>
      </c>
      <c r="H4564">
        <v>34</v>
      </c>
      <c r="I4564" s="2">
        <v>543.66</v>
      </c>
      <c r="J4564" s="2">
        <v>204</v>
      </c>
    </row>
    <row r="4565" spans="1:10" x14ac:dyDescent="0.2">
      <c r="A4565">
        <v>2024</v>
      </c>
      <c r="B4565">
        <v>9</v>
      </c>
      <c r="C4565" t="s">
        <v>140</v>
      </c>
      <c r="D4565" t="s">
        <v>144</v>
      </c>
      <c r="E4565" t="s">
        <v>147</v>
      </c>
      <c r="F4565" t="s">
        <v>24</v>
      </c>
      <c r="G4565" t="s">
        <v>14</v>
      </c>
      <c r="H4565">
        <v>84</v>
      </c>
      <c r="I4565" s="2">
        <v>1091.1600000000001</v>
      </c>
      <c r="J4565" s="2">
        <v>252</v>
      </c>
    </row>
    <row r="4566" spans="1:10" x14ac:dyDescent="0.2">
      <c r="A4566">
        <v>2024</v>
      </c>
      <c r="B4566">
        <v>9</v>
      </c>
      <c r="C4566" t="s">
        <v>140</v>
      </c>
      <c r="D4566" t="s">
        <v>144</v>
      </c>
      <c r="E4566" t="s">
        <v>147</v>
      </c>
      <c r="F4566" t="s">
        <v>34</v>
      </c>
      <c r="G4566" t="s">
        <v>12</v>
      </c>
      <c r="H4566">
        <v>125</v>
      </c>
      <c r="I4566" s="2">
        <v>498.75</v>
      </c>
      <c r="J4566" s="2">
        <v>250</v>
      </c>
    </row>
    <row r="4567" spans="1:10" x14ac:dyDescent="0.2">
      <c r="A4567">
        <v>2024</v>
      </c>
      <c r="B4567">
        <v>9</v>
      </c>
      <c r="C4567" t="s">
        <v>140</v>
      </c>
      <c r="D4567" t="s">
        <v>144</v>
      </c>
      <c r="E4567" t="s">
        <v>147</v>
      </c>
      <c r="F4567" t="s">
        <v>20</v>
      </c>
      <c r="G4567" t="s">
        <v>21</v>
      </c>
      <c r="H4567">
        <v>42</v>
      </c>
      <c r="I4567" s="2">
        <v>629.58000000000004</v>
      </c>
      <c r="J4567" s="2">
        <v>336</v>
      </c>
    </row>
    <row r="4568" spans="1:10" x14ac:dyDescent="0.2">
      <c r="A4568">
        <v>2024</v>
      </c>
      <c r="B4568">
        <v>9</v>
      </c>
      <c r="C4568" t="s">
        <v>140</v>
      </c>
      <c r="D4568" t="s">
        <v>144</v>
      </c>
      <c r="E4568" t="s">
        <v>147</v>
      </c>
      <c r="F4568" t="s">
        <v>25</v>
      </c>
      <c r="G4568" t="s">
        <v>7</v>
      </c>
      <c r="H4568">
        <v>17</v>
      </c>
      <c r="I4568" s="2">
        <v>271.83</v>
      </c>
      <c r="J4568" s="2">
        <v>68</v>
      </c>
    </row>
    <row r="4569" spans="1:10" x14ac:dyDescent="0.2">
      <c r="A4569">
        <v>2024</v>
      </c>
      <c r="B4569">
        <v>9</v>
      </c>
      <c r="C4569" t="s">
        <v>140</v>
      </c>
      <c r="D4569" t="s">
        <v>144</v>
      </c>
      <c r="E4569" t="s">
        <v>147</v>
      </c>
      <c r="F4569" t="s">
        <v>8</v>
      </c>
      <c r="G4569" t="s">
        <v>9</v>
      </c>
      <c r="H4569">
        <v>141</v>
      </c>
      <c r="I4569" s="2">
        <v>985.59</v>
      </c>
      <c r="J4569" s="2">
        <v>423</v>
      </c>
    </row>
    <row r="4570" spans="1:10" x14ac:dyDescent="0.2">
      <c r="A4570">
        <v>2024</v>
      </c>
      <c r="B4570">
        <v>9</v>
      </c>
      <c r="C4570" t="s">
        <v>140</v>
      </c>
      <c r="D4570" t="s">
        <v>144</v>
      </c>
      <c r="E4570" t="s">
        <v>147</v>
      </c>
      <c r="F4570" t="s">
        <v>17</v>
      </c>
      <c r="G4570" t="s">
        <v>14</v>
      </c>
      <c r="H4570">
        <v>66</v>
      </c>
      <c r="I4570" s="2">
        <v>725.34</v>
      </c>
      <c r="J4570" s="2">
        <v>66</v>
      </c>
    </row>
    <row r="4571" spans="1:10" x14ac:dyDescent="0.2">
      <c r="A4571">
        <v>2024</v>
      </c>
      <c r="B4571">
        <v>9</v>
      </c>
      <c r="C4571" t="s">
        <v>140</v>
      </c>
      <c r="D4571" t="s">
        <v>144</v>
      </c>
      <c r="E4571" t="s">
        <v>147</v>
      </c>
      <c r="F4571" t="s">
        <v>28</v>
      </c>
      <c r="G4571" t="s">
        <v>14</v>
      </c>
      <c r="H4571">
        <v>8</v>
      </c>
      <c r="I4571" s="2">
        <v>119.92</v>
      </c>
      <c r="J4571" s="2">
        <v>32</v>
      </c>
    </row>
    <row r="4572" spans="1:10" x14ac:dyDescent="0.2">
      <c r="A4572">
        <v>2024</v>
      </c>
      <c r="B4572">
        <v>9</v>
      </c>
      <c r="C4572" t="s">
        <v>140</v>
      </c>
      <c r="D4572" t="s">
        <v>144</v>
      </c>
      <c r="E4572" t="s">
        <v>147</v>
      </c>
      <c r="F4572" t="s">
        <v>40</v>
      </c>
      <c r="G4572" t="s">
        <v>21</v>
      </c>
      <c r="H4572">
        <v>1</v>
      </c>
      <c r="I4572" s="2">
        <v>20.99</v>
      </c>
      <c r="J4572" s="2">
        <v>5.9999999999999982</v>
      </c>
    </row>
    <row r="4573" spans="1:10" x14ac:dyDescent="0.2">
      <c r="A4573">
        <v>2024</v>
      </c>
      <c r="B4573">
        <v>9</v>
      </c>
      <c r="C4573" t="s">
        <v>140</v>
      </c>
      <c r="D4573" t="s">
        <v>144</v>
      </c>
      <c r="E4573" t="s">
        <v>147</v>
      </c>
      <c r="F4573" t="s">
        <v>32</v>
      </c>
      <c r="G4573" t="s">
        <v>9</v>
      </c>
      <c r="H4573">
        <v>9</v>
      </c>
      <c r="I4573" s="2">
        <v>98.91</v>
      </c>
      <c r="J4573" s="2">
        <v>45</v>
      </c>
    </row>
    <row r="4574" spans="1:10" x14ac:dyDescent="0.2">
      <c r="A4574">
        <v>2024</v>
      </c>
      <c r="B4574">
        <v>9</v>
      </c>
      <c r="C4574" t="s">
        <v>140</v>
      </c>
      <c r="D4574" t="s">
        <v>144</v>
      </c>
      <c r="E4574" t="s">
        <v>147</v>
      </c>
      <c r="F4574" t="s">
        <v>35</v>
      </c>
      <c r="G4574" t="s">
        <v>14</v>
      </c>
      <c r="H4574">
        <v>38</v>
      </c>
      <c r="I4574" s="2">
        <v>227.62</v>
      </c>
      <c r="J4574" s="2">
        <v>76</v>
      </c>
    </row>
    <row r="4575" spans="1:10" x14ac:dyDescent="0.2">
      <c r="A4575">
        <v>2024</v>
      </c>
      <c r="B4575">
        <v>9</v>
      </c>
      <c r="C4575" t="s">
        <v>140</v>
      </c>
      <c r="D4575" t="s">
        <v>144</v>
      </c>
      <c r="E4575" t="s">
        <v>147</v>
      </c>
      <c r="F4575" t="s">
        <v>15</v>
      </c>
      <c r="G4575" t="s">
        <v>14</v>
      </c>
      <c r="H4575">
        <v>4</v>
      </c>
      <c r="I4575" s="2">
        <v>159.96</v>
      </c>
      <c r="J4575" s="2">
        <v>20</v>
      </c>
    </row>
    <row r="4576" spans="1:10" x14ac:dyDescent="0.2">
      <c r="A4576">
        <v>2024</v>
      </c>
      <c r="B4576">
        <v>9</v>
      </c>
      <c r="C4576" t="s">
        <v>140</v>
      </c>
      <c r="D4576" t="s">
        <v>144</v>
      </c>
      <c r="E4576" t="s">
        <v>147</v>
      </c>
      <c r="F4576" t="s">
        <v>42</v>
      </c>
      <c r="G4576" t="s">
        <v>12</v>
      </c>
      <c r="H4576">
        <v>147</v>
      </c>
      <c r="I4576" s="2">
        <v>2350.5300000000002</v>
      </c>
      <c r="J4576" s="2">
        <v>294</v>
      </c>
    </row>
    <row r="4577" spans="1:10" x14ac:dyDescent="0.2">
      <c r="A4577">
        <v>2024</v>
      </c>
      <c r="B4577">
        <v>9</v>
      </c>
      <c r="C4577" t="s">
        <v>140</v>
      </c>
      <c r="D4577" t="s">
        <v>144</v>
      </c>
      <c r="E4577" t="s">
        <v>147</v>
      </c>
      <c r="F4577" t="s">
        <v>22</v>
      </c>
      <c r="G4577" t="s">
        <v>7</v>
      </c>
      <c r="H4577">
        <v>5</v>
      </c>
      <c r="I4577" s="2">
        <v>49.95</v>
      </c>
      <c r="J4577" s="2">
        <v>15</v>
      </c>
    </row>
    <row r="4578" spans="1:10" x14ac:dyDescent="0.2">
      <c r="A4578">
        <v>2024</v>
      </c>
      <c r="B4578">
        <v>9</v>
      </c>
      <c r="C4578" t="s">
        <v>140</v>
      </c>
      <c r="D4578" t="s">
        <v>144</v>
      </c>
      <c r="E4578" t="s">
        <v>147</v>
      </c>
      <c r="F4578" t="s">
        <v>41</v>
      </c>
      <c r="G4578" t="s">
        <v>14</v>
      </c>
      <c r="H4578">
        <v>9</v>
      </c>
      <c r="I4578" s="2">
        <v>89.91</v>
      </c>
      <c r="J4578" s="2">
        <v>45</v>
      </c>
    </row>
    <row r="4579" spans="1:10" x14ac:dyDescent="0.2">
      <c r="A4579">
        <v>2024</v>
      </c>
      <c r="B4579">
        <v>9</v>
      </c>
      <c r="C4579" t="s">
        <v>140</v>
      </c>
      <c r="D4579" t="s">
        <v>144</v>
      </c>
      <c r="E4579" t="s">
        <v>147</v>
      </c>
      <c r="F4579" t="s">
        <v>10</v>
      </c>
      <c r="G4579" t="s">
        <v>7</v>
      </c>
      <c r="H4579">
        <v>15</v>
      </c>
      <c r="I4579" s="2">
        <v>299.84999999999997</v>
      </c>
      <c r="J4579" s="2">
        <v>74.999999999999972</v>
      </c>
    </row>
    <row r="4580" spans="1:10" x14ac:dyDescent="0.2">
      <c r="A4580">
        <v>2024</v>
      </c>
      <c r="B4580">
        <v>9</v>
      </c>
      <c r="C4580" t="s">
        <v>140</v>
      </c>
      <c r="D4580" t="s">
        <v>144</v>
      </c>
      <c r="E4580" t="s">
        <v>147</v>
      </c>
      <c r="F4580" t="s">
        <v>27</v>
      </c>
      <c r="G4580" t="s">
        <v>12</v>
      </c>
      <c r="H4580">
        <v>36</v>
      </c>
      <c r="I4580" s="2">
        <v>107.64000000000001</v>
      </c>
      <c r="J4580" s="2">
        <v>36.000000000000007</v>
      </c>
    </row>
    <row r="4581" spans="1:10" x14ac:dyDescent="0.2">
      <c r="A4581">
        <v>2024</v>
      </c>
      <c r="B4581">
        <v>9</v>
      </c>
      <c r="C4581" t="s">
        <v>140</v>
      </c>
      <c r="D4581" t="s">
        <v>144</v>
      </c>
      <c r="E4581" t="s">
        <v>147</v>
      </c>
      <c r="F4581" t="s">
        <v>11</v>
      </c>
      <c r="G4581" t="s">
        <v>12</v>
      </c>
      <c r="H4581">
        <v>33</v>
      </c>
      <c r="I4581" s="2">
        <v>164.67000000000002</v>
      </c>
      <c r="J4581" s="2">
        <v>33</v>
      </c>
    </row>
    <row r="4582" spans="1:10" x14ac:dyDescent="0.2">
      <c r="A4582">
        <v>2024</v>
      </c>
      <c r="B4582">
        <v>9</v>
      </c>
      <c r="C4582" t="s">
        <v>140</v>
      </c>
      <c r="D4582" t="s">
        <v>144</v>
      </c>
      <c r="E4582" t="s">
        <v>147</v>
      </c>
      <c r="F4582" t="s">
        <v>45</v>
      </c>
      <c r="G4582" t="s">
        <v>12</v>
      </c>
      <c r="H4582">
        <v>48</v>
      </c>
      <c r="I4582" s="2">
        <v>527.52</v>
      </c>
      <c r="J4582" s="2">
        <v>336</v>
      </c>
    </row>
    <row r="4583" spans="1:10" x14ac:dyDescent="0.2">
      <c r="A4583">
        <v>2024</v>
      </c>
      <c r="B4583">
        <v>9</v>
      </c>
      <c r="C4583" t="s">
        <v>140</v>
      </c>
      <c r="D4583" t="s">
        <v>144</v>
      </c>
      <c r="E4583" t="s">
        <v>147</v>
      </c>
      <c r="F4583" t="s">
        <v>39</v>
      </c>
      <c r="G4583" t="s">
        <v>14</v>
      </c>
      <c r="H4583">
        <v>8</v>
      </c>
      <c r="I4583" s="2">
        <v>159.91999999999999</v>
      </c>
      <c r="J4583" s="2">
        <v>87.999999999999986</v>
      </c>
    </row>
    <row r="4584" spans="1:10" x14ac:dyDescent="0.2">
      <c r="A4584">
        <v>2024</v>
      </c>
      <c r="B4584">
        <v>9</v>
      </c>
      <c r="C4584" t="s">
        <v>140</v>
      </c>
      <c r="D4584" t="s">
        <v>144</v>
      </c>
      <c r="E4584" t="s">
        <v>147</v>
      </c>
      <c r="F4584" t="s">
        <v>26</v>
      </c>
      <c r="G4584" t="s">
        <v>9</v>
      </c>
      <c r="H4584">
        <v>27</v>
      </c>
      <c r="I4584" s="2">
        <v>539.7299999999999</v>
      </c>
      <c r="J4584" s="2">
        <v>54</v>
      </c>
    </row>
    <row r="4585" spans="1:10" x14ac:dyDescent="0.2">
      <c r="A4585">
        <v>2024</v>
      </c>
      <c r="B4585">
        <v>9</v>
      </c>
      <c r="C4585" t="s">
        <v>140</v>
      </c>
      <c r="D4585" t="s">
        <v>144</v>
      </c>
      <c r="E4585" t="s">
        <v>147</v>
      </c>
      <c r="F4585" t="s">
        <v>6</v>
      </c>
      <c r="G4585" t="s">
        <v>7</v>
      </c>
      <c r="H4585">
        <v>49</v>
      </c>
      <c r="I4585" s="2">
        <v>440.51</v>
      </c>
      <c r="J4585" s="2">
        <v>49</v>
      </c>
    </row>
    <row r="4586" spans="1:10" x14ac:dyDescent="0.2">
      <c r="A4586">
        <v>2024</v>
      </c>
      <c r="B4586">
        <v>9</v>
      </c>
      <c r="C4586" t="s">
        <v>139</v>
      </c>
      <c r="D4586" t="s">
        <v>145</v>
      </c>
      <c r="E4586" t="s">
        <v>0</v>
      </c>
      <c r="F4586" t="s">
        <v>13</v>
      </c>
      <c r="G4586" t="s">
        <v>14</v>
      </c>
      <c r="H4586">
        <v>64</v>
      </c>
      <c r="I4586" s="2">
        <v>1023.36</v>
      </c>
      <c r="J4586" s="2">
        <v>384</v>
      </c>
    </row>
    <row r="4587" spans="1:10" x14ac:dyDescent="0.2">
      <c r="A4587">
        <v>2024</v>
      </c>
      <c r="B4587">
        <v>9</v>
      </c>
      <c r="C4587" t="s">
        <v>139</v>
      </c>
      <c r="D4587" t="s">
        <v>145</v>
      </c>
      <c r="E4587" t="s">
        <v>0</v>
      </c>
      <c r="F4587" t="s">
        <v>24</v>
      </c>
      <c r="G4587" t="s">
        <v>14</v>
      </c>
      <c r="H4587">
        <v>66</v>
      </c>
      <c r="I4587" s="2">
        <v>857.34</v>
      </c>
      <c r="J4587" s="2">
        <v>198</v>
      </c>
    </row>
    <row r="4588" spans="1:10" x14ac:dyDescent="0.2">
      <c r="A4588">
        <v>2024</v>
      </c>
      <c r="B4588">
        <v>9</v>
      </c>
      <c r="C4588" t="s">
        <v>139</v>
      </c>
      <c r="D4588" t="s">
        <v>145</v>
      </c>
      <c r="E4588" t="s">
        <v>0</v>
      </c>
      <c r="F4588" t="s">
        <v>34</v>
      </c>
      <c r="G4588" t="s">
        <v>12</v>
      </c>
      <c r="H4588">
        <v>177</v>
      </c>
      <c r="I4588" s="2">
        <v>706.23</v>
      </c>
      <c r="J4588" s="2">
        <v>354</v>
      </c>
    </row>
    <row r="4589" spans="1:10" x14ac:dyDescent="0.2">
      <c r="A4589">
        <v>2024</v>
      </c>
      <c r="B4589">
        <v>9</v>
      </c>
      <c r="C4589" t="s">
        <v>139</v>
      </c>
      <c r="D4589" t="s">
        <v>145</v>
      </c>
      <c r="E4589" t="s">
        <v>0</v>
      </c>
      <c r="F4589" t="s">
        <v>30</v>
      </c>
      <c r="G4589" t="s">
        <v>9</v>
      </c>
      <c r="H4589">
        <v>11</v>
      </c>
      <c r="I4589" s="2">
        <v>109.89</v>
      </c>
      <c r="J4589" s="2">
        <v>22</v>
      </c>
    </row>
    <row r="4590" spans="1:10" x14ac:dyDescent="0.2">
      <c r="A4590">
        <v>2024</v>
      </c>
      <c r="B4590">
        <v>9</v>
      </c>
      <c r="C4590" t="s">
        <v>139</v>
      </c>
      <c r="D4590" t="s">
        <v>145</v>
      </c>
      <c r="E4590" t="s">
        <v>0</v>
      </c>
      <c r="F4590" t="s">
        <v>20</v>
      </c>
      <c r="G4590" t="s">
        <v>21</v>
      </c>
      <c r="H4590">
        <v>173</v>
      </c>
      <c r="I4590" s="2">
        <v>2593.27</v>
      </c>
      <c r="J4590" s="2">
        <v>1384</v>
      </c>
    </row>
    <row r="4591" spans="1:10" x14ac:dyDescent="0.2">
      <c r="A4591">
        <v>2024</v>
      </c>
      <c r="B4591">
        <v>9</v>
      </c>
      <c r="C4591" t="s">
        <v>139</v>
      </c>
      <c r="D4591" t="s">
        <v>145</v>
      </c>
      <c r="E4591" t="s">
        <v>0</v>
      </c>
      <c r="F4591" t="s">
        <v>25</v>
      </c>
      <c r="G4591" t="s">
        <v>7</v>
      </c>
      <c r="H4591">
        <v>71</v>
      </c>
      <c r="I4591" s="2">
        <v>1135.29</v>
      </c>
      <c r="J4591" s="2">
        <v>284</v>
      </c>
    </row>
    <row r="4592" spans="1:10" x14ac:dyDescent="0.2">
      <c r="A4592">
        <v>2024</v>
      </c>
      <c r="B4592">
        <v>9</v>
      </c>
      <c r="C4592" t="s">
        <v>139</v>
      </c>
      <c r="D4592" t="s">
        <v>145</v>
      </c>
      <c r="E4592" t="s">
        <v>0</v>
      </c>
      <c r="F4592" t="s">
        <v>8</v>
      </c>
      <c r="G4592" t="s">
        <v>9</v>
      </c>
      <c r="H4592">
        <v>150</v>
      </c>
      <c r="I4592" s="2">
        <v>1048.5</v>
      </c>
      <c r="J4592" s="2">
        <v>450</v>
      </c>
    </row>
    <row r="4593" spans="1:10" x14ac:dyDescent="0.2">
      <c r="A4593">
        <v>2024</v>
      </c>
      <c r="B4593">
        <v>9</v>
      </c>
      <c r="C4593" t="s">
        <v>139</v>
      </c>
      <c r="D4593" t="s">
        <v>145</v>
      </c>
      <c r="E4593" t="s">
        <v>0</v>
      </c>
      <c r="F4593" t="s">
        <v>17</v>
      </c>
      <c r="G4593" t="s">
        <v>14</v>
      </c>
      <c r="H4593">
        <v>39</v>
      </c>
      <c r="I4593" s="2">
        <v>428.61</v>
      </c>
      <c r="J4593" s="2">
        <v>39</v>
      </c>
    </row>
    <row r="4594" spans="1:10" x14ac:dyDescent="0.2">
      <c r="A4594">
        <v>2024</v>
      </c>
      <c r="B4594">
        <v>9</v>
      </c>
      <c r="C4594" t="s">
        <v>139</v>
      </c>
      <c r="D4594" t="s">
        <v>145</v>
      </c>
      <c r="E4594" t="s">
        <v>0</v>
      </c>
      <c r="F4594" t="s">
        <v>28</v>
      </c>
      <c r="G4594" t="s">
        <v>14</v>
      </c>
      <c r="H4594">
        <v>56</v>
      </c>
      <c r="I4594" s="2">
        <v>839.44</v>
      </c>
      <c r="J4594" s="2">
        <v>224</v>
      </c>
    </row>
    <row r="4595" spans="1:10" x14ac:dyDescent="0.2">
      <c r="A4595">
        <v>2024</v>
      </c>
      <c r="B4595">
        <v>9</v>
      </c>
      <c r="C4595" t="s">
        <v>139</v>
      </c>
      <c r="D4595" t="s">
        <v>145</v>
      </c>
      <c r="E4595" t="s">
        <v>0</v>
      </c>
      <c r="F4595" t="s">
        <v>43</v>
      </c>
      <c r="G4595" t="s">
        <v>12</v>
      </c>
      <c r="H4595">
        <v>9</v>
      </c>
      <c r="I4595" s="2">
        <v>188.91</v>
      </c>
      <c r="J4595" s="2">
        <v>89.999999999999986</v>
      </c>
    </row>
    <row r="4596" spans="1:10" x14ac:dyDescent="0.2">
      <c r="A4596">
        <v>2024</v>
      </c>
      <c r="B4596">
        <v>9</v>
      </c>
      <c r="C4596" t="s">
        <v>139</v>
      </c>
      <c r="D4596" t="s">
        <v>145</v>
      </c>
      <c r="E4596" t="s">
        <v>0</v>
      </c>
      <c r="F4596" t="s">
        <v>40</v>
      </c>
      <c r="G4596" t="s">
        <v>21</v>
      </c>
      <c r="H4596">
        <v>5</v>
      </c>
      <c r="I4596" s="2">
        <v>104.94999999999999</v>
      </c>
      <c r="J4596" s="2">
        <v>29.999999999999993</v>
      </c>
    </row>
    <row r="4597" spans="1:10" x14ac:dyDescent="0.2">
      <c r="A4597">
        <v>2024</v>
      </c>
      <c r="B4597">
        <v>9</v>
      </c>
      <c r="C4597" t="s">
        <v>139</v>
      </c>
      <c r="D4597" t="s">
        <v>145</v>
      </c>
      <c r="E4597" t="s">
        <v>0</v>
      </c>
      <c r="F4597" t="s">
        <v>32</v>
      </c>
      <c r="G4597" t="s">
        <v>9</v>
      </c>
      <c r="H4597">
        <v>47</v>
      </c>
      <c r="I4597" s="2">
        <v>516.53</v>
      </c>
      <c r="J4597" s="2">
        <v>235</v>
      </c>
    </row>
    <row r="4598" spans="1:10" x14ac:dyDescent="0.2">
      <c r="A4598">
        <v>2024</v>
      </c>
      <c r="B4598">
        <v>9</v>
      </c>
      <c r="C4598" t="s">
        <v>139</v>
      </c>
      <c r="D4598" t="s">
        <v>145</v>
      </c>
      <c r="E4598" t="s">
        <v>0</v>
      </c>
      <c r="F4598" t="s">
        <v>35</v>
      </c>
      <c r="G4598" t="s">
        <v>14</v>
      </c>
      <c r="H4598">
        <v>68</v>
      </c>
      <c r="I4598" s="2">
        <v>407.32</v>
      </c>
      <c r="J4598" s="2">
        <v>136</v>
      </c>
    </row>
    <row r="4599" spans="1:10" x14ac:dyDescent="0.2">
      <c r="A4599">
        <v>2024</v>
      </c>
      <c r="B4599">
        <v>9</v>
      </c>
      <c r="C4599" t="s">
        <v>139</v>
      </c>
      <c r="D4599" t="s">
        <v>145</v>
      </c>
      <c r="E4599" t="s">
        <v>0</v>
      </c>
      <c r="F4599" t="s">
        <v>31</v>
      </c>
      <c r="G4599" t="s">
        <v>12</v>
      </c>
      <c r="H4599">
        <v>21</v>
      </c>
      <c r="I4599" s="2">
        <v>419.78999999999996</v>
      </c>
      <c r="J4599" s="2">
        <v>125.99999999999996</v>
      </c>
    </row>
    <row r="4600" spans="1:10" x14ac:dyDescent="0.2">
      <c r="A4600">
        <v>2024</v>
      </c>
      <c r="B4600">
        <v>9</v>
      </c>
      <c r="C4600" t="s">
        <v>139</v>
      </c>
      <c r="D4600" t="s">
        <v>145</v>
      </c>
      <c r="E4600" t="s">
        <v>0</v>
      </c>
      <c r="F4600" t="s">
        <v>15</v>
      </c>
      <c r="G4600" t="s">
        <v>14</v>
      </c>
      <c r="H4600">
        <v>98</v>
      </c>
      <c r="I4600" s="2">
        <v>3919.02</v>
      </c>
      <c r="J4600" s="2">
        <v>490</v>
      </c>
    </row>
    <row r="4601" spans="1:10" x14ac:dyDescent="0.2">
      <c r="A4601">
        <v>2024</v>
      </c>
      <c r="B4601">
        <v>9</v>
      </c>
      <c r="C4601" t="s">
        <v>139</v>
      </c>
      <c r="D4601" t="s">
        <v>145</v>
      </c>
      <c r="E4601" t="s">
        <v>0</v>
      </c>
      <c r="F4601" t="s">
        <v>42</v>
      </c>
      <c r="G4601" t="s">
        <v>12</v>
      </c>
      <c r="H4601">
        <v>164</v>
      </c>
      <c r="I4601" s="2">
        <v>2622.36</v>
      </c>
      <c r="J4601" s="2">
        <v>328</v>
      </c>
    </row>
    <row r="4602" spans="1:10" x14ac:dyDescent="0.2">
      <c r="A4602">
        <v>2024</v>
      </c>
      <c r="B4602">
        <v>9</v>
      </c>
      <c r="C4602" t="s">
        <v>139</v>
      </c>
      <c r="D4602" t="s">
        <v>145</v>
      </c>
      <c r="E4602" t="s">
        <v>0</v>
      </c>
      <c r="F4602" t="s">
        <v>22</v>
      </c>
      <c r="G4602" t="s">
        <v>7</v>
      </c>
      <c r="H4602">
        <v>51</v>
      </c>
      <c r="I4602" s="2">
        <v>509.49</v>
      </c>
      <c r="J4602" s="2">
        <v>153</v>
      </c>
    </row>
    <row r="4603" spans="1:10" x14ac:dyDescent="0.2">
      <c r="A4603">
        <v>2024</v>
      </c>
      <c r="B4603">
        <v>9</v>
      </c>
      <c r="C4603" t="s">
        <v>139</v>
      </c>
      <c r="D4603" t="s">
        <v>145</v>
      </c>
      <c r="E4603" t="s">
        <v>0</v>
      </c>
      <c r="F4603" t="s">
        <v>19</v>
      </c>
      <c r="G4603" t="s">
        <v>9</v>
      </c>
      <c r="H4603">
        <v>12</v>
      </c>
      <c r="I4603" s="2">
        <v>239.88</v>
      </c>
      <c r="J4603" s="2">
        <v>71.999999999999972</v>
      </c>
    </row>
    <row r="4604" spans="1:10" x14ac:dyDescent="0.2">
      <c r="A4604">
        <v>2024</v>
      </c>
      <c r="B4604">
        <v>9</v>
      </c>
      <c r="C4604" t="s">
        <v>139</v>
      </c>
      <c r="D4604" t="s">
        <v>145</v>
      </c>
      <c r="E4604" t="s">
        <v>0</v>
      </c>
      <c r="F4604" t="s">
        <v>41</v>
      </c>
      <c r="G4604" t="s">
        <v>14</v>
      </c>
      <c r="H4604">
        <v>17</v>
      </c>
      <c r="I4604" s="2">
        <v>169.83</v>
      </c>
      <c r="J4604" s="2">
        <v>85</v>
      </c>
    </row>
    <row r="4605" spans="1:10" x14ac:dyDescent="0.2">
      <c r="A4605">
        <v>2024</v>
      </c>
      <c r="B4605">
        <v>9</v>
      </c>
      <c r="C4605" t="s">
        <v>139</v>
      </c>
      <c r="D4605" t="s">
        <v>145</v>
      </c>
      <c r="E4605" t="s">
        <v>0</v>
      </c>
      <c r="F4605" t="s">
        <v>10</v>
      </c>
      <c r="G4605" t="s">
        <v>7</v>
      </c>
      <c r="H4605">
        <v>6</v>
      </c>
      <c r="I4605" s="2">
        <v>119.94</v>
      </c>
      <c r="J4605" s="2">
        <v>29.999999999999989</v>
      </c>
    </row>
    <row r="4606" spans="1:10" x14ac:dyDescent="0.2">
      <c r="A4606">
        <v>2024</v>
      </c>
      <c r="B4606">
        <v>9</v>
      </c>
      <c r="C4606" t="s">
        <v>139</v>
      </c>
      <c r="D4606" t="s">
        <v>145</v>
      </c>
      <c r="E4606" t="s">
        <v>0</v>
      </c>
      <c r="F4606" t="s">
        <v>27</v>
      </c>
      <c r="G4606" t="s">
        <v>12</v>
      </c>
      <c r="H4606">
        <v>263</v>
      </c>
      <c r="I4606" s="2">
        <v>786.37</v>
      </c>
      <c r="J4606" s="2">
        <v>263.00000000000006</v>
      </c>
    </row>
    <row r="4607" spans="1:10" x14ac:dyDescent="0.2">
      <c r="A4607">
        <v>2024</v>
      </c>
      <c r="B4607">
        <v>9</v>
      </c>
      <c r="C4607" t="s">
        <v>139</v>
      </c>
      <c r="D4607" t="s">
        <v>145</v>
      </c>
      <c r="E4607" t="s">
        <v>0</v>
      </c>
      <c r="F4607" t="s">
        <v>37</v>
      </c>
      <c r="G4607" t="s">
        <v>12</v>
      </c>
      <c r="H4607">
        <v>5</v>
      </c>
      <c r="I4607" s="2">
        <v>124.94999999999999</v>
      </c>
      <c r="J4607" s="2">
        <v>20</v>
      </c>
    </row>
    <row r="4608" spans="1:10" x14ac:dyDescent="0.2">
      <c r="A4608">
        <v>2024</v>
      </c>
      <c r="B4608">
        <v>9</v>
      </c>
      <c r="C4608" t="s">
        <v>139</v>
      </c>
      <c r="D4608" t="s">
        <v>145</v>
      </c>
      <c r="E4608" t="s">
        <v>0</v>
      </c>
      <c r="F4608" t="s">
        <v>11</v>
      </c>
      <c r="G4608" t="s">
        <v>12</v>
      </c>
      <c r="H4608">
        <v>6</v>
      </c>
      <c r="I4608" s="2">
        <v>29.94</v>
      </c>
      <c r="J4608" s="2">
        <v>6</v>
      </c>
    </row>
    <row r="4609" spans="1:10" x14ac:dyDescent="0.2">
      <c r="A4609">
        <v>2024</v>
      </c>
      <c r="B4609">
        <v>9</v>
      </c>
      <c r="C4609" t="s">
        <v>139</v>
      </c>
      <c r="D4609" t="s">
        <v>145</v>
      </c>
      <c r="E4609" t="s">
        <v>0</v>
      </c>
      <c r="F4609" t="s">
        <v>45</v>
      </c>
      <c r="G4609" t="s">
        <v>12</v>
      </c>
      <c r="H4609">
        <v>85</v>
      </c>
      <c r="I4609" s="2">
        <v>934.15</v>
      </c>
      <c r="J4609" s="2">
        <v>595</v>
      </c>
    </row>
    <row r="4610" spans="1:10" x14ac:dyDescent="0.2">
      <c r="A4610">
        <v>2024</v>
      </c>
      <c r="B4610">
        <v>9</v>
      </c>
      <c r="C4610" t="s">
        <v>139</v>
      </c>
      <c r="D4610" t="s">
        <v>145</v>
      </c>
      <c r="E4610" t="s">
        <v>0</v>
      </c>
      <c r="F4610" t="s">
        <v>26</v>
      </c>
      <c r="G4610" t="s">
        <v>9</v>
      </c>
      <c r="H4610">
        <v>11</v>
      </c>
      <c r="I4610" s="2">
        <v>219.89</v>
      </c>
      <c r="J4610" s="2">
        <v>22</v>
      </c>
    </row>
    <row r="4611" spans="1:10" x14ac:dyDescent="0.2">
      <c r="A4611">
        <v>2024</v>
      </c>
      <c r="B4611">
        <v>9</v>
      </c>
      <c r="C4611" t="s">
        <v>139</v>
      </c>
      <c r="D4611" t="s">
        <v>145</v>
      </c>
      <c r="E4611" t="s">
        <v>0</v>
      </c>
      <c r="F4611" t="s">
        <v>6</v>
      </c>
      <c r="G4611" t="s">
        <v>7</v>
      </c>
      <c r="H4611">
        <v>3</v>
      </c>
      <c r="I4611" s="2">
        <v>26.97</v>
      </c>
      <c r="J4611" s="2">
        <v>3</v>
      </c>
    </row>
    <row r="4612" spans="1:10" x14ac:dyDescent="0.2">
      <c r="A4612">
        <v>2024</v>
      </c>
      <c r="B4612">
        <v>9</v>
      </c>
      <c r="C4612" t="s">
        <v>139</v>
      </c>
      <c r="D4612" t="s">
        <v>145</v>
      </c>
      <c r="E4612" t="s">
        <v>0</v>
      </c>
      <c r="F4612" t="s">
        <v>23</v>
      </c>
      <c r="G4612" t="s">
        <v>21</v>
      </c>
      <c r="H4612">
        <v>13</v>
      </c>
      <c r="I4612" s="2">
        <v>337.87</v>
      </c>
      <c r="J4612" s="2">
        <v>65</v>
      </c>
    </row>
    <row r="4613" spans="1:10" x14ac:dyDescent="0.2">
      <c r="A4613">
        <v>2024</v>
      </c>
      <c r="B4613">
        <v>9</v>
      </c>
      <c r="C4613" t="s">
        <v>139</v>
      </c>
      <c r="D4613" t="s">
        <v>145</v>
      </c>
      <c r="E4613" t="s">
        <v>0</v>
      </c>
      <c r="F4613" t="s">
        <v>29</v>
      </c>
      <c r="G4613" t="s">
        <v>9</v>
      </c>
      <c r="H4613">
        <v>8</v>
      </c>
      <c r="I4613" s="2">
        <v>63.92</v>
      </c>
      <c r="J4613" s="2">
        <v>32</v>
      </c>
    </row>
    <row r="4614" spans="1:10" x14ac:dyDescent="0.2">
      <c r="A4614">
        <v>2024</v>
      </c>
      <c r="B4614">
        <v>9</v>
      </c>
      <c r="C4614" t="s">
        <v>136</v>
      </c>
      <c r="D4614" t="s">
        <v>137</v>
      </c>
      <c r="E4614" t="s">
        <v>0</v>
      </c>
      <c r="F4614" t="s">
        <v>13</v>
      </c>
      <c r="G4614" t="s">
        <v>14</v>
      </c>
      <c r="H4614">
        <v>86</v>
      </c>
      <c r="I4614" s="2">
        <v>1375.14</v>
      </c>
      <c r="J4614" s="2">
        <v>516</v>
      </c>
    </row>
    <row r="4615" spans="1:10" x14ac:dyDescent="0.2">
      <c r="A4615">
        <v>2024</v>
      </c>
      <c r="B4615">
        <v>9</v>
      </c>
      <c r="C4615" t="s">
        <v>136</v>
      </c>
      <c r="D4615" t="s">
        <v>137</v>
      </c>
      <c r="E4615" t="s">
        <v>0</v>
      </c>
      <c r="F4615" t="s">
        <v>24</v>
      </c>
      <c r="G4615" t="s">
        <v>14</v>
      </c>
      <c r="H4615">
        <v>59</v>
      </c>
      <c r="I4615" s="2">
        <v>766.41</v>
      </c>
      <c r="J4615" s="2">
        <v>177</v>
      </c>
    </row>
    <row r="4616" spans="1:10" x14ac:dyDescent="0.2">
      <c r="A4616">
        <v>2024</v>
      </c>
      <c r="B4616">
        <v>9</v>
      </c>
      <c r="C4616" t="s">
        <v>136</v>
      </c>
      <c r="D4616" t="s">
        <v>137</v>
      </c>
      <c r="E4616" t="s">
        <v>0</v>
      </c>
      <c r="F4616" t="s">
        <v>34</v>
      </c>
      <c r="G4616" t="s">
        <v>12</v>
      </c>
      <c r="H4616">
        <v>169</v>
      </c>
      <c r="I4616" s="2">
        <v>674.31000000000006</v>
      </c>
      <c r="J4616" s="2">
        <v>338</v>
      </c>
    </row>
    <row r="4617" spans="1:10" x14ac:dyDescent="0.2">
      <c r="A4617">
        <v>2024</v>
      </c>
      <c r="B4617">
        <v>9</v>
      </c>
      <c r="C4617" t="s">
        <v>136</v>
      </c>
      <c r="D4617" t="s">
        <v>137</v>
      </c>
      <c r="E4617" t="s">
        <v>0</v>
      </c>
      <c r="F4617" t="s">
        <v>30</v>
      </c>
      <c r="G4617" t="s">
        <v>9</v>
      </c>
      <c r="H4617">
        <v>25</v>
      </c>
      <c r="I4617" s="2">
        <v>249.75</v>
      </c>
      <c r="J4617" s="2">
        <v>50</v>
      </c>
    </row>
    <row r="4618" spans="1:10" x14ac:dyDescent="0.2">
      <c r="A4618">
        <v>2024</v>
      </c>
      <c r="B4618">
        <v>9</v>
      </c>
      <c r="C4618" t="s">
        <v>136</v>
      </c>
      <c r="D4618" t="s">
        <v>137</v>
      </c>
      <c r="E4618" t="s">
        <v>0</v>
      </c>
      <c r="F4618" t="s">
        <v>20</v>
      </c>
      <c r="G4618" t="s">
        <v>21</v>
      </c>
      <c r="H4618">
        <v>40</v>
      </c>
      <c r="I4618" s="2">
        <v>599.6</v>
      </c>
      <c r="J4618" s="2">
        <v>320</v>
      </c>
    </row>
    <row r="4619" spans="1:10" x14ac:dyDescent="0.2">
      <c r="A4619">
        <v>2024</v>
      </c>
      <c r="B4619">
        <v>9</v>
      </c>
      <c r="C4619" t="s">
        <v>136</v>
      </c>
      <c r="D4619" t="s">
        <v>137</v>
      </c>
      <c r="E4619" t="s">
        <v>0</v>
      </c>
      <c r="F4619" t="s">
        <v>25</v>
      </c>
      <c r="G4619" t="s">
        <v>7</v>
      </c>
      <c r="H4619">
        <v>48</v>
      </c>
      <c r="I4619" s="2">
        <v>767.52</v>
      </c>
      <c r="J4619" s="2">
        <v>192</v>
      </c>
    </row>
    <row r="4620" spans="1:10" x14ac:dyDescent="0.2">
      <c r="A4620">
        <v>2024</v>
      </c>
      <c r="B4620">
        <v>9</v>
      </c>
      <c r="C4620" t="s">
        <v>136</v>
      </c>
      <c r="D4620" t="s">
        <v>137</v>
      </c>
      <c r="E4620" t="s">
        <v>0</v>
      </c>
      <c r="F4620" t="s">
        <v>8</v>
      </c>
      <c r="G4620" t="s">
        <v>9</v>
      </c>
      <c r="H4620">
        <v>63</v>
      </c>
      <c r="I4620" s="2">
        <v>440.37</v>
      </c>
      <c r="J4620" s="2">
        <v>189</v>
      </c>
    </row>
    <row r="4621" spans="1:10" x14ac:dyDescent="0.2">
      <c r="A4621">
        <v>2024</v>
      </c>
      <c r="B4621">
        <v>9</v>
      </c>
      <c r="C4621" t="s">
        <v>136</v>
      </c>
      <c r="D4621" t="s">
        <v>137</v>
      </c>
      <c r="E4621" t="s">
        <v>0</v>
      </c>
      <c r="F4621" t="s">
        <v>17</v>
      </c>
      <c r="G4621" t="s">
        <v>14</v>
      </c>
      <c r="H4621">
        <v>106</v>
      </c>
      <c r="I4621" s="2">
        <v>1164.94</v>
      </c>
      <c r="J4621" s="2">
        <v>106</v>
      </c>
    </row>
    <row r="4622" spans="1:10" x14ac:dyDescent="0.2">
      <c r="A4622">
        <v>2024</v>
      </c>
      <c r="B4622">
        <v>9</v>
      </c>
      <c r="C4622" t="s">
        <v>136</v>
      </c>
      <c r="D4622" t="s">
        <v>137</v>
      </c>
      <c r="E4622" t="s">
        <v>0</v>
      </c>
      <c r="F4622" t="s">
        <v>28</v>
      </c>
      <c r="G4622" t="s">
        <v>14</v>
      </c>
      <c r="H4622">
        <v>39</v>
      </c>
      <c r="I4622" s="2">
        <v>584.61</v>
      </c>
      <c r="J4622" s="2">
        <v>156</v>
      </c>
    </row>
    <row r="4623" spans="1:10" x14ac:dyDescent="0.2">
      <c r="A4623">
        <v>2024</v>
      </c>
      <c r="B4623">
        <v>9</v>
      </c>
      <c r="C4623" t="s">
        <v>136</v>
      </c>
      <c r="D4623" t="s">
        <v>137</v>
      </c>
      <c r="E4623" t="s">
        <v>0</v>
      </c>
      <c r="F4623" t="s">
        <v>43</v>
      </c>
      <c r="G4623" t="s">
        <v>12</v>
      </c>
      <c r="H4623">
        <v>3</v>
      </c>
      <c r="I4623" s="2">
        <v>62.97</v>
      </c>
      <c r="J4623" s="2">
        <v>29.999999999999993</v>
      </c>
    </row>
    <row r="4624" spans="1:10" x14ac:dyDescent="0.2">
      <c r="A4624">
        <v>2024</v>
      </c>
      <c r="B4624">
        <v>9</v>
      </c>
      <c r="C4624" t="s">
        <v>136</v>
      </c>
      <c r="D4624" t="s">
        <v>137</v>
      </c>
      <c r="E4624" t="s">
        <v>0</v>
      </c>
      <c r="F4624" t="s">
        <v>32</v>
      </c>
      <c r="G4624" t="s">
        <v>9</v>
      </c>
      <c r="H4624">
        <v>29</v>
      </c>
      <c r="I4624" s="2">
        <v>318.70999999999998</v>
      </c>
      <c r="J4624" s="2">
        <v>145</v>
      </c>
    </row>
    <row r="4625" spans="1:10" x14ac:dyDescent="0.2">
      <c r="A4625">
        <v>2024</v>
      </c>
      <c r="B4625">
        <v>9</v>
      </c>
      <c r="C4625" t="s">
        <v>136</v>
      </c>
      <c r="D4625" t="s">
        <v>137</v>
      </c>
      <c r="E4625" t="s">
        <v>0</v>
      </c>
      <c r="F4625" t="s">
        <v>35</v>
      </c>
      <c r="G4625" t="s">
        <v>14</v>
      </c>
      <c r="H4625">
        <v>55</v>
      </c>
      <c r="I4625" s="2">
        <v>329.45</v>
      </c>
      <c r="J4625" s="2">
        <v>110</v>
      </c>
    </row>
    <row r="4626" spans="1:10" x14ac:dyDescent="0.2">
      <c r="A4626">
        <v>2024</v>
      </c>
      <c r="B4626">
        <v>9</v>
      </c>
      <c r="C4626" t="s">
        <v>136</v>
      </c>
      <c r="D4626" t="s">
        <v>137</v>
      </c>
      <c r="E4626" t="s">
        <v>0</v>
      </c>
      <c r="F4626" t="s">
        <v>38</v>
      </c>
      <c r="G4626" t="s">
        <v>9</v>
      </c>
      <c r="H4626">
        <v>2</v>
      </c>
      <c r="I4626" s="2">
        <v>19.98</v>
      </c>
      <c r="J4626" s="2">
        <v>14</v>
      </c>
    </row>
    <row r="4627" spans="1:10" x14ac:dyDescent="0.2">
      <c r="A4627">
        <v>2024</v>
      </c>
      <c r="B4627">
        <v>9</v>
      </c>
      <c r="C4627" t="s">
        <v>136</v>
      </c>
      <c r="D4627" t="s">
        <v>137</v>
      </c>
      <c r="E4627" t="s">
        <v>0</v>
      </c>
      <c r="F4627" t="s">
        <v>31</v>
      </c>
      <c r="G4627" t="s">
        <v>12</v>
      </c>
      <c r="H4627">
        <v>29</v>
      </c>
      <c r="I4627" s="2">
        <v>579.70999999999992</v>
      </c>
      <c r="J4627" s="2">
        <v>173.99999999999994</v>
      </c>
    </row>
    <row r="4628" spans="1:10" x14ac:dyDescent="0.2">
      <c r="A4628">
        <v>2024</v>
      </c>
      <c r="B4628">
        <v>9</v>
      </c>
      <c r="C4628" t="s">
        <v>136</v>
      </c>
      <c r="D4628" t="s">
        <v>137</v>
      </c>
      <c r="E4628" t="s">
        <v>0</v>
      </c>
      <c r="F4628" t="s">
        <v>15</v>
      </c>
      <c r="G4628" t="s">
        <v>14</v>
      </c>
      <c r="H4628">
        <v>80</v>
      </c>
      <c r="I4628" s="2">
        <v>3199.2000000000003</v>
      </c>
      <c r="J4628" s="2">
        <v>400</v>
      </c>
    </row>
    <row r="4629" spans="1:10" x14ac:dyDescent="0.2">
      <c r="A4629">
        <v>2024</v>
      </c>
      <c r="B4629">
        <v>9</v>
      </c>
      <c r="C4629" t="s">
        <v>136</v>
      </c>
      <c r="D4629" t="s">
        <v>137</v>
      </c>
      <c r="E4629" t="s">
        <v>0</v>
      </c>
      <c r="F4629" t="s">
        <v>42</v>
      </c>
      <c r="G4629" t="s">
        <v>12</v>
      </c>
      <c r="H4629">
        <v>104</v>
      </c>
      <c r="I4629" s="2">
        <v>1662.96</v>
      </c>
      <c r="J4629" s="2">
        <v>208</v>
      </c>
    </row>
    <row r="4630" spans="1:10" x14ac:dyDescent="0.2">
      <c r="A4630">
        <v>2024</v>
      </c>
      <c r="B4630">
        <v>9</v>
      </c>
      <c r="C4630" t="s">
        <v>136</v>
      </c>
      <c r="D4630" t="s">
        <v>137</v>
      </c>
      <c r="E4630" t="s">
        <v>0</v>
      </c>
      <c r="F4630" t="s">
        <v>22</v>
      </c>
      <c r="G4630" t="s">
        <v>7</v>
      </c>
      <c r="H4630">
        <v>69</v>
      </c>
      <c r="I4630" s="2">
        <v>689.31000000000006</v>
      </c>
      <c r="J4630" s="2">
        <v>207</v>
      </c>
    </row>
    <row r="4631" spans="1:10" x14ac:dyDescent="0.2">
      <c r="A4631">
        <v>2024</v>
      </c>
      <c r="B4631">
        <v>9</v>
      </c>
      <c r="C4631" t="s">
        <v>136</v>
      </c>
      <c r="D4631" t="s">
        <v>137</v>
      </c>
      <c r="E4631" t="s">
        <v>0</v>
      </c>
      <c r="F4631" t="s">
        <v>19</v>
      </c>
      <c r="G4631" t="s">
        <v>9</v>
      </c>
      <c r="H4631">
        <v>9</v>
      </c>
      <c r="I4631" s="2">
        <v>179.91</v>
      </c>
      <c r="J4631" s="2">
        <v>53.999999999999986</v>
      </c>
    </row>
    <row r="4632" spans="1:10" x14ac:dyDescent="0.2">
      <c r="A4632">
        <v>2024</v>
      </c>
      <c r="B4632">
        <v>9</v>
      </c>
      <c r="C4632" t="s">
        <v>136</v>
      </c>
      <c r="D4632" t="s">
        <v>137</v>
      </c>
      <c r="E4632" t="s">
        <v>0</v>
      </c>
      <c r="F4632" t="s">
        <v>41</v>
      </c>
      <c r="G4632" t="s">
        <v>14</v>
      </c>
      <c r="H4632">
        <v>21</v>
      </c>
      <c r="I4632" s="2">
        <v>209.79</v>
      </c>
      <c r="J4632" s="2">
        <v>105</v>
      </c>
    </row>
    <row r="4633" spans="1:10" x14ac:dyDescent="0.2">
      <c r="A4633">
        <v>2024</v>
      </c>
      <c r="B4633">
        <v>9</v>
      </c>
      <c r="C4633" t="s">
        <v>136</v>
      </c>
      <c r="D4633" t="s">
        <v>137</v>
      </c>
      <c r="E4633" t="s">
        <v>0</v>
      </c>
      <c r="F4633" t="s">
        <v>10</v>
      </c>
      <c r="G4633" t="s">
        <v>7</v>
      </c>
      <c r="H4633">
        <v>60</v>
      </c>
      <c r="I4633" s="2">
        <v>1199.3999999999999</v>
      </c>
      <c r="J4633" s="2">
        <v>299.99999999999989</v>
      </c>
    </row>
    <row r="4634" spans="1:10" x14ac:dyDescent="0.2">
      <c r="A4634">
        <v>2024</v>
      </c>
      <c r="B4634">
        <v>9</v>
      </c>
      <c r="C4634" t="s">
        <v>136</v>
      </c>
      <c r="D4634" t="s">
        <v>137</v>
      </c>
      <c r="E4634" t="s">
        <v>0</v>
      </c>
      <c r="F4634" t="s">
        <v>27</v>
      </c>
      <c r="G4634" t="s">
        <v>12</v>
      </c>
      <c r="H4634">
        <v>77</v>
      </c>
      <c r="I4634" s="2">
        <v>230.23000000000002</v>
      </c>
      <c r="J4634" s="2">
        <v>77.000000000000014</v>
      </c>
    </row>
    <row r="4635" spans="1:10" x14ac:dyDescent="0.2">
      <c r="A4635">
        <v>2024</v>
      </c>
      <c r="B4635">
        <v>9</v>
      </c>
      <c r="C4635" t="s">
        <v>136</v>
      </c>
      <c r="D4635" t="s">
        <v>137</v>
      </c>
      <c r="E4635" t="s">
        <v>0</v>
      </c>
      <c r="F4635" t="s">
        <v>37</v>
      </c>
      <c r="G4635" t="s">
        <v>12</v>
      </c>
      <c r="H4635">
        <v>14</v>
      </c>
      <c r="I4635" s="2">
        <v>349.85999999999996</v>
      </c>
      <c r="J4635" s="2">
        <v>56</v>
      </c>
    </row>
    <row r="4636" spans="1:10" x14ac:dyDescent="0.2">
      <c r="A4636">
        <v>2024</v>
      </c>
      <c r="B4636">
        <v>9</v>
      </c>
      <c r="C4636" t="s">
        <v>136</v>
      </c>
      <c r="D4636" t="s">
        <v>137</v>
      </c>
      <c r="E4636" t="s">
        <v>0</v>
      </c>
      <c r="F4636" t="s">
        <v>45</v>
      </c>
      <c r="G4636" t="s">
        <v>12</v>
      </c>
      <c r="H4636">
        <v>8</v>
      </c>
      <c r="I4636" s="2">
        <v>87.92</v>
      </c>
      <c r="J4636" s="2">
        <v>56</v>
      </c>
    </row>
    <row r="4637" spans="1:10" x14ac:dyDescent="0.2">
      <c r="A4637">
        <v>2024</v>
      </c>
      <c r="B4637">
        <v>9</v>
      </c>
      <c r="C4637" t="s">
        <v>136</v>
      </c>
      <c r="D4637" t="s">
        <v>137</v>
      </c>
      <c r="E4637" t="s">
        <v>0</v>
      </c>
      <c r="F4637" t="s">
        <v>26</v>
      </c>
      <c r="G4637" t="s">
        <v>9</v>
      </c>
      <c r="H4637">
        <v>62</v>
      </c>
      <c r="I4637" s="2">
        <v>1239.3799999999999</v>
      </c>
      <c r="J4637" s="2">
        <v>124</v>
      </c>
    </row>
    <row r="4638" spans="1:10" x14ac:dyDescent="0.2">
      <c r="A4638">
        <v>2024</v>
      </c>
      <c r="B4638">
        <v>9</v>
      </c>
      <c r="C4638" t="s">
        <v>136</v>
      </c>
      <c r="D4638" t="s">
        <v>137</v>
      </c>
      <c r="E4638" t="s">
        <v>0</v>
      </c>
      <c r="F4638" t="s">
        <v>6</v>
      </c>
      <c r="G4638" t="s">
        <v>7</v>
      </c>
      <c r="H4638">
        <v>69</v>
      </c>
      <c r="I4638" s="2">
        <v>620.31000000000006</v>
      </c>
      <c r="J4638" s="2">
        <v>69</v>
      </c>
    </row>
    <row r="4639" spans="1:10" x14ac:dyDescent="0.2">
      <c r="A4639">
        <v>2024</v>
      </c>
      <c r="B4639">
        <v>9</v>
      </c>
      <c r="C4639" t="s">
        <v>136</v>
      </c>
      <c r="D4639" t="s">
        <v>137</v>
      </c>
      <c r="E4639" t="s">
        <v>0</v>
      </c>
      <c r="F4639" t="s">
        <v>16</v>
      </c>
      <c r="G4639" t="s">
        <v>14</v>
      </c>
      <c r="H4639">
        <v>7</v>
      </c>
      <c r="I4639" s="2">
        <v>90.93</v>
      </c>
      <c r="J4639" s="2">
        <v>14</v>
      </c>
    </row>
    <row r="4640" spans="1:10" x14ac:dyDescent="0.2">
      <c r="A4640">
        <v>2024</v>
      </c>
      <c r="B4640">
        <v>9</v>
      </c>
      <c r="C4640" t="s">
        <v>136</v>
      </c>
      <c r="D4640" t="s">
        <v>137</v>
      </c>
      <c r="E4640" t="s">
        <v>0</v>
      </c>
      <c r="F4640" t="s">
        <v>23</v>
      </c>
      <c r="G4640" t="s">
        <v>21</v>
      </c>
      <c r="H4640">
        <v>21</v>
      </c>
      <c r="I4640" s="2">
        <v>545.79</v>
      </c>
      <c r="J4640" s="2">
        <v>105</v>
      </c>
    </row>
    <row r="4641" spans="1:10" x14ac:dyDescent="0.2">
      <c r="A4641">
        <v>2024</v>
      </c>
      <c r="B4641">
        <v>9</v>
      </c>
      <c r="C4641" t="s">
        <v>134</v>
      </c>
      <c r="D4641" t="s">
        <v>144</v>
      </c>
      <c r="E4641" t="s">
        <v>3</v>
      </c>
      <c r="F4641" t="s">
        <v>13</v>
      </c>
      <c r="G4641" t="s">
        <v>14</v>
      </c>
      <c r="H4641">
        <v>13</v>
      </c>
      <c r="I4641" s="2">
        <v>207.87</v>
      </c>
      <c r="J4641" s="2">
        <v>78</v>
      </c>
    </row>
    <row r="4642" spans="1:10" x14ac:dyDescent="0.2">
      <c r="A4642">
        <v>2024</v>
      </c>
      <c r="B4642">
        <v>9</v>
      </c>
      <c r="C4642" t="s">
        <v>134</v>
      </c>
      <c r="D4642" t="s">
        <v>144</v>
      </c>
      <c r="E4642" t="s">
        <v>3</v>
      </c>
      <c r="F4642" t="s">
        <v>24</v>
      </c>
      <c r="G4642" t="s">
        <v>14</v>
      </c>
      <c r="H4642">
        <v>12</v>
      </c>
      <c r="I4642" s="2">
        <v>155.88</v>
      </c>
      <c r="J4642" s="2">
        <v>36</v>
      </c>
    </row>
    <row r="4643" spans="1:10" x14ac:dyDescent="0.2">
      <c r="A4643">
        <v>2024</v>
      </c>
      <c r="B4643">
        <v>9</v>
      </c>
      <c r="C4643" t="s">
        <v>134</v>
      </c>
      <c r="D4643" t="s">
        <v>144</v>
      </c>
      <c r="E4643" t="s">
        <v>3</v>
      </c>
      <c r="F4643" t="s">
        <v>34</v>
      </c>
      <c r="G4643" t="s">
        <v>12</v>
      </c>
      <c r="H4643">
        <v>59</v>
      </c>
      <c r="I4643" s="2">
        <v>235.41000000000003</v>
      </c>
      <c r="J4643" s="2">
        <v>118</v>
      </c>
    </row>
    <row r="4644" spans="1:10" x14ac:dyDescent="0.2">
      <c r="A4644">
        <v>2024</v>
      </c>
      <c r="B4644">
        <v>9</v>
      </c>
      <c r="C4644" t="s">
        <v>134</v>
      </c>
      <c r="D4644" t="s">
        <v>144</v>
      </c>
      <c r="E4644" t="s">
        <v>3</v>
      </c>
      <c r="F4644" t="s">
        <v>20</v>
      </c>
      <c r="G4644" t="s">
        <v>21</v>
      </c>
      <c r="H4644">
        <v>150</v>
      </c>
      <c r="I4644" s="2">
        <v>2248.5</v>
      </c>
      <c r="J4644" s="2">
        <v>1200</v>
      </c>
    </row>
    <row r="4645" spans="1:10" x14ac:dyDescent="0.2">
      <c r="A4645">
        <v>2024</v>
      </c>
      <c r="B4645">
        <v>9</v>
      </c>
      <c r="C4645" t="s">
        <v>134</v>
      </c>
      <c r="D4645" t="s">
        <v>144</v>
      </c>
      <c r="E4645" t="s">
        <v>3</v>
      </c>
      <c r="F4645" t="s">
        <v>25</v>
      </c>
      <c r="G4645" t="s">
        <v>7</v>
      </c>
      <c r="H4645">
        <v>13</v>
      </c>
      <c r="I4645" s="2">
        <v>207.87</v>
      </c>
      <c r="J4645" s="2">
        <v>52</v>
      </c>
    </row>
    <row r="4646" spans="1:10" x14ac:dyDescent="0.2">
      <c r="A4646">
        <v>2024</v>
      </c>
      <c r="B4646">
        <v>9</v>
      </c>
      <c r="C4646" t="s">
        <v>134</v>
      </c>
      <c r="D4646" t="s">
        <v>144</v>
      </c>
      <c r="E4646" t="s">
        <v>3</v>
      </c>
      <c r="F4646" t="s">
        <v>8</v>
      </c>
      <c r="G4646" t="s">
        <v>9</v>
      </c>
      <c r="H4646">
        <v>124</v>
      </c>
      <c r="I4646" s="2">
        <v>866.76</v>
      </c>
      <c r="J4646" s="2">
        <v>372</v>
      </c>
    </row>
    <row r="4647" spans="1:10" x14ac:dyDescent="0.2">
      <c r="A4647">
        <v>2024</v>
      </c>
      <c r="B4647">
        <v>9</v>
      </c>
      <c r="C4647" t="s">
        <v>134</v>
      </c>
      <c r="D4647" t="s">
        <v>144</v>
      </c>
      <c r="E4647" t="s">
        <v>3</v>
      </c>
      <c r="F4647" t="s">
        <v>17</v>
      </c>
      <c r="G4647" t="s">
        <v>14</v>
      </c>
      <c r="H4647">
        <v>85</v>
      </c>
      <c r="I4647" s="2">
        <v>934.15</v>
      </c>
      <c r="J4647" s="2">
        <v>85</v>
      </c>
    </row>
    <row r="4648" spans="1:10" x14ac:dyDescent="0.2">
      <c r="A4648">
        <v>2024</v>
      </c>
      <c r="B4648">
        <v>9</v>
      </c>
      <c r="C4648" t="s">
        <v>134</v>
      </c>
      <c r="D4648" t="s">
        <v>144</v>
      </c>
      <c r="E4648" t="s">
        <v>3</v>
      </c>
      <c r="F4648" t="s">
        <v>28</v>
      </c>
      <c r="G4648" t="s">
        <v>14</v>
      </c>
      <c r="H4648">
        <v>64</v>
      </c>
      <c r="I4648" s="2">
        <v>959.36</v>
      </c>
      <c r="J4648" s="2">
        <v>256</v>
      </c>
    </row>
    <row r="4649" spans="1:10" x14ac:dyDescent="0.2">
      <c r="A4649">
        <v>2024</v>
      </c>
      <c r="B4649">
        <v>9</v>
      </c>
      <c r="C4649" t="s">
        <v>134</v>
      </c>
      <c r="D4649" t="s">
        <v>144</v>
      </c>
      <c r="E4649" t="s">
        <v>3</v>
      </c>
      <c r="F4649" t="s">
        <v>43</v>
      </c>
      <c r="G4649" t="s">
        <v>12</v>
      </c>
      <c r="H4649">
        <v>6</v>
      </c>
      <c r="I4649" s="2">
        <v>125.94</v>
      </c>
      <c r="J4649" s="2">
        <v>59.999999999999986</v>
      </c>
    </row>
    <row r="4650" spans="1:10" x14ac:dyDescent="0.2">
      <c r="A4650">
        <v>2024</v>
      </c>
      <c r="B4650">
        <v>9</v>
      </c>
      <c r="C4650" t="s">
        <v>134</v>
      </c>
      <c r="D4650" t="s">
        <v>144</v>
      </c>
      <c r="E4650" t="s">
        <v>3</v>
      </c>
      <c r="F4650" t="s">
        <v>44</v>
      </c>
      <c r="G4650" t="s">
        <v>7</v>
      </c>
      <c r="H4650">
        <v>81</v>
      </c>
      <c r="I4650" s="2">
        <v>971.19</v>
      </c>
      <c r="J4650" s="2">
        <v>243</v>
      </c>
    </row>
    <row r="4651" spans="1:10" x14ac:dyDescent="0.2">
      <c r="A4651">
        <v>2024</v>
      </c>
      <c r="B4651">
        <v>9</v>
      </c>
      <c r="C4651" t="s">
        <v>134</v>
      </c>
      <c r="D4651" t="s">
        <v>144</v>
      </c>
      <c r="E4651" t="s">
        <v>3</v>
      </c>
      <c r="F4651" t="s">
        <v>40</v>
      </c>
      <c r="G4651" t="s">
        <v>21</v>
      </c>
      <c r="H4651">
        <v>13</v>
      </c>
      <c r="I4651" s="2">
        <v>272.87</v>
      </c>
      <c r="J4651" s="2">
        <v>77.999999999999972</v>
      </c>
    </row>
    <row r="4652" spans="1:10" x14ac:dyDescent="0.2">
      <c r="A4652">
        <v>2024</v>
      </c>
      <c r="B4652">
        <v>9</v>
      </c>
      <c r="C4652" t="s">
        <v>134</v>
      </c>
      <c r="D4652" t="s">
        <v>144</v>
      </c>
      <c r="E4652" t="s">
        <v>3</v>
      </c>
      <c r="F4652" t="s">
        <v>32</v>
      </c>
      <c r="G4652" t="s">
        <v>9</v>
      </c>
      <c r="H4652">
        <v>94</v>
      </c>
      <c r="I4652" s="2">
        <v>1033.06</v>
      </c>
      <c r="J4652" s="2">
        <v>470</v>
      </c>
    </row>
    <row r="4653" spans="1:10" x14ac:dyDescent="0.2">
      <c r="A4653">
        <v>2024</v>
      </c>
      <c r="B4653">
        <v>9</v>
      </c>
      <c r="C4653" t="s">
        <v>134</v>
      </c>
      <c r="D4653" t="s">
        <v>144</v>
      </c>
      <c r="E4653" t="s">
        <v>3</v>
      </c>
      <c r="F4653" t="s">
        <v>35</v>
      </c>
      <c r="G4653" t="s">
        <v>14</v>
      </c>
      <c r="H4653">
        <v>9</v>
      </c>
      <c r="I4653" s="2">
        <v>53.910000000000004</v>
      </c>
      <c r="J4653" s="2">
        <v>18</v>
      </c>
    </row>
    <row r="4654" spans="1:10" x14ac:dyDescent="0.2">
      <c r="A4654">
        <v>2024</v>
      </c>
      <c r="B4654">
        <v>9</v>
      </c>
      <c r="C4654" t="s">
        <v>134</v>
      </c>
      <c r="D4654" t="s">
        <v>144</v>
      </c>
      <c r="E4654" t="s">
        <v>3</v>
      </c>
      <c r="F4654" t="s">
        <v>31</v>
      </c>
      <c r="G4654" t="s">
        <v>12</v>
      </c>
      <c r="H4654">
        <v>11</v>
      </c>
      <c r="I4654" s="2">
        <v>219.89</v>
      </c>
      <c r="J4654" s="2">
        <v>65.999999999999986</v>
      </c>
    </row>
    <row r="4655" spans="1:10" x14ac:dyDescent="0.2">
      <c r="A4655">
        <v>2024</v>
      </c>
      <c r="B4655">
        <v>9</v>
      </c>
      <c r="C4655" t="s">
        <v>134</v>
      </c>
      <c r="D4655" t="s">
        <v>144</v>
      </c>
      <c r="E4655" t="s">
        <v>3</v>
      </c>
      <c r="F4655" t="s">
        <v>15</v>
      </c>
      <c r="G4655" t="s">
        <v>14</v>
      </c>
      <c r="H4655">
        <v>98</v>
      </c>
      <c r="I4655" s="2">
        <v>3919.02</v>
      </c>
      <c r="J4655" s="2">
        <v>490</v>
      </c>
    </row>
    <row r="4656" spans="1:10" x14ac:dyDescent="0.2">
      <c r="A4656">
        <v>2024</v>
      </c>
      <c r="B4656">
        <v>9</v>
      </c>
      <c r="C4656" t="s">
        <v>134</v>
      </c>
      <c r="D4656" t="s">
        <v>144</v>
      </c>
      <c r="E4656" t="s">
        <v>3</v>
      </c>
      <c r="F4656" t="s">
        <v>42</v>
      </c>
      <c r="G4656" t="s">
        <v>12</v>
      </c>
      <c r="H4656">
        <v>147</v>
      </c>
      <c r="I4656" s="2">
        <v>2350.5300000000002</v>
      </c>
      <c r="J4656" s="2">
        <v>294</v>
      </c>
    </row>
    <row r="4657" spans="1:10" x14ac:dyDescent="0.2">
      <c r="A4657">
        <v>2024</v>
      </c>
      <c r="B4657">
        <v>9</v>
      </c>
      <c r="C4657" t="s">
        <v>134</v>
      </c>
      <c r="D4657" t="s">
        <v>144</v>
      </c>
      <c r="E4657" t="s">
        <v>3</v>
      </c>
      <c r="F4657" t="s">
        <v>22</v>
      </c>
      <c r="G4657" t="s">
        <v>7</v>
      </c>
      <c r="H4657">
        <v>14</v>
      </c>
      <c r="I4657" s="2">
        <v>139.86000000000001</v>
      </c>
      <c r="J4657" s="2">
        <v>42</v>
      </c>
    </row>
    <row r="4658" spans="1:10" x14ac:dyDescent="0.2">
      <c r="A4658">
        <v>2024</v>
      </c>
      <c r="B4658">
        <v>9</v>
      </c>
      <c r="C4658" t="s">
        <v>134</v>
      </c>
      <c r="D4658" t="s">
        <v>144</v>
      </c>
      <c r="E4658" t="s">
        <v>3</v>
      </c>
      <c r="F4658" t="s">
        <v>10</v>
      </c>
      <c r="G4658" t="s">
        <v>7</v>
      </c>
      <c r="H4658">
        <v>19</v>
      </c>
      <c r="I4658" s="2">
        <v>379.80999999999995</v>
      </c>
      <c r="J4658" s="2">
        <v>94.999999999999972</v>
      </c>
    </row>
    <row r="4659" spans="1:10" x14ac:dyDescent="0.2">
      <c r="A4659">
        <v>2024</v>
      </c>
      <c r="B4659">
        <v>9</v>
      </c>
      <c r="C4659" t="s">
        <v>134</v>
      </c>
      <c r="D4659" t="s">
        <v>144</v>
      </c>
      <c r="E4659" t="s">
        <v>3</v>
      </c>
      <c r="F4659" t="s">
        <v>27</v>
      </c>
      <c r="G4659" t="s">
        <v>12</v>
      </c>
      <c r="H4659">
        <v>131</v>
      </c>
      <c r="I4659" s="2">
        <v>391.69000000000005</v>
      </c>
      <c r="J4659" s="2">
        <v>131.00000000000003</v>
      </c>
    </row>
    <row r="4660" spans="1:10" x14ac:dyDescent="0.2">
      <c r="A4660">
        <v>2024</v>
      </c>
      <c r="B4660">
        <v>9</v>
      </c>
      <c r="C4660" t="s">
        <v>134</v>
      </c>
      <c r="D4660" t="s">
        <v>144</v>
      </c>
      <c r="E4660" t="s">
        <v>3</v>
      </c>
      <c r="F4660" t="s">
        <v>37</v>
      </c>
      <c r="G4660" t="s">
        <v>12</v>
      </c>
      <c r="H4660">
        <v>7</v>
      </c>
      <c r="I4660" s="2">
        <v>174.92999999999998</v>
      </c>
      <c r="J4660" s="2">
        <v>28</v>
      </c>
    </row>
    <row r="4661" spans="1:10" x14ac:dyDescent="0.2">
      <c r="A4661">
        <v>2024</v>
      </c>
      <c r="B4661">
        <v>9</v>
      </c>
      <c r="C4661" t="s">
        <v>134</v>
      </c>
      <c r="D4661" t="s">
        <v>144</v>
      </c>
      <c r="E4661" t="s">
        <v>3</v>
      </c>
      <c r="F4661" t="s">
        <v>11</v>
      </c>
      <c r="G4661" t="s">
        <v>12</v>
      </c>
      <c r="H4661">
        <v>37</v>
      </c>
      <c r="I4661" s="2">
        <v>184.63</v>
      </c>
      <c r="J4661" s="2">
        <v>37</v>
      </c>
    </row>
    <row r="4662" spans="1:10" x14ac:dyDescent="0.2">
      <c r="A4662">
        <v>2024</v>
      </c>
      <c r="B4662">
        <v>9</v>
      </c>
      <c r="C4662" t="s">
        <v>134</v>
      </c>
      <c r="D4662" t="s">
        <v>144</v>
      </c>
      <c r="E4662" t="s">
        <v>3</v>
      </c>
      <c r="F4662" t="s">
        <v>45</v>
      </c>
      <c r="G4662" t="s">
        <v>12</v>
      </c>
      <c r="H4662">
        <v>46</v>
      </c>
      <c r="I4662" s="2">
        <v>505.54</v>
      </c>
      <c r="J4662" s="2">
        <v>322</v>
      </c>
    </row>
    <row r="4663" spans="1:10" x14ac:dyDescent="0.2">
      <c r="A4663">
        <v>2024</v>
      </c>
      <c r="B4663">
        <v>9</v>
      </c>
      <c r="C4663" t="s">
        <v>134</v>
      </c>
      <c r="D4663" t="s">
        <v>144</v>
      </c>
      <c r="E4663" t="s">
        <v>3</v>
      </c>
      <c r="F4663" t="s">
        <v>26</v>
      </c>
      <c r="G4663" t="s">
        <v>9</v>
      </c>
      <c r="H4663">
        <v>47</v>
      </c>
      <c r="I4663" s="2">
        <v>939.53</v>
      </c>
      <c r="J4663" s="2">
        <v>94</v>
      </c>
    </row>
    <row r="4664" spans="1:10" x14ac:dyDescent="0.2">
      <c r="A4664">
        <v>2024</v>
      </c>
      <c r="B4664">
        <v>9</v>
      </c>
      <c r="C4664" t="s">
        <v>134</v>
      </c>
      <c r="D4664" t="s">
        <v>144</v>
      </c>
      <c r="E4664" t="s">
        <v>3</v>
      </c>
      <c r="F4664" t="s">
        <v>6</v>
      </c>
      <c r="G4664" t="s">
        <v>7</v>
      </c>
      <c r="H4664">
        <v>15</v>
      </c>
      <c r="I4664" s="2">
        <v>134.85</v>
      </c>
      <c r="J4664" s="2">
        <v>15</v>
      </c>
    </row>
    <row r="4665" spans="1:10" x14ac:dyDescent="0.2">
      <c r="A4665">
        <v>2024</v>
      </c>
      <c r="B4665">
        <v>9</v>
      </c>
      <c r="C4665" t="s">
        <v>134</v>
      </c>
      <c r="D4665" t="s">
        <v>144</v>
      </c>
      <c r="E4665" t="s">
        <v>3</v>
      </c>
      <c r="F4665" t="s">
        <v>16</v>
      </c>
      <c r="G4665" t="s">
        <v>14</v>
      </c>
      <c r="H4665">
        <v>15</v>
      </c>
      <c r="I4665" s="2">
        <v>194.85</v>
      </c>
      <c r="J4665" s="2">
        <v>30</v>
      </c>
    </row>
    <row r="4666" spans="1:10" x14ac:dyDescent="0.2">
      <c r="A4666">
        <v>2024</v>
      </c>
      <c r="B4666">
        <v>9</v>
      </c>
      <c r="C4666" t="s">
        <v>134</v>
      </c>
      <c r="D4666" t="s">
        <v>144</v>
      </c>
      <c r="E4666" t="s">
        <v>3</v>
      </c>
      <c r="F4666" t="s">
        <v>23</v>
      </c>
      <c r="G4666" t="s">
        <v>21</v>
      </c>
      <c r="H4666">
        <v>14</v>
      </c>
      <c r="I4666" s="2">
        <v>363.85999999999996</v>
      </c>
      <c r="J4666" s="2">
        <v>70</v>
      </c>
    </row>
    <row r="4667" spans="1:10" x14ac:dyDescent="0.2">
      <c r="A4667">
        <v>2024</v>
      </c>
      <c r="B4667">
        <v>9</v>
      </c>
      <c r="C4667" t="s">
        <v>57</v>
      </c>
      <c r="D4667" t="s">
        <v>137</v>
      </c>
      <c r="E4667" t="s">
        <v>3</v>
      </c>
      <c r="F4667" t="s">
        <v>13</v>
      </c>
      <c r="G4667" t="s">
        <v>14</v>
      </c>
      <c r="H4667">
        <v>24</v>
      </c>
      <c r="I4667" s="2">
        <v>383.76</v>
      </c>
      <c r="J4667" s="2">
        <v>144</v>
      </c>
    </row>
    <row r="4668" spans="1:10" x14ac:dyDescent="0.2">
      <c r="A4668">
        <v>2024</v>
      </c>
      <c r="B4668">
        <v>9</v>
      </c>
      <c r="C4668" t="s">
        <v>57</v>
      </c>
      <c r="D4668" t="s">
        <v>137</v>
      </c>
      <c r="E4668" t="s">
        <v>3</v>
      </c>
      <c r="F4668" t="s">
        <v>24</v>
      </c>
      <c r="G4668" t="s">
        <v>14</v>
      </c>
      <c r="H4668">
        <v>25</v>
      </c>
      <c r="I4668" s="2">
        <v>324.75</v>
      </c>
      <c r="J4668" s="2">
        <v>75</v>
      </c>
    </row>
    <row r="4669" spans="1:10" x14ac:dyDescent="0.2">
      <c r="A4669">
        <v>2024</v>
      </c>
      <c r="B4669">
        <v>9</v>
      </c>
      <c r="C4669" t="s">
        <v>57</v>
      </c>
      <c r="D4669" t="s">
        <v>137</v>
      </c>
      <c r="E4669" t="s">
        <v>3</v>
      </c>
      <c r="F4669" t="s">
        <v>34</v>
      </c>
      <c r="G4669" t="s">
        <v>12</v>
      </c>
      <c r="H4669">
        <v>135</v>
      </c>
      <c r="I4669" s="2">
        <v>538.65</v>
      </c>
      <c r="J4669" s="2">
        <v>270</v>
      </c>
    </row>
    <row r="4670" spans="1:10" x14ac:dyDescent="0.2">
      <c r="A4670">
        <v>2024</v>
      </c>
      <c r="B4670">
        <v>9</v>
      </c>
      <c r="C4670" t="s">
        <v>57</v>
      </c>
      <c r="D4670" t="s">
        <v>137</v>
      </c>
      <c r="E4670" t="s">
        <v>3</v>
      </c>
      <c r="F4670" t="s">
        <v>20</v>
      </c>
      <c r="G4670" t="s">
        <v>21</v>
      </c>
      <c r="H4670">
        <v>61</v>
      </c>
      <c r="I4670" s="2">
        <v>914.39</v>
      </c>
      <c r="J4670" s="2">
        <v>488</v>
      </c>
    </row>
    <row r="4671" spans="1:10" x14ac:dyDescent="0.2">
      <c r="A4671">
        <v>2024</v>
      </c>
      <c r="B4671">
        <v>9</v>
      </c>
      <c r="C4671" t="s">
        <v>57</v>
      </c>
      <c r="D4671" t="s">
        <v>137</v>
      </c>
      <c r="E4671" t="s">
        <v>3</v>
      </c>
      <c r="F4671" t="s">
        <v>25</v>
      </c>
      <c r="G4671" t="s">
        <v>7</v>
      </c>
      <c r="H4671">
        <v>51</v>
      </c>
      <c r="I4671" s="2">
        <v>815.49</v>
      </c>
      <c r="J4671" s="2">
        <v>204</v>
      </c>
    </row>
    <row r="4672" spans="1:10" x14ac:dyDescent="0.2">
      <c r="A4672">
        <v>2024</v>
      </c>
      <c r="B4672">
        <v>9</v>
      </c>
      <c r="C4672" t="s">
        <v>57</v>
      </c>
      <c r="D4672" t="s">
        <v>137</v>
      </c>
      <c r="E4672" t="s">
        <v>3</v>
      </c>
      <c r="F4672" t="s">
        <v>8</v>
      </c>
      <c r="G4672" t="s">
        <v>9</v>
      </c>
      <c r="H4672">
        <v>100</v>
      </c>
      <c r="I4672" s="2">
        <v>699</v>
      </c>
      <c r="J4672" s="2">
        <v>300</v>
      </c>
    </row>
    <row r="4673" spans="1:10" x14ac:dyDescent="0.2">
      <c r="A4673">
        <v>2024</v>
      </c>
      <c r="B4673">
        <v>9</v>
      </c>
      <c r="C4673" t="s">
        <v>57</v>
      </c>
      <c r="D4673" t="s">
        <v>137</v>
      </c>
      <c r="E4673" t="s">
        <v>3</v>
      </c>
      <c r="F4673" t="s">
        <v>17</v>
      </c>
      <c r="G4673" t="s">
        <v>14</v>
      </c>
      <c r="H4673">
        <v>63</v>
      </c>
      <c r="I4673" s="2">
        <v>692.37</v>
      </c>
      <c r="J4673" s="2">
        <v>63</v>
      </c>
    </row>
    <row r="4674" spans="1:10" x14ac:dyDescent="0.2">
      <c r="A4674">
        <v>2024</v>
      </c>
      <c r="B4674">
        <v>9</v>
      </c>
      <c r="C4674" t="s">
        <v>57</v>
      </c>
      <c r="D4674" t="s">
        <v>137</v>
      </c>
      <c r="E4674" t="s">
        <v>3</v>
      </c>
      <c r="F4674" t="s">
        <v>44</v>
      </c>
      <c r="G4674" t="s">
        <v>7</v>
      </c>
      <c r="H4674">
        <v>28</v>
      </c>
      <c r="I4674" s="2">
        <v>335.72</v>
      </c>
      <c r="J4674" s="2">
        <v>84</v>
      </c>
    </row>
    <row r="4675" spans="1:10" x14ac:dyDescent="0.2">
      <c r="A4675">
        <v>2024</v>
      </c>
      <c r="B4675">
        <v>9</v>
      </c>
      <c r="C4675" t="s">
        <v>57</v>
      </c>
      <c r="D4675" t="s">
        <v>137</v>
      </c>
      <c r="E4675" t="s">
        <v>3</v>
      </c>
      <c r="F4675" t="s">
        <v>40</v>
      </c>
      <c r="G4675" t="s">
        <v>21</v>
      </c>
      <c r="H4675">
        <v>51</v>
      </c>
      <c r="I4675" s="2">
        <v>1070.49</v>
      </c>
      <c r="J4675" s="2">
        <v>305.99999999999989</v>
      </c>
    </row>
    <row r="4676" spans="1:10" x14ac:dyDescent="0.2">
      <c r="A4676">
        <v>2024</v>
      </c>
      <c r="B4676">
        <v>9</v>
      </c>
      <c r="C4676" t="s">
        <v>57</v>
      </c>
      <c r="D4676" t="s">
        <v>137</v>
      </c>
      <c r="E4676" t="s">
        <v>3</v>
      </c>
      <c r="F4676" t="s">
        <v>35</v>
      </c>
      <c r="G4676" t="s">
        <v>14</v>
      </c>
      <c r="H4676">
        <v>18</v>
      </c>
      <c r="I4676" s="2">
        <v>107.82000000000001</v>
      </c>
      <c r="J4676" s="2">
        <v>36</v>
      </c>
    </row>
    <row r="4677" spans="1:10" x14ac:dyDescent="0.2">
      <c r="A4677">
        <v>2024</v>
      </c>
      <c r="B4677">
        <v>9</v>
      </c>
      <c r="C4677" t="s">
        <v>57</v>
      </c>
      <c r="D4677" t="s">
        <v>137</v>
      </c>
      <c r="E4677" t="s">
        <v>3</v>
      </c>
      <c r="F4677" t="s">
        <v>31</v>
      </c>
      <c r="G4677" t="s">
        <v>12</v>
      </c>
      <c r="H4677">
        <v>23</v>
      </c>
      <c r="I4677" s="2">
        <v>459.77</v>
      </c>
      <c r="J4677" s="2">
        <v>137.99999999999997</v>
      </c>
    </row>
    <row r="4678" spans="1:10" x14ac:dyDescent="0.2">
      <c r="A4678">
        <v>2024</v>
      </c>
      <c r="B4678">
        <v>9</v>
      </c>
      <c r="C4678" t="s">
        <v>57</v>
      </c>
      <c r="D4678" t="s">
        <v>137</v>
      </c>
      <c r="E4678" t="s">
        <v>3</v>
      </c>
      <c r="F4678" t="s">
        <v>15</v>
      </c>
      <c r="G4678" t="s">
        <v>14</v>
      </c>
      <c r="H4678">
        <v>106</v>
      </c>
      <c r="I4678" s="2">
        <v>4238.9400000000005</v>
      </c>
      <c r="J4678" s="2">
        <v>530</v>
      </c>
    </row>
    <row r="4679" spans="1:10" x14ac:dyDescent="0.2">
      <c r="A4679">
        <v>2024</v>
      </c>
      <c r="B4679">
        <v>9</v>
      </c>
      <c r="C4679" t="s">
        <v>57</v>
      </c>
      <c r="D4679" t="s">
        <v>137</v>
      </c>
      <c r="E4679" t="s">
        <v>3</v>
      </c>
      <c r="F4679" t="s">
        <v>42</v>
      </c>
      <c r="G4679" t="s">
        <v>12</v>
      </c>
      <c r="H4679">
        <v>81</v>
      </c>
      <c r="I4679" s="2">
        <v>1295.19</v>
      </c>
      <c r="J4679" s="2">
        <v>162</v>
      </c>
    </row>
    <row r="4680" spans="1:10" x14ac:dyDescent="0.2">
      <c r="A4680">
        <v>2024</v>
      </c>
      <c r="B4680">
        <v>9</v>
      </c>
      <c r="C4680" t="s">
        <v>57</v>
      </c>
      <c r="D4680" t="s">
        <v>137</v>
      </c>
      <c r="E4680" t="s">
        <v>3</v>
      </c>
      <c r="F4680" t="s">
        <v>22</v>
      </c>
      <c r="G4680" t="s">
        <v>7</v>
      </c>
      <c r="H4680">
        <v>53</v>
      </c>
      <c r="I4680" s="2">
        <v>529.47</v>
      </c>
      <c r="J4680" s="2">
        <v>159</v>
      </c>
    </row>
    <row r="4681" spans="1:10" x14ac:dyDescent="0.2">
      <c r="A4681">
        <v>2024</v>
      </c>
      <c r="B4681">
        <v>9</v>
      </c>
      <c r="C4681" t="s">
        <v>57</v>
      </c>
      <c r="D4681" t="s">
        <v>137</v>
      </c>
      <c r="E4681" t="s">
        <v>3</v>
      </c>
      <c r="F4681" t="s">
        <v>41</v>
      </c>
      <c r="G4681" t="s">
        <v>14</v>
      </c>
      <c r="H4681">
        <v>39</v>
      </c>
      <c r="I4681" s="2">
        <v>389.61</v>
      </c>
      <c r="J4681" s="2">
        <v>195</v>
      </c>
    </row>
    <row r="4682" spans="1:10" x14ac:dyDescent="0.2">
      <c r="A4682">
        <v>2024</v>
      </c>
      <c r="B4682">
        <v>9</v>
      </c>
      <c r="C4682" t="s">
        <v>57</v>
      </c>
      <c r="D4682" t="s">
        <v>137</v>
      </c>
      <c r="E4682" t="s">
        <v>3</v>
      </c>
      <c r="F4682" t="s">
        <v>10</v>
      </c>
      <c r="G4682" t="s">
        <v>7</v>
      </c>
      <c r="H4682">
        <v>96</v>
      </c>
      <c r="I4682" s="2">
        <v>1919.04</v>
      </c>
      <c r="J4682" s="2">
        <v>479.99999999999983</v>
      </c>
    </row>
    <row r="4683" spans="1:10" x14ac:dyDescent="0.2">
      <c r="A4683">
        <v>2024</v>
      </c>
      <c r="B4683">
        <v>9</v>
      </c>
      <c r="C4683" t="s">
        <v>57</v>
      </c>
      <c r="D4683" t="s">
        <v>137</v>
      </c>
      <c r="E4683" t="s">
        <v>3</v>
      </c>
      <c r="F4683" t="s">
        <v>27</v>
      </c>
      <c r="G4683" t="s">
        <v>12</v>
      </c>
      <c r="H4683">
        <v>225</v>
      </c>
      <c r="I4683" s="2">
        <v>672.75</v>
      </c>
      <c r="J4683" s="2">
        <v>225.00000000000006</v>
      </c>
    </row>
    <row r="4684" spans="1:10" x14ac:dyDescent="0.2">
      <c r="A4684">
        <v>2024</v>
      </c>
      <c r="B4684">
        <v>9</v>
      </c>
      <c r="C4684" t="s">
        <v>57</v>
      </c>
      <c r="D4684" t="s">
        <v>137</v>
      </c>
      <c r="E4684" t="s">
        <v>3</v>
      </c>
      <c r="F4684" t="s">
        <v>11</v>
      </c>
      <c r="G4684" t="s">
        <v>12</v>
      </c>
      <c r="H4684">
        <v>13</v>
      </c>
      <c r="I4684" s="2">
        <v>64.87</v>
      </c>
      <c r="J4684" s="2">
        <v>13</v>
      </c>
    </row>
    <row r="4685" spans="1:10" x14ac:dyDescent="0.2">
      <c r="A4685">
        <v>2024</v>
      </c>
      <c r="B4685">
        <v>9</v>
      </c>
      <c r="C4685" t="s">
        <v>57</v>
      </c>
      <c r="D4685" t="s">
        <v>137</v>
      </c>
      <c r="E4685" t="s">
        <v>3</v>
      </c>
      <c r="F4685" t="s">
        <v>45</v>
      </c>
      <c r="G4685" t="s">
        <v>12</v>
      </c>
      <c r="H4685">
        <v>27</v>
      </c>
      <c r="I4685" s="2">
        <v>296.73</v>
      </c>
      <c r="J4685" s="2">
        <v>189</v>
      </c>
    </row>
    <row r="4686" spans="1:10" x14ac:dyDescent="0.2">
      <c r="A4686">
        <v>2024</v>
      </c>
      <c r="B4686">
        <v>9</v>
      </c>
      <c r="C4686" t="s">
        <v>57</v>
      </c>
      <c r="D4686" t="s">
        <v>137</v>
      </c>
      <c r="E4686" t="s">
        <v>3</v>
      </c>
      <c r="F4686" t="s">
        <v>26</v>
      </c>
      <c r="G4686" t="s">
        <v>9</v>
      </c>
      <c r="H4686">
        <v>61</v>
      </c>
      <c r="I4686" s="2">
        <v>1219.3899999999999</v>
      </c>
      <c r="J4686" s="2">
        <v>122</v>
      </c>
    </row>
    <row r="4687" spans="1:10" x14ac:dyDescent="0.2">
      <c r="A4687">
        <v>2024</v>
      </c>
      <c r="B4687">
        <v>9</v>
      </c>
      <c r="C4687" t="s">
        <v>57</v>
      </c>
      <c r="D4687" t="s">
        <v>137</v>
      </c>
      <c r="E4687" t="s">
        <v>3</v>
      </c>
      <c r="F4687" t="s">
        <v>6</v>
      </c>
      <c r="G4687" t="s">
        <v>7</v>
      </c>
      <c r="H4687">
        <v>100</v>
      </c>
      <c r="I4687" s="2">
        <v>899</v>
      </c>
      <c r="J4687" s="2">
        <v>100</v>
      </c>
    </row>
    <row r="4688" spans="1:10" x14ac:dyDescent="0.2">
      <c r="A4688">
        <v>2024</v>
      </c>
      <c r="B4688">
        <v>9</v>
      </c>
      <c r="C4688" t="s">
        <v>57</v>
      </c>
      <c r="D4688" t="s">
        <v>137</v>
      </c>
      <c r="E4688" t="s">
        <v>3</v>
      </c>
      <c r="F4688" t="s">
        <v>36</v>
      </c>
      <c r="G4688" t="s">
        <v>7</v>
      </c>
      <c r="H4688">
        <v>10</v>
      </c>
      <c r="I4688" s="2">
        <v>149.9</v>
      </c>
      <c r="J4688" s="2">
        <v>30</v>
      </c>
    </row>
    <row r="4689" spans="1:10" x14ac:dyDescent="0.2">
      <c r="A4689">
        <v>2024</v>
      </c>
      <c r="B4689">
        <v>9</v>
      </c>
      <c r="C4689" t="s">
        <v>57</v>
      </c>
      <c r="D4689" t="s">
        <v>137</v>
      </c>
      <c r="E4689" t="s">
        <v>3</v>
      </c>
      <c r="F4689" t="s">
        <v>16</v>
      </c>
      <c r="G4689" t="s">
        <v>14</v>
      </c>
      <c r="H4689">
        <v>7</v>
      </c>
      <c r="I4689" s="2">
        <v>90.93</v>
      </c>
      <c r="J4689" s="2">
        <v>14</v>
      </c>
    </row>
    <row r="4690" spans="1:10" x14ac:dyDescent="0.2">
      <c r="A4690">
        <v>2024</v>
      </c>
      <c r="B4690">
        <v>9</v>
      </c>
      <c r="C4690" t="s">
        <v>57</v>
      </c>
      <c r="D4690" t="s">
        <v>137</v>
      </c>
      <c r="E4690" t="s">
        <v>3</v>
      </c>
      <c r="F4690" t="s">
        <v>23</v>
      </c>
      <c r="G4690" t="s">
        <v>21</v>
      </c>
      <c r="H4690">
        <v>5</v>
      </c>
      <c r="I4690" s="2">
        <v>129.94999999999999</v>
      </c>
      <c r="J4690" s="2">
        <v>25</v>
      </c>
    </row>
    <row r="4691" spans="1:10" x14ac:dyDescent="0.2">
      <c r="A4691">
        <v>2024</v>
      </c>
      <c r="B4691">
        <v>9</v>
      </c>
      <c r="C4691" t="s">
        <v>133</v>
      </c>
      <c r="D4691" t="s">
        <v>145</v>
      </c>
      <c r="E4691" t="s">
        <v>3</v>
      </c>
      <c r="F4691" t="s">
        <v>13</v>
      </c>
      <c r="G4691" t="s">
        <v>14</v>
      </c>
      <c r="H4691">
        <v>5</v>
      </c>
      <c r="I4691" s="2">
        <v>79.95</v>
      </c>
      <c r="J4691" s="2">
        <v>30</v>
      </c>
    </row>
    <row r="4692" spans="1:10" x14ac:dyDescent="0.2">
      <c r="A4692">
        <v>2024</v>
      </c>
      <c r="B4692">
        <v>9</v>
      </c>
      <c r="C4692" t="s">
        <v>133</v>
      </c>
      <c r="D4692" t="s">
        <v>145</v>
      </c>
      <c r="E4692" t="s">
        <v>3</v>
      </c>
      <c r="F4692" t="s">
        <v>34</v>
      </c>
      <c r="G4692" t="s">
        <v>12</v>
      </c>
      <c r="H4692">
        <v>45</v>
      </c>
      <c r="I4692" s="2">
        <v>179.55</v>
      </c>
      <c r="J4692" s="2">
        <v>90</v>
      </c>
    </row>
    <row r="4693" spans="1:10" x14ac:dyDescent="0.2">
      <c r="A4693">
        <v>2024</v>
      </c>
      <c r="B4693">
        <v>9</v>
      </c>
      <c r="C4693" t="s">
        <v>133</v>
      </c>
      <c r="D4693" t="s">
        <v>145</v>
      </c>
      <c r="E4693" t="s">
        <v>3</v>
      </c>
      <c r="F4693" t="s">
        <v>20</v>
      </c>
      <c r="G4693" t="s">
        <v>21</v>
      </c>
      <c r="H4693">
        <v>17</v>
      </c>
      <c r="I4693" s="2">
        <v>254.83</v>
      </c>
      <c r="J4693" s="2">
        <v>136</v>
      </c>
    </row>
    <row r="4694" spans="1:10" x14ac:dyDescent="0.2">
      <c r="A4694">
        <v>2024</v>
      </c>
      <c r="B4694">
        <v>9</v>
      </c>
      <c r="C4694" t="s">
        <v>133</v>
      </c>
      <c r="D4694" t="s">
        <v>145</v>
      </c>
      <c r="E4694" t="s">
        <v>3</v>
      </c>
      <c r="F4694" t="s">
        <v>25</v>
      </c>
      <c r="G4694" t="s">
        <v>7</v>
      </c>
      <c r="H4694">
        <v>12</v>
      </c>
      <c r="I4694" s="2">
        <v>191.88</v>
      </c>
      <c r="J4694" s="2">
        <v>48</v>
      </c>
    </row>
    <row r="4695" spans="1:10" x14ac:dyDescent="0.2">
      <c r="A4695">
        <v>2024</v>
      </c>
      <c r="B4695">
        <v>9</v>
      </c>
      <c r="C4695" t="s">
        <v>133</v>
      </c>
      <c r="D4695" t="s">
        <v>145</v>
      </c>
      <c r="E4695" t="s">
        <v>3</v>
      </c>
      <c r="F4695" t="s">
        <v>8</v>
      </c>
      <c r="G4695" t="s">
        <v>9</v>
      </c>
      <c r="H4695">
        <v>117</v>
      </c>
      <c r="I4695" s="2">
        <v>817.83</v>
      </c>
      <c r="J4695" s="2">
        <v>351</v>
      </c>
    </row>
    <row r="4696" spans="1:10" x14ac:dyDescent="0.2">
      <c r="A4696">
        <v>2024</v>
      </c>
      <c r="B4696">
        <v>9</v>
      </c>
      <c r="C4696" t="s">
        <v>133</v>
      </c>
      <c r="D4696" t="s">
        <v>145</v>
      </c>
      <c r="E4696" t="s">
        <v>3</v>
      </c>
      <c r="F4696" t="s">
        <v>17</v>
      </c>
      <c r="G4696" t="s">
        <v>14</v>
      </c>
      <c r="H4696">
        <v>39</v>
      </c>
      <c r="I4696" s="2">
        <v>428.61</v>
      </c>
      <c r="J4696" s="2">
        <v>39</v>
      </c>
    </row>
    <row r="4697" spans="1:10" x14ac:dyDescent="0.2">
      <c r="A4697">
        <v>2024</v>
      </c>
      <c r="B4697">
        <v>9</v>
      </c>
      <c r="C4697" t="s">
        <v>133</v>
      </c>
      <c r="D4697" t="s">
        <v>145</v>
      </c>
      <c r="E4697" t="s">
        <v>3</v>
      </c>
      <c r="F4697" t="s">
        <v>43</v>
      </c>
      <c r="G4697" t="s">
        <v>12</v>
      </c>
      <c r="H4697">
        <v>23</v>
      </c>
      <c r="I4697" s="2">
        <v>482.77</v>
      </c>
      <c r="J4697" s="2">
        <v>229.99999999999997</v>
      </c>
    </row>
    <row r="4698" spans="1:10" x14ac:dyDescent="0.2">
      <c r="A4698">
        <v>2024</v>
      </c>
      <c r="B4698">
        <v>9</v>
      </c>
      <c r="C4698" t="s">
        <v>133</v>
      </c>
      <c r="D4698" t="s">
        <v>145</v>
      </c>
      <c r="E4698" t="s">
        <v>3</v>
      </c>
      <c r="F4698" t="s">
        <v>44</v>
      </c>
      <c r="G4698" t="s">
        <v>7</v>
      </c>
      <c r="H4698">
        <v>5</v>
      </c>
      <c r="I4698" s="2">
        <v>59.95</v>
      </c>
      <c r="J4698" s="2">
        <v>15</v>
      </c>
    </row>
    <row r="4699" spans="1:10" x14ac:dyDescent="0.2">
      <c r="A4699">
        <v>2024</v>
      </c>
      <c r="B4699">
        <v>9</v>
      </c>
      <c r="C4699" t="s">
        <v>133</v>
      </c>
      <c r="D4699" t="s">
        <v>145</v>
      </c>
      <c r="E4699" t="s">
        <v>3</v>
      </c>
      <c r="F4699" t="s">
        <v>40</v>
      </c>
      <c r="G4699" t="s">
        <v>21</v>
      </c>
      <c r="H4699">
        <v>65</v>
      </c>
      <c r="I4699" s="2">
        <v>1364.35</v>
      </c>
      <c r="J4699" s="2">
        <v>389.99999999999989</v>
      </c>
    </row>
    <row r="4700" spans="1:10" x14ac:dyDescent="0.2">
      <c r="A4700">
        <v>2024</v>
      </c>
      <c r="B4700">
        <v>9</v>
      </c>
      <c r="C4700" t="s">
        <v>133</v>
      </c>
      <c r="D4700" t="s">
        <v>145</v>
      </c>
      <c r="E4700" t="s">
        <v>3</v>
      </c>
      <c r="F4700" t="s">
        <v>32</v>
      </c>
      <c r="G4700" t="s">
        <v>9</v>
      </c>
      <c r="H4700">
        <v>38</v>
      </c>
      <c r="I4700" s="2">
        <v>417.62</v>
      </c>
      <c r="J4700" s="2">
        <v>190</v>
      </c>
    </row>
    <row r="4701" spans="1:10" x14ac:dyDescent="0.2">
      <c r="A4701">
        <v>2024</v>
      </c>
      <c r="B4701">
        <v>9</v>
      </c>
      <c r="C4701" t="s">
        <v>133</v>
      </c>
      <c r="D4701" t="s">
        <v>145</v>
      </c>
      <c r="E4701" t="s">
        <v>3</v>
      </c>
      <c r="F4701" t="s">
        <v>35</v>
      </c>
      <c r="G4701" t="s">
        <v>14</v>
      </c>
      <c r="H4701">
        <v>48</v>
      </c>
      <c r="I4701" s="2">
        <v>287.52</v>
      </c>
      <c r="J4701" s="2">
        <v>96</v>
      </c>
    </row>
    <row r="4702" spans="1:10" x14ac:dyDescent="0.2">
      <c r="A4702">
        <v>2024</v>
      </c>
      <c r="B4702">
        <v>9</v>
      </c>
      <c r="C4702" t="s">
        <v>133</v>
      </c>
      <c r="D4702" t="s">
        <v>145</v>
      </c>
      <c r="E4702" t="s">
        <v>3</v>
      </c>
      <c r="F4702" t="s">
        <v>31</v>
      </c>
      <c r="G4702" t="s">
        <v>12</v>
      </c>
      <c r="H4702">
        <v>22</v>
      </c>
      <c r="I4702" s="2">
        <v>439.78</v>
      </c>
      <c r="J4702" s="2">
        <v>131.99999999999997</v>
      </c>
    </row>
    <row r="4703" spans="1:10" x14ac:dyDescent="0.2">
      <c r="A4703">
        <v>2024</v>
      </c>
      <c r="B4703">
        <v>9</v>
      </c>
      <c r="C4703" t="s">
        <v>133</v>
      </c>
      <c r="D4703" t="s">
        <v>145</v>
      </c>
      <c r="E4703" t="s">
        <v>3</v>
      </c>
      <c r="F4703" t="s">
        <v>15</v>
      </c>
      <c r="G4703" t="s">
        <v>14</v>
      </c>
      <c r="H4703">
        <v>88</v>
      </c>
      <c r="I4703" s="2">
        <v>3519.1200000000003</v>
      </c>
      <c r="J4703" s="2">
        <v>440</v>
      </c>
    </row>
    <row r="4704" spans="1:10" x14ac:dyDescent="0.2">
      <c r="A4704">
        <v>2024</v>
      </c>
      <c r="B4704">
        <v>9</v>
      </c>
      <c r="C4704" t="s">
        <v>133</v>
      </c>
      <c r="D4704" t="s">
        <v>145</v>
      </c>
      <c r="E4704" t="s">
        <v>3</v>
      </c>
      <c r="F4704" t="s">
        <v>42</v>
      </c>
      <c r="G4704" t="s">
        <v>12</v>
      </c>
      <c r="H4704">
        <v>42</v>
      </c>
      <c r="I4704" s="2">
        <v>671.58</v>
      </c>
      <c r="J4704" s="2">
        <v>84</v>
      </c>
    </row>
    <row r="4705" spans="1:10" x14ac:dyDescent="0.2">
      <c r="A4705">
        <v>2024</v>
      </c>
      <c r="B4705">
        <v>9</v>
      </c>
      <c r="C4705" t="s">
        <v>133</v>
      </c>
      <c r="D4705" t="s">
        <v>145</v>
      </c>
      <c r="E4705" t="s">
        <v>3</v>
      </c>
      <c r="F4705" t="s">
        <v>22</v>
      </c>
      <c r="G4705" t="s">
        <v>7</v>
      </c>
      <c r="H4705">
        <v>13</v>
      </c>
      <c r="I4705" s="2">
        <v>129.87</v>
      </c>
      <c r="J4705" s="2">
        <v>39</v>
      </c>
    </row>
    <row r="4706" spans="1:10" x14ac:dyDescent="0.2">
      <c r="A4706">
        <v>2024</v>
      </c>
      <c r="B4706">
        <v>9</v>
      </c>
      <c r="C4706" t="s">
        <v>133</v>
      </c>
      <c r="D4706" t="s">
        <v>145</v>
      </c>
      <c r="E4706" t="s">
        <v>3</v>
      </c>
      <c r="F4706" t="s">
        <v>19</v>
      </c>
      <c r="G4706" t="s">
        <v>9</v>
      </c>
      <c r="H4706">
        <v>33</v>
      </c>
      <c r="I4706" s="2">
        <v>659.67</v>
      </c>
      <c r="J4706" s="2">
        <v>197.99999999999994</v>
      </c>
    </row>
    <row r="4707" spans="1:10" x14ac:dyDescent="0.2">
      <c r="A4707">
        <v>2024</v>
      </c>
      <c r="B4707">
        <v>9</v>
      </c>
      <c r="C4707" t="s">
        <v>133</v>
      </c>
      <c r="D4707" t="s">
        <v>145</v>
      </c>
      <c r="E4707" t="s">
        <v>3</v>
      </c>
      <c r="F4707" t="s">
        <v>10</v>
      </c>
      <c r="G4707" t="s">
        <v>7</v>
      </c>
      <c r="H4707">
        <v>68</v>
      </c>
      <c r="I4707" s="2">
        <v>1359.32</v>
      </c>
      <c r="J4707" s="2">
        <v>339.99999999999989</v>
      </c>
    </row>
    <row r="4708" spans="1:10" x14ac:dyDescent="0.2">
      <c r="A4708">
        <v>2024</v>
      </c>
      <c r="B4708">
        <v>9</v>
      </c>
      <c r="C4708" t="s">
        <v>133</v>
      </c>
      <c r="D4708" t="s">
        <v>145</v>
      </c>
      <c r="E4708" t="s">
        <v>3</v>
      </c>
      <c r="F4708" t="s">
        <v>27</v>
      </c>
      <c r="G4708" t="s">
        <v>12</v>
      </c>
      <c r="H4708">
        <v>67</v>
      </c>
      <c r="I4708" s="2">
        <v>200.33</v>
      </c>
      <c r="J4708" s="2">
        <v>67.000000000000014</v>
      </c>
    </row>
    <row r="4709" spans="1:10" x14ac:dyDescent="0.2">
      <c r="A4709">
        <v>2024</v>
      </c>
      <c r="B4709">
        <v>9</v>
      </c>
      <c r="C4709" t="s">
        <v>133</v>
      </c>
      <c r="D4709" t="s">
        <v>145</v>
      </c>
      <c r="E4709" t="s">
        <v>3</v>
      </c>
      <c r="F4709" t="s">
        <v>37</v>
      </c>
      <c r="G4709" t="s">
        <v>12</v>
      </c>
      <c r="H4709">
        <v>10</v>
      </c>
      <c r="I4709" s="2">
        <v>249.89999999999998</v>
      </c>
      <c r="J4709" s="2">
        <v>40</v>
      </c>
    </row>
    <row r="4710" spans="1:10" x14ac:dyDescent="0.2">
      <c r="A4710">
        <v>2024</v>
      </c>
      <c r="B4710">
        <v>9</v>
      </c>
      <c r="C4710" t="s">
        <v>133</v>
      </c>
      <c r="D4710" t="s">
        <v>145</v>
      </c>
      <c r="E4710" t="s">
        <v>3</v>
      </c>
      <c r="F4710" t="s">
        <v>11</v>
      </c>
      <c r="G4710" t="s">
        <v>12</v>
      </c>
      <c r="H4710">
        <v>53</v>
      </c>
      <c r="I4710" s="2">
        <v>264.47000000000003</v>
      </c>
      <c r="J4710" s="2">
        <v>53</v>
      </c>
    </row>
    <row r="4711" spans="1:10" x14ac:dyDescent="0.2">
      <c r="A4711">
        <v>2024</v>
      </c>
      <c r="B4711">
        <v>9</v>
      </c>
      <c r="C4711" t="s">
        <v>133</v>
      </c>
      <c r="D4711" t="s">
        <v>145</v>
      </c>
      <c r="E4711" t="s">
        <v>3</v>
      </c>
      <c r="F4711" t="s">
        <v>45</v>
      </c>
      <c r="G4711" t="s">
        <v>12</v>
      </c>
      <c r="H4711">
        <v>76</v>
      </c>
      <c r="I4711" s="2">
        <v>835.24</v>
      </c>
      <c r="J4711" s="2">
        <v>532</v>
      </c>
    </row>
    <row r="4712" spans="1:10" x14ac:dyDescent="0.2">
      <c r="A4712">
        <v>2024</v>
      </c>
      <c r="B4712">
        <v>9</v>
      </c>
      <c r="C4712" t="s">
        <v>133</v>
      </c>
      <c r="D4712" t="s">
        <v>145</v>
      </c>
      <c r="E4712" t="s">
        <v>3</v>
      </c>
      <c r="F4712" t="s">
        <v>26</v>
      </c>
      <c r="G4712" t="s">
        <v>9</v>
      </c>
      <c r="H4712">
        <v>7</v>
      </c>
      <c r="I4712" s="2">
        <v>139.92999999999998</v>
      </c>
      <c r="J4712" s="2">
        <v>14</v>
      </c>
    </row>
    <row r="4713" spans="1:10" x14ac:dyDescent="0.2">
      <c r="A4713">
        <v>2024</v>
      </c>
      <c r="B4713">
        <v>9</v>
      </c>
      <c r="C4713" t="s">
        <v>133</v>
      </c>
      <c r="D4713" t="s">
        <v>145</v>
      </c>
      <c r="E4713" t="s">
        <v>3</v>
      </c>
      <c r="F4713" t="s">
        <v>6</v>
      </c>
      <c r="G4713" t="s">
        <v>7</v>
      </c>
      <c r="H4713">
        <v>94</v>
      </c>
      <c r="I4713" s="2">
        <v>845.06000000000006</v>
      </c>
      <c r="J4713" s="2">
        <v>94</v>
      </c>
    </row>
    <row r="4714" spans="1:10" x14ac:dyDescent="0.2">
      <c r="A4714">
        <v>2024</v>
      </c>
      <c r="B4714">
        <v>9</v>
      </c>
      <c r="C4714" t="s">
        <v>138</v>
      </c>
      <c r="D4714" t="s">
        <v>137</v>
      </c>
      <c r="E4714" t="s">
        <v>146</v>
      </c>
      <c r="F4714" t="s">
        <v>13</v>
      </c>
      <c r="G4714" t="s">
        <v>14</v>
      </c>
      <c r="H4714">
        <v>60</v>
      </c>
      <c r="I4714" s="2">
        <v>959.4</v>
      </c>
      <c r="J4714" s="2">
        <v>360</v>
      </c>
    </row>
    <row r="4715" spans="1:10" x14ac:dyDescent="0.2">
      <c r="A4715">
        <v>2024</v>
      </c>
      <c r="B4715">
        <v>9</v>
      </c>
      <c r="C4715" t="s">
        <v>138</v>
      </c>
      <c r="D4715" t="s">
        <v>137</v>
      </c>
      <c r="E4715" t="s">
        <v>146</v>
      </c>
      <c r="F4715" t="s">
        <v>24</v>
      </c>
      <c r="G4715" t="s">
        <v>14</v>
      </c>
      <c r="H4715">
        <v>65</v>
      </c>
      <c r="I4715" s="2">
        <v>844.35</v>
      </c>
      <c r="J4715" s="2">
        <v>195</v>
      </c>
    </row>
    <row r="4716" spans="1:10" x14ac:dyDescent="0.2">
      <c r="A4716">
        <v>2024</v>
      </c>
      <c r="B4716">
        <v>9</v>
      </c>
      <c r="C4716" t="s">
        <v>138</v>
      </c>
      <c r="D4716" t="s">
        <v>137</v>
      </c>
      <c r="E4716" t="s">
        <v>146</v>
      </c>
      <c r="F4716" t="s">
        <v>34</v>
      </c>
      <c r="G4716" t="s">
        <v>12</v>
      </c>
      <c r="H4716">
        <v>299</v>
      </c>
      <c r="I4716" s="2">
        <v>1193.01</v>
      </c>
      <c r="J4716" s="2">
        <v>598</v>
      </c>
    </row>
    <row r="4717" spans="1:10" x14ac:dyDescent="0.2">
      <c r="A4717">
        <v>2024</v>
      </c>
      <c r="B4717">
        <v>9</v>
      </c>
      <c r="C4717" t="s">
        <v>138</v>
      </c>
      <c r="D4717" t="s">
        <v>137</v>
      </c>
      <c r="E4717" t="s">
        <v>146</v>
      </c>
      <c r="F4717" t="s">
        <v>18</v>
      </c>
      <c r="G4717" t="s">
        <v>9</v>
      </c>
      <c r="H4717">
        <v>39</v>
      </c>
      <c r="I4717" s="2">
        <v>506.61</v>
      </c>
      <c r="J4717" s="2">
        <v>117</v>
      </c>
    </row>
    <row r="4718" spans="1:10" x14ac:dyDescent="0.2">
      <c r="A4718">
        <v>2024</v>
      </c>
      <c r="B4718">
        <v>9</v>
      </c>
      <c r="C4718" t="s">
        <v>138</v>
      </c>
      <c r="D4718" t="s">
        <v>137</v>
      </c>
      <c r="E4718" t="s">
        <v>146</v>
      </c>
      <c r="F4718" t="s">
        <v>20</v>
      </c>
      <c r="G4718" t="s">
        <v>21</v>
      </c>
      <c r="H4718">
        <v>26</v>
      </c>
      <c r="I4718" s="2">
        <v>389.74</v>
      </c>
      <c r="J4718" s="2">
        <v>208</v>
      </c>
    </row>
    <row r="4719" spans="1:10" x14ac:dyDescent="0.2">
      <c r="A4719">
        <v>2024</v>
      </c>
      <c r="B4719">
        <v>9</v>
      </c>
      <c r="C4719" t="s">
        <v>138</v>
      </c>
      <c r="D4719" t="s">
        <v>137</v>
      </c>
      <c r="E4719" t="s">
        <v>146</v>
      </c>
      <c r="F4719" t="s">
        <v>25</v>
      </c>
      <c r="G4719" t="s">
        <v>7</v>
      </c>
      <c r="H4719">
        <v>32</v>
      </c>
      <c r="I4719" s="2">
        <v>511.68</v>
      </c>
      <c r="J4719" s="2">
        <v>128</v>
      </c>
    </row>
    <row r="4720" spans="1:10" x14ac:dyDescent="0.2">
      <c r="A4720">
        <v>2024</v>
      </c>
      <c r="B4720">
        <v>9</v>
      </c>
      <c r="C4720" t="s">
        <v>138</v>
      </c>
      <c r="D4720" t="s">
        <v>137</v>
      </c>
      <c r="E4720" t="s">
        <v>146</v>
      </c>
      <c r="F4720" t="s">
        <v>8</v>
      </c>
      <c r="G4720" t="s">
        <v>9</v>
      </c>
      <c r="H4720">
        <v>16</v>
      </c>
      <c r="I4720" s="2">
        <v>111.84</v>
      </c>
      <c r="J4720" s="2">
        <v>48</v>
      </c>
    </row>
    <row r="4721" spans="1:10" x14ac:dyDescent="0.2">
      <c r="A4721">
        <v>2024</v>
      </c>
      <c r="B4721">
        <v>9</v>
      </c>
      <c r="C4721" t="s">
        <v>138</v>
      </c>
      <c r="D4721" t="s">
        <v>137</v>
      </c>
      <c r="E4721" t="s">
        <v>146</v>
      </c>
      <c r="F4721" t="s">
        <v>17</v>
      </c>
      <c r="G4721" t="s">
        <v>14</v>
      </c>
      <c r="H4721">
        <v>86</v>
      </c>
      <c r="I4721" s="2">
        <v>945.14</v>
      </c>
      <c r="J4721" s="2">
        <v>86</v>
      </c>
    </row>
    <row r="4722" spans="1:10" x14ac:dyDescent="0.2">
      <c r="A4722">
        <v>2024</v>
      </c>
      <c r="B4722">
        <v>9</v>
      </c>
      <c r="C4722" t="s">
        <v>138</v>
      </c>
      <c r="D4722" t="s">
        <v>137</v>
      </c>
      <c r="E4722" t="s">
        <v>146</v>
      </c>
      <c r="F4722" t="s">
        <v>28</v>
      </c>
      <c r="G4722" t="s">
        <v>14</v>
      </c>
      <c r="H4722">
        <v>66</v>
      </c>
      <c r="I4722" s="2">
        <v>989.34</v>
      </c>
      <c r="J4722" s="2">
        <v>264</v>
      </c>
    </row>
    <row r="4723" spans="1:10" x14ac:dyDescent="0.2">
      <c r="A4723">
        <v>2024</v>
      </c>
      <c r="B4723">
        <v>9</v>
      </c>
      <c r="C4723" t="s">
        <v>138</v>
      </c>
      <c r="D4723" t="s">
        <v>137</v>
      </c>
      <c r="E4723" t="s">
        <v>146</v>
      </c>
      <c r="F4723" t="s">
        <v>43</v>
      </c>
      <c r="G4723" t="s">
        <v>12</v>
      </c>
      <c r="H4723">
        <v>4</v>
      </c>
      <c r="I4723" s="2">
        <v>83.96</v>
      </c>
      <c r="J4723" s="2">
        <v>39.999999999999993</v>
      </c>
    </row>
    <row r="4724" spans="1:10" x14ac:dyDescent="0.2">
      <c r="A4724">
        <v>2024</v>
      </c>
      <c r="B4724">
        <v>9</v>
      </c>
      <c r="C4724" t="s">
        <v>138</v>
      </c>
      <c r="D4724" t="s">
        <v>137</v>
      </c>
      <c r="E4724" t="s">
        <v>146</v>
      </c>
      <c r="F4724" t="s">
        <v>44</v>
      </c>
      <c r="G4724" t="s">
        <v>7</v>
      </c>
      <c r="H4724">
        <v>44</v>
      </c>
      <c r="I4724" s="2">
        <v>527.56000000000006</v>
      </c>
      <c r="J4724" s="2">
        <v>132</v>
      </c>
    </row>
    <row r="4725" spans="1:10" x14ac:dyDescent="0.2">
      <c r="A4725">
        <v>2024</v>
      </c>
      <c r="B4725">
        <v>9</v>
      </c>
      <c r="C4725" t="s">
        <v>138</v>
      </c>
      <c r="D4725" t="s">
        <v>137</v>
      </c>
      <c r="E4725" t="s">
        <v>146</v>
      </c>
      <c r="F4725" t="s">
        <v>40</v>
      </c>
      <c r="G4725" t="s">
        <v>21</v>
      </c>
      <c r="H4725">
        <v>1</v>
      </c>
      <c r="I4725" s="2">
        <v>20.99</v>
      </c>
      <c r="J4725" s="2">
        <v>5.9999999999999982</v>
      </c>
    </row>
    <row r="4726" spans="1:10" x14ac:dyDescent="0.2">
      <c r="A4726">
        <v>2024</v>
      </c>
      <c r="B4726">
        <v>9</v>
      </c>
      <c r="C4726" t="s">
        <v>138</v>
      </c>
      <c r="D4726" t="s">
        <v>137</v>
      </c>
      <c r="E4726" t="s">
        <v>146</v>
      </c>
      <c r="F4726" t="s">
        <v>32</v>
      </c>
      <c r="G4726" t="s">
        <v>9</v>
      </c>
      <c r="H4726">
        <v>26</v>
      </c>
      <c r="I4726" s="2">
        <v>285.74</v>
      </c>
      <c r="J4726" s="2">
        <v>130</v>
      </c>
    </row>
    <row r="4727" spans="1:10" x14ac:dyDescent="0.2">
      <c r="A4727">
        <v>2024</v>
      </c>
      <c r="B4727">
        <v>9</v>
      </c>
      <c r="C4727" t="s">
        <v>138</v>
      </c>
      <c r="D4727" t="s">
        <v>137</v>
      </c>
      <c r="E4727" t="s">
        <v>146</v>
      </c>
      <c r="F4727" t="s">
        <v>35</v>
      </c>
      <c r="G4727" t="s">
        <v>14</v>
      </c>
      <c r="H4727">
        <v>22</v>
      </c>
      <c r="I4727" s="2">
        <v>131.78</v>
      </c>
      <c r="J4727" s="2">
        <v>44</v>
      </c>
    </row>
    <row r="4728" spans="1:10" x14ac:dyDescent="0.2">
      <c r="A4728">
        <v>2024</v>
      </c>
      <c r="B4728">
        <v>9</v>
      </c>
      <c r="C4728" t="s">
        <v>138</v>
      </c>
      <c r="D4728" t="s">
        <v>137</v>
      </c>
      <c r="E4728" t="s">
        <v>146</v>
      </c>
      <c r="F4728" t="s">
        <v>31</v>
      </c>
      <c r="G4728" t="s">
        <v>12</v>
      </c>
      <c r="H4728">
        <v>69</v>
      </c>
      <c r="I4728" s="2">
        <v>1379.31</v>
      </c>
      <c r="J4728" s="2">
        <v>413.99999999999989</v>
      </c>
    </row>
    <row r="4729" spans="1:10" x14ac:dyDescent="0.2">
      <c r="A4729">
        <v>2024</v>
      </c>
      <c r="B4729">
        <v>9</v>
      </c>
      <c r="C4729" t="s">
        <v>138</v>
      </c>
      <c r="D4729" t="s">
        <v>137</v>
      </c>
      <c r="E4729" t="s">
        <v>146</v>
      </c>
      <c r="F4729" t="s">
        <v>15</v>
      </c>
      <c r="G4729" t="s">
        <v>14</v>
      </c>
      <c r="H4729">
        <v>25</v>
      </c>
      <c r="I4729" s="2">
        <v>999.75</v>
      </c>
      <c r="J4729" s="2">
        <v>125</v>
      </c>
    </row>
    <row r="4730" spans="1:10" x14ac:dyDescent="0.2">
      <c r="A4730">
        <v>2024</v>
      </c>
      <c r="B4730">
        <v>9</v>
      </c>
      <c r="C4730" t="s">
        <v>138</v>
      </c>
      <c r="D4730" t="s">
        <v>137</v>
      </c>
      <c r="E4730" t="s">
        <v>146</v>
      </c>
      <c r="F4730" t="s">
        <v>42</v>
      </c>
      <c r="G4730" t="s">
        <v>12</v>
      </c>
      <c r="H4730">
        <v>113</v>
      </c>
      <c r="I4730" s="2">
        <v>1806.8700000000001</v>
      </c>
      <c r="J4730" s="2">
        <v>226</v>
      </c>
    </row>
    <row r="4731" spans="1:10" x14ac:dyDescent="0.2">
      <c r="A4731">
        <v>2024</v>
      </c>
      <c r="B4731">
        <v>9</v>
      </c>
      <c r="C4731" t="s">
        <v>138</v>
      </c>
      <c r="D4731" t="s">
        <v>137</v>
      </c>
      <c r="E4731" t="s">
        <v>146</v>
      </c>
      <c r="F4731" t="s">
        <v>22</v>
      </c>
      <c r="G4731" t="s">
        <v>7</v>
      </c>
      <c r="H4731">
        <v>196</v>
      </c>
      <c r="I4731" s="2">
        <v>1958.04</v>
      </c>
      <c r="J4731" s="2">
        <v>588</v>
      </c>
    </row>
    <row r="4732" spans="1:10" x14ac:dyDescent="0.2">
      <c r="A4732">
        <v>2024</v>
      </c>
      <c r="B4732">
        <v>9</v>
      </c>
      <c r="C4732" t="s">
        <v>138</v>
      </c>
      <c r="D4732" t="s">
        <v>137</v>
      </c>
      <c r="E4732" t="s">
        <v>146</v>
      </c>
      <c r="F4732" t="s">
        <v>19</v>
      </c>
      <c r="G4732" t="s">
        <v>9</v>
      </c>
      <c r="H4732">
        <v>7</v>
      </c>
      <c r="I4732" s="2">
        <v>139.92999999999998</v>
      </c>
      <c r="J4732" s="2">
        <v>41.999999999999986</v>
      </c>
    </row>
    <row r="4733" spans="1:10" x14ac:dyDescent="0.2">
      <c r="A4733">
        <v>2024</v>
      </c>
      <c r="B4733">
        <v>9</v>
      </c>
      <c r="C4733" t="s">
        <v>138</v>
      </c>
      <c r="D4733" t="s">
        <v>137</v>
      </c>
      <c r="E4733" t="s">
        <v>146</v>
      </c>
      <c r="F4733" t="s">
        <v>41</v>
      </c>
      <c r="G4733" t="s">
        <v>14</v>
      </c>
      <c r="H4733">
        <v>16</v>
      </c>
      <c r="I4733" s="2">
        <v>159.84</v>
      </c>
      <c r="J4733" s="2">
        <v>80</v>
      </c>
    </row>
    <row r="4734" spans="1:10" x14ac:dyDescent="0.2">
      <c r="A4734">
        <v>2024</v>
      </c>
      <c r="B4734">
        <v>9</v>
      </c>
      <c r="C4734" t="s">
        <v>138</v>
      </c>
      <c r="D4734" t="s">
        <v>137</v>
      </c>
      <c r="E4734" t="s">
        <v>146</v>
      </c>
      <c r="F4734" t="s">
        <v>10</v>
      </c>
      <c r="G4734" t="s">
        <v>7</v>
      </c>
      <c r="H4734">
        <v>48</v>
      </c>
      <c r="I4734" s="2">
        <v>959.52</v>
      </c>
      <c r="J4734" s="2">
        <v>239.99999999999991</v>
      </c>
    </row>
    <row r="4735" spans="1:10" x14ac:dyDescent="0.2">
      <c r="A4735">
        <v>2024</v>
      </c>
      <c r="B4735">
        <v>9</v>
      </c>
      <c r="C4735" t="s">
        <v>138</v>
      </c>
      <c r="D4735" t="s">
        <v>137</v>
      </c>
      <c r="E4735" t="s">
        <v>146</v>
      </c>
      <c r="F4735" t="s">
        <v>27</v>
      </c>
      <c r="G4735" t="s">
        <v>12</v>
      </c>
      <c r="H4735">
        <v>46</v>
      </c>
      <c r="I4735" s="2">
        <v>137.54000000000002</v>
      </c>
      <c r="J4735" s="2">
        <v>46.000000000000007</v>
      </c>
    </row>
    <row r="4736" spans="1:10" x14ac:dyDescent="0.2">
      <c r="A4736">
        <v>2024</v>
      </c>
      <c r="B4736">
        <v>9</v>
      </c>
      <c r="C4736" t="s">
        <v>138</v>
      </c>
      <c r="D4736" t="s">
        <v>137</v>
      </c>
      <c r="E4736" t="s">
        <v>146</v>
      </c>
      <c r="F4736" t="s">
        <v>37</v>
      </c>
      <c r="G4736" t="s">
        <v>12</v>
      </c>
      <c r="H4736">
        <v>24</v>
      </c>
      <c r="I4736" s="2">
        <v>599.76</v>
      </c>
      <c r="J4736" s="2">
        <v>96</v>
      </c>
    </row>
    <row r="4737" spans="1:10" x14ac:dyDescent="0.2">
      <c r="A4737">
        <v>2024</v>
      </c>
      <c r="B4737">
        <v>9</v>
      </c>
      <c r="C4737" t="s">
        <v>138</v>
      </c>
      <c r="D4737" t="s">
        <v>137</v>
      </c>
      <c r="E4737" t="s">
        <v>146</v>
      </c>
      <c r="F4737" t="s">
        <v>11</v>
      </c>
      <c r="G4737" t="s">
        <v>12</v>
      </c>
      <c r="H4737">
        <v>5</v>
      </c>
      <c r="I4737" s="2">
        <v>24.950000000000003</v>
      </c>
      <c r="J4737" s="2">
        <v>5</v>
      </c>
    </row>
    <row r="4738" spans="1:10" x14ac:dyDescent="0.2">
      <c r="A4738">
        <v>2024</v>
      </c>
      <c r="B4738">
        <v>9</v>
      </c>
      <c r="C4738" t="s">
        <v>138</v>
      </c>
      <c r="D4738" t="s">
        <v>137</v>
      </c>
      <c r="E4738" t="s">
        <v>146</v>
      </c>
      <c r="F4738" t="s">
        <v>45</v>
      </c>
      <c r="G4738" t="s">
        <v>12</v>
      </c>
      <c r="H4738">
        <v>49</v>
      </c>
      <c r="I4738" s="2">
        <v>538.51</v>
      </c>
      <c r="J4738" s="2">
        <v>343</v>
      </c>
    </row>
    <row r="4739" spans="1:10" x14ac:dyDescent="0.2">
      <c r="A4739">
        <v>2024</v>
      </c>
      <c r="B4739">
        <v>9</v>
      </c>
      <c r="C4739" t="s">
        <v>138</v>
      </c>
      <c r="D4739" t="s">
        <v>137</v>
      </c>
      <c r="E4739" t="s">
        <v>146</v>
      </c>
      <c r="F4739" t="s">
        <v>26</v>
      </c>
      <c r="G4739" t="s">
        <v>9</v>
      </c>
      <c r="H4739">
        <v>36</v>
      </c>
      <c r="I4739" s="2">
        <v>719.64</v>
      </c>
      <c r="J4739" s="2">
        <v>72</v>
      </c>
    </row>
    <row r="4740" spans="1:10" x14ac:dyDescent="0.2">
      <c r="A4740">
        <v>2024</v>
      </c>
      <c r="B4740">
        <v>9</v>
      </c>
      <c r="C4740" t="s">
        <v>138</v>
      </c>
      <c r="D4740" t="s">
        <v>137</v>
      </c>
      <c r="E4740" t="s">
        <v>146</v>
      </c>
      <c r="F4740" t="s">
        <v>6</v>
      </c>
      <c r="G4740" t="s">
        <v>7</v>
      </c>
      <c r="H4740">
        <v>20</v>
      </c>
      <c r="I4740" s="2">
        <v>179.8</v>
      </c>
      <c r="J4740" s="2">
        <v>20</v>
      </c>
    </row>
    <row r="4741" spans="1:10" x14ac:dyDescent="0.2">
      <c r="A4741">
        <v>2024</v>
      </c>
      <c r="B4741">
        <v>9</v>
      </c>
      <c r="C4741" t="s">
        <v>138</v>
      </c>
      <c r="D4741" t="s">
        <v>137</v>
      </c>
      <c r="E4741" t="s">
        <v>146</v>
      </c>
      <c r="F4741" t="s">
        <v>36</v>
      </c>
      <c r="G4741" t="s">
        <v>7</v>
      </c>
      <c r="H4741">
        <v>25</v>
      </c>
      <c r="I4741" s="2">
        <v>374.75</v>
      </c>
      <c r="J4741" s="2">
        <v>75</v>
      </c>
    </row>
    <row r="4742" spans="1:10" x14ac:dyDescent="0.2">
      <c r="A4742">
        <v>2024</v>
      </c>
      <c r="B4742">
        <v>9</v>
      </c>
      <c r="C4742" t="s">
        <v>138</v>
      </c>
      <c r="D4742" t="s">
        <v>137</v>
      </c>
      <c r="E4742" t="s">
        <v>146</v>
      </c>
      <c r="F4742" t="s">
        <v>16</v>
      </c>
      <c r="G4742" t="s">
        <v>14</v>
      </c>
      <c r="H4742">
        <v>2</v>
      </c>
      <c r="I4742" s="2">
        <v>25.98</v>
      </c>
      <c r="J4742" s="2">
        <v>4</v>
      </c>
    </row>
    <row r="4743" spans="1:10" x14ac:dyDescent="0.2">
      <c r="A4743">
        <v>2024</v>
      </c>
      <c r="B4743">
        <v>9</v>
      </c>
      <c r="C4743" t="s">
        <v>143</v>
      </c>
      <c r="D4743" t="s">
        <v>137</v>
      </c>
      <c r="E4743" t="s">
        <v>147</v>
      </c>
      <c r="F4743" t="s">
        <v>13</v>
      </c>
      <c r="G4743" t="s">
        <v>14</v>
      </c>
      <c r="H4743">
        <v>12</v>
      </c>
      <c r="I4743" s="2">
        <v>191.88</v>
      </c>
      <c r="J4743" s="2">
        <v>72</v>
      </c>
    </row>
    <row r="4744" spans="1:10" x14ac:dyDescent="0.2">
      <c r="A4744">
        <v>2024</v>
      </c>
      <c r="B4744">
        <v>9</v>
      </c>
      <c r="C4744" t="s">
        <v>143</v>
      </c>
      <c r="D4744" t="s">
        <v>137</v>
      </c>
      <c r="E4744" t="s">
        <v>147</v>
      </c>
      <c r="F4744" t="s">
        <v>24</v>
      </c>
      <c r="G4744" t="s">
        <v>14</v>
      </c>
      <c r="H4744">
        <v>53</v>
      </c>
      <c r="I4744" s="2">
        <v>688.47</v>
      </c>
      <c r="J4744" s="2">
        <v>159</v>
      </c>
    </row>
    <row r="4745" spans="1:10" x14ac:dyDescent="0.2">
      <c r="A4745">
        <v>2024</v>
      </c>
      <c r="B4745">
        <v>9</v>
      </c>
      <c r="C4745" t="s">
        <v>143</v>
      </c>
      <c r="D4745" t="s">
        <v>137</v>
      </c>
      <c r="E4745" t="s">
        <v>147</v>
      </c>
      <c r="F4745" t="s">
        <v>34</v>
      </c>
      <c r="G4745" t="s">
        <v>12</v>
      </c>
      <c r="H4745">
        <v>44</v>
      </c>
      <c r="I4745" s="2">
        <v>175.56</v>
      </c>
      <c r="J4745" s="2">
        <v>88</v>
      </c>
    </row>
    <row r="4746" spans="1:10" x14ac:dyDescent="0.2">
      <c r="A4746">
        <v>2024</v>
      </c>
      <c r="B4746">
        <v>9</v>
      </c>
      <c r="C4746" t="s">
        <v>143</v>
      </c>
      <c r="D4746" t="s">
        <v>137</v>
      </c>
      <c r="E4746" t="s">
        <v>147</v>
      </c>
      <c r="F4746" t="s">
        <v>20</v>
      </c>
      <c r="G4746" t="s">
        <v>21</v>
      </c>
      <c r="H4746">
        <v>16</v>
      </c>
      <c r="I4746" s="2">
        <v>239.84</v>
      </c>
      <c r="J4746" s="2">
        <v>128</v>
      </c>
    </row>
    <row r="4747" spans="1:10" x14ac:dyDescent="0.2">
      <c r="A4747">
        <v>2024</v>
      </c>
      <c r="B4747">
        <v>9</v>
      </c>
      <c r="C4747" t="s">
        <v>143</v>
      </c>
      <c r="D4747" t="s">
        <v>137</v>
      </c>
      <c r="E4747" t="s">
        <v>147</v>
      </c>
      <c r="F4747" t="s">
        <v>25</v>
      </c>
      <c r="G4747" t="s">
        <v>7</v>
      </c>
      <c r="H4747">
        <v>26</v>
      </c>
      <c r="I4747" s="2">
        <v>415.74</v>
      </c>
      <c r="J4747" s="2">
        <v>104</v>
      </c>
    </row>
    <row r="4748" spans="1:10" x14ac:dyDescent="0.2">
      <c r="A4748">
        <v>2024</v>
      </c>
      <c r="B4748">
        <v>9</v>
      </c>
      <c r="C4748" t="s">
        <v>143</v>
      </c>
      <c r="D4748" t="s">
        <v>137</v>
      </c>
      <c r="E4748" t="s">
        <v>147</v>
      </c>
      <c r="F4748" t="s">
        <v>8</v>
      </c>
      <c r="G4748" t="s">
        <v>9</v>
      </c>
      <c r="H4748">
        <v>39</v>
      </c>
      <c r="I4748" s="2">
        <v>272.61</v>
      </c>
      <c r="J4748" s="2">
        <v>117</v>
      </c>
    </row>
    <row r="4749" spans="1:10" x14ac:dyDescent="0.2">
      <c r="A4749">
        <v>2024</v>
      </c>
      <c r="B4749">
        <v>9</v>
      </c>
      <c r="C4749" t="s">
        <v>143</v>
      </c>
      <c r="D4749" t="s">
        <v>137</v>
      </c>
      <c r="E4749" t="s">
        <v>147</v>
      </c>
      <c r="F4749" t="s">
        <v>17</v>
      </c>
      <c r="G4749" t="s">
        <v>14</v>
      </c>
      <c r="H4749">
        <v>106</v>
      </c>
      <c r="I4749" s="2">
        <v>1164.94</v>
      </c>
      <c r="J4749" s="2">
        <v>106</v>
      </c>
    </row>
    <row r="4750" spans="1:10" x14ac:dyDescent="0.2">
      <c r="A4750">
        <v>2024</v>
      </c>
      <c r="B4750">
        <v>9</v>
      </c>
      <c r="C4750" t="s">
        <v>143</v>
      </c>
      <c r="D4750" t="s">
        <v>137</v>
      </c>
      <c r="E4750" t="s">
        <v>147</v>
      </c>
      <c r="F4750" t="s">
        <v>28</v>
      </c>
      <c r="G4750" t="s">
        <v>14</v>
      </c>
      <c r="H4750">
        <v>2</v>
      </c>
      <c r="I4750" s="2">
        <v>29.98</v>
      </c>
      <c r="J4750" s="2">
        <v>8</v>
      </c>
    </row>
    <row r="4751" spans="1:10" x14ac:dyDescent="0.2">
      <c r="A4751">
        <v>2024</v>
      </c>
      <c r="B4751">
        <v>9</v>
      </c>
      <c r="C4751" t="s">
        <v>143</v>
      </c>
      <c r="D4751" t="s">
        <v>137</v>
      </c>
      <c r="E4751" t="s">
        <v>147</v>
      </c>
      <c r="F4751" t="s">
        <v>43</v>
      </c>
      <c r="G4751" t="s">
        <v>12</v>
      </c>
      <c r="H4751">
        <v>16</v>
      </c>
      <c r="I4751" s="2">
        <v>335.84</v>
      </c>
      <c r="J4751" s="2">
        <v>159.99999999999997</v>
      </c>
    </row>
    <row r="4752" spans="1:10" x14ac:dyDescent="0.2">
      <c r="A4752">
        <v>2024</v>
      </c>
      <c r="B4752">
        <v>9</v>
      </c>
      <c r="C4752" t="s">
        <v>143</v>
      </c>
      <c r="D4752" t="s">
        <v>137</v>
      </c>
      <c r="E4752" t="s">
        <v>147</v>
      </c>
      <c r="F4752" t="s">
        <v>40</v>
      </c>
      <c r="G4752" t="s">
        <v>21</v>
      </c>
      <c r="H4752">
        <v>12</v>
      </c>
      <c r="I4752" s="2">
        <v>251.88</v>
      </c>
      <c r="J4752" s="2">
        <v>71.999999999999972</v>
      </c>
    </row>
    <row r="4753" spans="1:10" x14ac:dyDescent="0.2">
      <c r="A4753">
        <v>2024</v>
      </c>
      <c r="B4753">
        <v>9</v>
      </c>
      <c r="C4753" t="s">
        <v>143</v>
      </c>
      <c r="D4753" t="s">
        <v>137</v>
      </c>
      <c r="E4753" t="s">
        <v>147</v>
      </c>
      <c r="F4753" t="s">
        <v>32</v>
      </c>
      <c r="G4753" t="s">
        <v>9</v>
      </c>
      <c r="H4753">
        <v>18</v>
      </c>
      <c r="I4753" s="2">
        <v>197.82</v>
      </c>
      <c r="J4753" s="2">
        <v>90</v>
      </c>
    </row>
    <row r="4754" spans="1:10" x14ac:dyDescent="0.2">
      <c r="A4754">
        <v>2024</v>
      </c>
      <c r="B4754">
        <v>9</v>
      </c>
      <c r="C4754" t="s">
        <v>143</v>
      </c>
      <c r="D4754" t="s">
        <v>137</v>
      </c>
      <c r="E4754" t="s">
        <v>147</v>
      </c>
      <c r="F4754" t="s">
        <v>35</v>
      </c>
      <c r="G4754" t="s">
        <v>14</v>
      </c>
      <c r="H4754">
        <v>4</v>
      </c>
      <c r="I4754" s="2">
        <v>23.96</v>
      </c>
      <c r="J4754" s="2">
        <v>8</v>
      </c>
    </row>
    <row r="4755" spans="1:10" x14ac:dyDescent="0.2">
      <c r="A4755">
        <v>2024</v>
      </c>
      <c r="B4755">
        <v>9</v>
      </c>
      <c r="C4755" t="s">
        <v>143</v>
      </c>
      <c r="D4755" t="s">
        <v>137</v>
      </c>
      <c r="E4755" t="s">
        <v>147</v>
      </c>
      <c r="F4755" t="s">
        <v>31</v>
      </c>
      <c r="G4755" t="s">
        <v>12</v>
      </c>
      <c r="H4755">
        <v>12</v>
      </c>
      <c r="I4755" s="2">
        <v>239.88</v>
      </c>
      <c r="J4755" s="2">
        <v>71.999999999999972</v>
      </c>
    </row>
    <row r="4756" spans="1:10" x14ac:dyDescent="0.2">
      <c r="A4756">
        <v>2024</v>
      </c>
      <c r="B4756">
        <v>9</v>
      </c>
      <c r="C4756" t="s">
        <v>143</v>
      </c>
      <c r="D4756" t="s">
        <v>137</v>
      </c>
      <c r="E4756" t="s">
        <v>147</v>
      </c>
      <c r="F4756" t="s">
        <v>15</v>
      </c>
      <c r="G4756" t="s">
        <v>14</v>
      </c>
      <c r="H4756">
        <v>9</v>
      </c>
      <c r="I4756" s="2">
        <v>359.91</v>
      </c>
      <c r="J4756" s="2">
        <v>45</v>
      </c>
    </row>
    <row r="4757" spans="1:10" x14ac:dyDescent="0.2">
      <c r="A4757">
        <v>2024</v>
      </c>
      <c r="B4757">
        <v>9</v>
      </c>
      <c r="C4757" t="s">
        <v>143</v>
      </c>
      <c r="D4757" t="s">
        <v>137</v>
      </c>
      <c r="E4757" t="s">
        <v>147</v>
      </c>
      <c r="F4757" t="s">
        <v>42</v>
      </c>
      <c r="G4757" t="s">
        <v>12</v>
      </c>
      <c r="H4757">
        <v>28</v>
      </c>
      <c r="I4757" s="2">
        <v>447.72</v>
      </c>
      <c r="J4757" s="2">
        <v>56</v>
      </c>
    </row>
    <row r="4758" spans="1:10" x14ac:dyDescent="0.2">
      <c r="A4758">
        <v>2024</v>
      </c>
      <c r="B4758">
        <v>9</v>
      </c>
      <c r="C4758" t="s">
        <v>143</v>
      </c>
      <c r="D4758" t="s">
        <v>137</v>
      </c>
      <c r="E4758" t="s">
        <v>147</v>
      </c>
      <c r="F4758" t="s">
        <v>22</v>
      </c>
      <c r="G4758" t="s">
        <v>7</v>
      </c>
      <c r="H4758">
        <v>15</v>
      </c>
      <c r="I4758" s="2">
        <v>149.85</v>
      </c>
      <c r="J4758" s="2">
        <v>45</v>
      </c>
    </row>
    <row r="4759" spans="1:10" x14ac:dyDescent="0.2">
      <c r="A4759">
        <v>2024</v>
      </c>
      <c r="B4759">
        <v>9</v>
      </c>
      <c r="C4759" t="s">
        <v>143</v>
      </c>
      <c r="D4759" t="s">
        <v>137</v>
      </c>
      <c r="E4759" t="s">
        <v>147</v>
      </c>
      <c r="F4759" t="s">
        <v>41</v>
      </c>
      <c r="G4759" t="s">
        <v>14</v>
      </c>
      <c r="H4759">
        <v>15</v>
      </c>
      <c r="I4759" s="2">
        <v>149.85</v>
      </c>
      <c r="J4759" s="2">
        <v>75</v>
      </c>
    </row>
    <row r="4760" spans="1:10" x14ac:dyDescent="0.2">
      <c r="A4760">
        <v>2024</v>
      </c>
      <c r="B4760">
        <v>9</v>
      </c>
      <c r="C4760" t="s">
        <v>143</v>
      </c>
      <c r="D4760" t="s">
        <v>137</v>
      </c>
      <c r="E4760" t="s">
        <v>147</v>
      </c>
      <c r="F4760" t="s">
        <v>10</v>
      </c>
      <c r="G4760" t="s">
        <v>7</v>
      </c>
      <c r="H4760">
        <v>38</v>
      </c>
      <c r="I4760" s="2">
        <v>759.61999999999989</v>
      </c>
      <c r="J4760" s="2">
        <v>189.99999999999994</v>
      </c>
    </row>
    <row r="4761" spans="1:10" x14ac:dyDescent="0.2">
      <c r="A4761">
        <v>2024</v>
      </c>
      <c r="B4761">
        <v>9</v>
      </c>
      <c r="C4761" t="s">
        <v>143</v>
      </c>
      <c r="D4761" t="s">
        <v>137</v>
      </c>
      <c r="E4761" t="s">
        <v>147</v>
      </c>
      <c r="F4761" t="s">
        <v>27</v>
      </c>
      <c r="G4761" t="s">
        <v>12</v>
      </c>
      <c r="H4761">
        <v>62</v>
      </c>
      <c r="I4761" s="2">
        <v>185.38000000000002</v>
      </c>
      <c r="J4761" s="2">
        <v>62.000000000000014</v>
      </c>
    </row>
    <row r="4762" spans="1:10" x14ac:dyDescent="0.2">
      <c r="A4762">
        <v>2024</v>
      </c>
      <c r="B4762">
        <v>9</v>
      </c>
      <c r="C4762" t="s">
        <v>143</v>
      </c>
      <c r="D4762" t="s">
        <v>137</v>
      </c>
      <c r="E4762" t="s">
        <v>147</v>
      </c>
      <c r="F4762" t="s">
        <v>11</v>
      </c>
      <c r="G4762" t="s">
        <v>12</v>
      </c>
      <c r="H4762">
        <v>11</v>
      </c>
      <c r="I4762" s="2">
        <v>54.89</v>
      </c>
      <c r="J4762" s="2">
        <v>11</v>
      </c>
    </row>
    <row r="4763" spans="1:10" x14ac:dyDescent="0.2">
      <c r="A4763">
        <v>2024</v>
      </c>
      <c r="B4763">
        <v>9</v>
      </c>
      <c r="C4763" t="s">
        <v>143</v>
      </c>
      <c r="D4763" t="s">
        <v>137</v>
      </c>
      <c r="E4763" t="s">
        <v>147</v>
      </c>
      <c r="F4763" t="s">
        <v>45</v>
      </c>
      <c r="G4763" t="s">
        <v>12</v>
      </c>
      <c r="H4763">
        <v>8</v>
      </c>
      <c r="I4763" s="2">
        <v>87.92</v>
      </c>
      <c r="J4763" s="2">
        <v>56</v>
      </c>
    </row>
    <row r="4764" spans="1:10" x14ac:dyDescent="0.2">
      <c r="A4764">
        <v>2024</v>
      </c>
      <c r="B4764">
        <v>9</v>
      </c>
      <c r="C4764" t="s">
        <v>143</v>
      </c>
      <c r="D4764" t="s">
        <v>137</v>
      </c>
      <c r="E4764" t="s">
        <v>147</v>
      </c>
      <c r="F4764" t="s">
        <v>39</v>
      </c>
      <c r="G4764" t="s">
        <v>14</v>
      </c>
      <c r="H4764">
        <v>3</v>
      </c>
      <c r="I4764" s="2">
        <v>59.97</v>
      </c>
      <c r="J4764" s="2">
        <v>32.999999999999993</v>
      </c>
    </row>
    <row r="4765" spans="1:10" x14ac:dyDescent="0.2">
      <c r="A4765">
        <v>2024</v>
      </c>
      <c r="B4765">
        <v>9</v>
      </c>
      <c r="C4765" t="s">
        <v>143</v>
      </c>
      <c r="D4765" t="s">
        <v>137</v>
      </c>
      <c r="E4765" t="s">
        <v>147</v>
      </c>
      <c r="F4765" t="s">
        <v>26</v>
      </c>
      <c r="G4765" t="s">
        <v>9</v>
      </c>
      <c r="H4765">
        <v>10</v>
      </c>
      <c r="I4765" s="2">
        <v>199.89999999999998</v>
      </c>
      <c r="J4765" s="2">
        <v>20</v>
      </c>
    </row>
    <row r="4766" spans="1:10" x14ac:dyDescent="0.2">
      <c r="A4766">
        <v>2024</v>
      </c>
      <c r="B4766">
        <v>9</v>
      </c>
      <c r="C4766" t="s">
        <v>143</v>
      </c>
      <c r="D4766" t="s">
        <v>137</v>
      </c>
      <c r="E4766" t="s">
        <v>147</v>
      </c>
      <c r="F4766" t="s">
        <v>6</v>
      </c>
      <c r="G4766" t="s">
        <v>7</v>
      </c>
      <c r="H4766">
        <v>7</v>
      </c>
      <c r="I4766" s="2">
        <v>62.93</v>
      </c>
      <c r="J4766" s="2">
        <v>7</v>
      </c>
    </row>
    <row r="4767" spans="1:10" x14ac:dyDescent="0.2">
      <c r="A4767">
        <v>2024</v>
      </c>
      <c r="B4767">
        <v>9</v>
      </c>
      <c r="C4767" t="s">
        <v>143</v>
      </c>
      <c r="D4767" t="s">
        <v>137</v>
      </c>
      <c r="E4767" t="s">
        <v>147</v>
      </c>
      <c r="F4767" t="s">
        <v>36</v>
      </c>
      <c r="G4767" t="s">
        <v>7</v>
      </c>
      <c r="H4767">
        <v>20</v>
      </c>
      <c r="I4767" s="2">
        <v>299.8</v>
      </c>
      <c r="J4767" s="2">
        <v>60</v>
      </c>
    </row>
    <row r="4768" spans="1:10" x14ac:dyDescent="0.2">
      <c r="A4768">
        <v>2024</v>
      </c>
      <c r="B4768">
        <v>9</v>
      </c>
      <c r="C4768" t="s">
        <v>143</v>
      </c>
      <c r="D4768" t="s">
        <v>137</v>
      </c>
      <c r="E4768" t="s">
        <v>147</v>
      </c>
      <c r="F4768" t="s">
        <v>23</v>
      </c>
      <c r="G4768" t="s">
        <v>21</v>
      </c>
      <c r="H4768">
        <v>26</v>
      </c>
      <c r="I4768" s="2">
        <v>675.74</v>
      </c>
      <c r="J4768" s="2">
        <v>130</v>
      </c>
    </row>
    <row r="4769" spans="1:10" x14ac:dyDescent="0.2">
      <c r="A4769">
        <v>2024</v>
      </c>
      <c r="B4769">
        <v>9</v>
      </c>
      <c r="C4769" t="s">
        <v>142</v>
      </c>
      <c r="D4769" t="s">
        <v>145</v>
      </c>
      <c r="E4769" t="s">
        <v>147</v>
      </c>
      <c r="F4769" t="s">
        <v>13</v>
      </c>
      <c r="G4769" t="s">
        <v>14</v>
      </c>
      <c r="H4769">
        <v>13</v>
      </c>
      <c r="I4769" s="2">
        <v>207.87</v>
      </c>
      <c r="J4769" s="2">
        <v>78</v>
      </c>
    </row>
    <row r="4770" spans="1:10" x14ac:dyDescent="0.2">
      <c r="A4770">
        <v>2024</v>
      </c>
      <c r="B4770">
        <v>9</v>
      </c>
      <c r="C4770" t="s">
        <v>142</v>
      </c>
      <c r="D4770" t="s">
        <v>145</v>
      </c>
      <c r="E4770" t="s">
        <v>147</v>
      </c>
      <c r="F4770" t="s">
        <v>24</v>
      </c>
      <c r="G4770" t="s">
        <v>14</v>
      </c>
      <c r="H4770">
        <v>138</v>
      </c>
      <c r="I4770" s="2">
        <v>1792.6200000000001</v>
      </c>
      <c r="J4770" s="2">
        <v>414</v>
      </c>
    </row>
    <row r="4771" spans="1:10" x14ac:dyDescent="0.2">
      <c r="A4771">
        <v>2024</v>
      </c>
      <c r="B4771">
        <v>9</v>
      </c>
      <c r="C4771" t="s">
        <v>142</v>
      </c>
      <c r="D4771" t="s">
        <v>145</v>
      </c>
      <c r="E4771" t="s">
        <v>147</v>
      </c>
      <c r="F4771" t="s">
        <v>34</v>
      </c>
      <c r="G4771" t="s">
        <v>12</v>
      </c>
      <c r="H4771">
        <v>118</v>
      </c>
      <c r="I4771" s="2">
        <v>470.82000000000005</v>
      </c>
      <c r="J4771" s="2">
        <v>236</v>
      </c>
    </row>
    <row r="4772" spans="1:10" x14ac:dyDescent="0.2">
      <c r="A4772">
        <v>2024</v>
      </c>
      <c r="B4772">
        <v>9</v>
      </c>
      <c r="C4772" t="s">
        <v>142</v>
      </c>
      <c r="D4772" t="s">
        <v>145</v>
      </c>
      <c r="E4772" t="s">
        <v>147</v>
      </c>
      <c r="F4772" t="s">
        <v>20</v>
      </c>
      <c r="G4772" t="s">
        <v>21</v>
      </c>
      <c r="H4772">
        <v>18</v>
      </c>
      <c r="I4772" s="2">
        <v>269.82</v>
      </c>
      <c r="J4772" s="2">
        <v>144</v>
      </c>
    </row>
    <row r="4773" spans="1:10" x14ac:dyDescent="0.2">
      <c r="A4773">
        <v>2024</v>
      </c>
      <c r="B4773">
        <v>9</v>
      </c>
      <c r="C4773" t="s">
        <v>142</v>
      </c>
      <c r="D4773" t="s">
        <v>145</v>
      </c>
      <c r="E4773" t="s">
        <v>147</v>
      </c>
      <c r="F4773" t="s">
        <v>25</v>
      </c>
      <c r="G4773" t="s">
        <v>7</v>
      </c>
      <c r="H4773">
        <v>10</v>
      </c>
      <c r="I4773" s="2">
        <v>159.9</v>
      </c>
      <c r="J4773" s="2">
        <v>40</v>
      </c>
    </row>
    <row r="4774" spans="1:10" x14ac:dyDescent="0.2">
      <c r="A4774">
        <v>2024</v>
      </c>
      <c r="B4774">
        <v>9</v>
      </c>
      <c r="C4774" t="s">
        <v>142</v>
      </c>
      <c r="D4774" t="s">
        <v>145</v>
      </c>
      <c r="E4774" t="s">
        <v>147</v>
      </c>
      <c r="F4774" t="s">
        <v>8</v>
      </c>
      <c r="G4774" t="s">
        <v>9</v>
      </c>
      <c r="H4774">
        <v>5</v>
      </c>
      <c r="I4774" s="2">
        <v>34.950000000000003</v>
      </c>
      <c r="J4774" s="2">
        <v>15</v>
      </c>
    </row>
    <row r="4775" spans="1:10" x14ac:dyDescent="0.2">
      <c r="A4775">
        <v>2024</v>
      </c>
      <c r="B4775">
        <v>9</v>
      </c>
      <c r="C4775" t="s">
        <v>142</v>
      </c>
      <c r="D4775" t="s">
        <v>145</v>
      </c>
      <c r="E4775" t="s">
        <v>147</v>
      </c>
      <c r="F4775" t="s">
        <v>17</v>
      </c>
      <c r="G4775" t="s">
        <v>14</v>
      </c>
      <c r="H4775">
        <v>57</v>
      </c>
      <c r="I4775" s="2">
        <v>626.43000000000006</v>
      </c>
      <c r="J4775" s="2">
        <v>57</v>
      </c>
    </row>
    <row r="4776" spans="1:10" x14ac:dyDescent="0.2">
      <c r="A4776">
        <v>2024</v>
      </c>
      <c r="B4776">
        <v>9</v>
      </c>
      <c r="C4776" t="s">
        <v>142</v>
      </c>
      <c r="D4776" t="s">
        <v>145</v>
      </c>
      <c r="E4776" t="s">
        <v>147</v>
      </c>
      <c r="F4776" t="s">
        <v>28</v>
      </c>
      <c r="G4776" t="s">
        <v>14</v>
      </c>
      <c r="H4776">
        <v>137</v>
      </c>
      <c r="I4776" s="2">
        <v>2053.63</v>
      </c>
      <c r="J4776" s="2">
        <v>548</v>
      </c>
    </row>
    <row r="4777" spans="1:10" x14ac:dyDescent="0.2">
      <c r="A4777">
        <v>2024</v>
      </c>
      <c r="B4777">
        <v>9</v>
      </c>
      <c r="C4777" t="s">
        <v>142</v>
      </c>
      <c r="D4777" t="s">
        <v>145</v>
      </c>
      <c r="E4777" t="s">
        <v>147</v>
      </c>
      <c r="F4777" t="s">
        <v>43</v>
      </c>
      <c r="G4777" t="s">
        <v>12</v>
      </c>
      <c r="H4777">
        <v>10</v>
      </c>
      <c r="I4777" s="2">
        <v>209.89999999999998</v>
      </c>
      <c r="J4777" s="2">
        <v>99.999999999999986</v>
      </c>
    </row>
    <row r="4778" spans="1:10" x14ac:dyDescent="0.2">
      <c r="A4778">
        <v>2024</v>
      </c>
      <c r="B4778">
        <v>9</v>
      </c>
      <c r="C4778" t="s">
        <v>142</v>
      </c>
      <c r="D4778" t="s">
        <v>145</v>
      </c>
      <c r="E4778" t="s">
        <v>147</v>
      </c>
      <c r="F4778" t="s">
        <v>44</v>
      </c>
      <c r="G4778" t="s">
        <v>7</v>
      </c>
      <c r="H4778">
        <v>44</v>
      </c>
      <c r="I4778" s="2">
        <v>527.56000000000006</v>
      </c>
      <c r="J4778" s="2">
        <v>132</v>
      </c>
    </row>
    <row r="4779" spans="1:10" x14ac:dyDescent="0.2">
      <c r="A4779">
        <v>2024</v>
      </c>
      <c r="B4779">
        <v>9</v>
      </c>
      <c r="C4779" t="s">
        <v>142</v>
      </c>
      <c r="D4779" t="s">
        <v>145</v>
      </c>
      <c r="E4779" t="s">
        <v>147</v>
      </c>
      <c r="F4779" t="s">
        <v>40</v>
      </c>
      <c r="G4779" t="s">
        <v>21</v>
      </c>
      <c r="H4779">
        <v>5</v>
      </c>
      <c r="I4779" s="2">
        <v>104.94999999999999</v>
      </c>
      <c r="J4779" s="2">
        <v>29.999999999999993</v>
      </c>
    </row>
    <row r="4780" spans="1:10" x14ac:dyDescent="0.2">
      <c r="A4780">
        <v>2024</v>
      </c>
      <c r="B4780">
        <v>9</v>
      </c>
      <c r="C4780" t="s">
        <v>142</v>
      </c>
      <c r="D4780" t="s">
        <v>145</v>
      </c>
      <c r="E4780" t="s">
        <v>147</v>
      </c>
      <c r="F4780" t="s">
        <v>32</v>
      </c>
      <c r="G4780" t="s">
        <v>9</v>
      </c>
      <c r="H4780">
        <v>5</v>
      </c>
      <c r="I4780" s="2">
        <v>54.95</v>
      </c>
      <c r="J4780" s="2">
        <v>25</v>
      </c>
    </row>
    <row r="4781" spans="1:10" x14ac:dyDescent="0.2">
      <c r="A4781">
        <v>2024</v>
      </c>
      <c r="B4781">
        <v>9</v>
      </c>
      <c r="C4781" t="s">
        <v>142</v>
      </c>
      <c r="D4781" t="s">
        <v>145</v>
      </c>
      <c r="E4781" t="s">
        <v>147</v>
      </c>
      <c r="F4781" t="s">
        <v>35</v>
      </c>
      <c r="G4781" t="s">
        <v>14</v>
      </c>
      <c r="H4781">
        <v>35</v>
      </c>
      <c r="I4781" s="2">
        <v>209.65</v>
      </c>
      <c r="J4781" s="2">
        <v>70</v>
      </c>
    </row>
    <row r="4782" spans="1:10" x14ac:dyDescent="0.2">
      <c r="A4782">
        <v>2024</v>
      </c>
      <c r="B4782">
        <v>9</v>
      </c>
      <c r="C4782" t="s">
        <v>142</v>
      </c>
      <c r="D4782" t="s">
        <v>145</v>
      </c>
      <c r="E4782" t="s">
        <v>147</v>
      </c>
      <c r="F4782" t="s">
        <v>31</v>
      </c>
      <c r="G4782" t="s">
        <v>12</v>
      </c>
      <c r="H4782">
        <v>15</v>
      </c>
      <c r="I4782" s="2">
        <v>299.84999999999997</v>
      </c>
      <c r="J4782" s="2">
        <v>89.999999999999972</v>
      </c>
    </row>
    <row r="4783" spans="1:10" x14ac:dyDescent="0.2">
      <c r="A4783">
        <v>2024</v>
      </c>
      <c r="B4783">
        <v>9</v>
      </c>
      <c r="C4783" t="s">
        <v>142</v>
      </c>
      <c r="D4783" t="s">
        <v>145</v>
      </c>
      <c r="E4783" t="s">
        <v>147</v>
      </c>
      <c r="F4783" t="s">
        <v>15</v>
      </c>
      <c r="G4783" t="s">
        <v>14</v>
      </c>
      <c r="H4783">
        <v>47</v>
      </c>
      <c r="I4783" s="2">
        <v>1879.5300000000002</v>
      </c>
      <c r="J4783" s="2">
        <v>235</v>
      </c>
    </row>
    <row r="4784" spans="1:10" x14ac:dyDescent="0.2">
      <c r="A4784">
        <v>2024</v>
      </c>
      <c r="B4784">
        <v>9</v>
      </c>
      <c r="C4784" t="s">
        <v>142</v>
      </c>
      <c r="D4784" t="s">
        <v>145</v>
      </c>
      <c r="E4784" t="s">
        <v>147</v>
      </c>
      <c r="F4784" t="s">
        <v>42</v>
      </c>
      <c r="G4784" t="s">
        <v>12</v>
      </c>
      <c r="H4784">
        <v>81</v>
      </c>
      <c r="I4784" s="2">
        <v>1295.19</v>
      </c>
      <c r="J4784" s="2">
        <v>162</v>
      </c>
    </row>
    <row r="4785" spans="1:10" x14ac:dyDescent="0.2">
      <c r="A4785">
        <v>2024</v>
      </c>
      <c r="B4785">
        <v>9</v>
      </c>
      <c r="C4785" t="s">
        <v>142</v>
      </c>
      <c r="D4785" t="s">
        <v>145</v>
      </c>
      <c r="E4785" t="s">
        <v>147</v>
      </c>
      <c r="F4785" t="s">
        <v>41</v>
      </c>
      <c r="G4785" t="s">
        <v>14</v>
      </c>
      <c r="H4785">
        <v>29</v>
      </c>
      <c r="I4785" s="2">
        <v>289.70999999999998</v>
      </c>
      <c r="J4785" s="2">
        <v>145</v>
      </c>
    </row>
    <row r="4786" spans="1:10" x14ac:dyDescent="0.2">
      <c r="A4786">
        <v>2024</v>
      </c>
      <c r="B4786">
        <v>9</v>
      </c>
      <c r="C4786" t="s">
        <v>142</v>
      </c>
      <c r="D4786" t="s">
        <v>145</v>
      </c>
      <c r="E4786" t="s">
        <v>147</v>
      </c>
      <c r="F4786" t="s">
        <v>10</v>
      </c>
      <c r="G4786" t="s">
        <v>7</v>
      </c>
      <c r="H4786">
        <v>40</v>
      </c>
      <c r="I4786" s="2">
        <v>799.59999999999991</v>
      </c>
      <c r="J4786" s="2">
        <v>199.99999999999994</v>
      </c>
    </row>
    <row r="4787" spans="1:10" x14ac:dyDescent="0.2">
      <c r="A4787">
        <v>2024</v>
      </c>
      <c r="B4787">
        <v>9</v>
      </c>
      <c r="C4787" t="s">
        <v>142</v>
      </c>
      <c r="D4787" t="s">
        <v>145</v>
      </c>
      <c r="E4787" t="s">
        <v>147</v>
      </c>
      <c r="F4787" t="s">
        <v>27</v>
      </c>
      <c r="G4787" t="s">
        <v>12</v>
      </c>
      <c r="H4787">
        <v>78</v>
      </c>
      <c r="I4787" s="2">
        <v>233.22000000000003</v>
      </c>
      <c r="J4787" s="2">
        <v>78.000000000000014</v>
      </c>
    </row>
    <row r="4788" spans="1:10" x14ac:dyDescent="0.2">
      <c r="A4788">
        <v>2024</v>
      </c>
      <c r="B4788">
        <v>9</v>
      </c>
      <c r="C4788" t="s">
        <v>142</v>
      </c>
      <c r="D4788" t="s">
        <v>145</v>
      </c>
      <c r="E4788" t="s">
        <v>147</v>
      </c>
      <c r="F4788" t="s">
        <v>37</v>
      </c>
      <c r="G4788" t="s">
        <v>12</v>
      </c>
      <c r="H4788">
        <v>23</v>
      </c>
      <c r="I4788" s="2">
        <v>574.77</v>
      </c>
      <c r="J4788" s="2">
        <v>92</v>
      </c>
    </row>
    <row r="4789" spans="1:10" x14ac:dyDescent="0.2">
      <c r="A4789">
        <v>2024</v>
      </c>
      <c r="B4789">
        <v>9</v>
      </c>
      <c r="C4789" t="s">
        <v>142</v>
      </c>
      <c r="D4789" t="s">
        <v>145</v>
      </c>
      <c r="E4789" t="s">
        <v>147</v>
      </c>
      <c r="F4789" t="s">
        <v>11</v>
      </c>
      <c r="G4789" t="s">
        <v>12</v>
      </c>
      <c r="H4789">
        <v>16</v>
      </c>
      <c r="I4789" s="2">
        <v>79.84</v>
      </c>
      <c r="J4789" s="2">
        <v>16</v>
      </c>
    </row>
    <row r="4790" spans="1:10" x14ac:dyDescent="0.2">
      <c r="A4790">
        <v>2024</v>
      </c>
      <c r="B4790">
        <v>9</v>
      </c>
      <c r="C4790" t="s">
        <v>142</v>
      </c>
      <c r="D4790" t="s">
        <v>145</v>
      </c>
      <c r="E4790" t="s">
        <v>147</v>
      </c>
      <c r="F4790" t="s">
        <v>45</v>
      </c>
      <c r="G4790" t="s">
        <v>12</v>
      </c>
      <c r="H4790">
        <v>144</v>
      </c>
      <c r="I4790" s="2">
        <v>1582.56</v>
      </c>
      <c r="J4790" s="2">
        <v>1008</v>
      </c>
    </row>
    <row r="4791" spans="1:10" x14ac:dyDescent="0.2">
      <c r="A4791">
        <v>2024</v>
      </c>
      <c r="B4791">
        <v>9</v>
      </c>
      <c r="C4791" t="s">
        <v>142</v>
      </c>
      <c r="D4791" t="s">
        <v>145</v>
      </c>
      <c r="E4791" t="s">
        <v>147</v>
      </c>
      <c r="F4791" t="s">
        <v>39</v>
      </c>
      <c r="G4791" t="s">
        <v>14</v>
      </c>
      <c r="H4791">
        <v>14</v>
      </c>
      <c r="I4791" s="2">
        <v>279.85999999999996</v>
      </c>
      <c r="J4791" s="2">
        <v>153.99999999999997</v>
      </c>
    </row>
    <row r="4792" spans="1:10" x14ac:dyDescent="0.2">
      <c r="A4792">
        <v>2024</v>
      </c>
      <c r="B4792">
        <v>9</v>
      </c>
      <c r="C4792" t="s">
        <v>142</v>
      </c>
      <c r="D4792" t="s">
        <v>145</v>
      </c>
      <c r="E4792" t="s">
        <v>147</v>
      </c>
      <c r="F4792" t="s">
        <v>26</v>
      </c>
      <c r="G4792" t="s">
        <v>9</v>
      </c>
      <c r="H4792">
        <v>14</v>
      </c>
      <c r="I4792" s="2">
        <v>279.85999999999996</v>
      </c>
      <c r="J4792" s="2">
        <v>28</v>
      </c>
    </row>
    <row r="4793" spans="1:10" x14ac:dyDescent="0.2">
      <c r="A4793">
        <v>2024</v>
      </c>
      <c r="B4793">
        <v>9</v>
      </c>
      <c r="C4793" t="s">
        <v>142</v>
      </c>
      <c r="D4793" t="s">
        <v>145</v>
      </c>
      <c r="E4793" t="s">
        <v>147</v>
      </c>
      <c r="F4793" t="s">
        <v>6</v>
      </c>
      <c r="G4793" t="s">
        <v>7</v>
      </c>
      <c r="H4793">
        <v>153</v>
      </c>
      <c r="I4793" s="2">
        <v>1375.47</v>
      </c>
      <c r="J4793" s="2">
        <v>153</v>
      </c>
    </row>
    <row r="4794" spans="1:10" x14ac:dyDescent="0.2">
      <c r="A4794">
        <v>2024</v>
      </c>
      <c r="B4794">
        <v>9</v>
      </c>
      <c r="C4794" t="s">
        <v>142</v>
      </c>
      <c r="D4794" t="s">
        <v>145</v>
      </c>
      <c r="E4794" t="s">
        <v>147</v>
      </c>
      <c r="F4794" t="s">
        <v>36</v>
      </c>
      <c r="G4794" t="s">
        <v>7</v>
      </c>
      <c r="H4794">
        <v>15</v>
      </c>
      <c r="I4794" s="2">
        <v>224.85</v>
      </c>
      <c r="J4794" s="2">
        <v>45</v>
      </c>
    </row>
    <row r="4795" spans="1:10" x14ac:dyDescent="0.2">
      <c r="A4795">
        <v>2024</v>
      </c>
      <c r="B4795">
        <v>9</v>
      </c>
      <c r="C4795" t="s">
        <v>142</v>
      </c>
      <c r="D4795" t="s">
        <v>145</v>
      </c>
      <c r="E4795" t="s">
        <v>147</v>
      </c>
      <c r="F4795" t="s">
        <v>23</v>
      </c>
      <c r="G4795" t="s">
        <v>21</v>
      </c>
      <c r="H4795">
        <v>13</v>
      </c>
      <c r="I4795" s="2">
        <v>337.87</v>
      </c>
      <c r="J4795" s="2">
        <v>65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AF444-C48B-4099-A2EC-EA23E71D83D1}">
  <dimension ref="A1:AK36"/>
  <sheetViews>
    <sheetView workbookViewId="0">
      <selection activeCell="D11" sqref="D11"/>
    </sheetView>
  </sheetViews>
  <sheetFormatPr baseColWidth="10" defaultColWidth="8.83203125" defaultRowHeight="15" x14ac:dyDescent="0.2"/>
  <cols>
    <col min="1" max="1" width="15.83203125" bestFit="1" customWidth="1"/>
    <col min="2" max="2" width="14.1640625" customWidth="1"/>
    <col min="4" max="4" width="14.5" bestFit="1" customWidth="1"/>
    <col min="5" max="5" width="12" bestFit="1" customWidth="1"/>
    <col min="11" max="11" width="12" customWidth="1"/>
    <col min="13" max="13" width="19" bestFit="1" customWidth="1"/>
    <col min="15" max="15" width="12.1640625" bestFit="1" customWidth="1"/>
    <col min="16" max="16" width="11" bestFit="1" customWidth="1"/>
    <col min="20" max="20" width="19" bestFit="1" customWidth="1"/>
    <col min="21" max="21" width="13.83203125" bestFit="1" customWidth="1"/>
    <col min="27" max="27" width="25.5" customWidth="1"/>
    <col min="28" max="28" width="10.5" customWidth="1"/>
    <col min="29" max="29" width="13.33203125" customWidth="1"/>
    <col min="30" max="30" width="12.33203125" customWidth="1"/>
    <col min="35" max="35" width="14.5" customWidth="1"/>
    <col min="36" max="36" width="11.83203125" customWidth="1"/>
    <col min="37" max="37" width="11.5" customWidth="1"/>
  </cols>
  <sheetData>
    <row r="1" spans="1:37" x14ac:dyDescent="0.2">
      <c r="A1" s="27" t="s">
        <v>76</v>
      </c>
      <c r="B1" s="27"/>
      <c r="D1" s="27" t="s">
        <v>84</v>
      </c>
      <c r="E1" s="27"/>
      <c r="G1" s="27" t="s">
        <v>91</v>
      </c>
      <c r="H1" s="27"/>
      <c r="I1" s="27"/>
      <c r="J1" s="27"/>
      <c r="K1" s="27"/>
      <c r="M1" s="27" t="s">
        <v>99</v>
      </c>
      <c r="N1" s="27"/>
      <c r="O1" s="27"/>
      <c r="P1" s="27"/>
      <c r="Q1" s="27"/>
      <c r="S1" s="27" t="s">
        <v>103</v>
      </c>
      <c r="T1" s="27"/>
      <c r="U1" s="27"/>
      <c r="V1" s="27"/>
      <c r="W1" s="27"/>
      <c r="X1" s="27"/>
      <c r="Y1" s="27"/>
      <c r="AA1" s="27" t="s">
        <v>104</v>
      </c>
      <c r="AB1" s="27"/>
      <c r="AC1" s="27"/>
      <c r="AD1" s="27"/>
      <c r="AE1" s="27"/>
      <c r="AF1" s="27"/>
      <c r="AH1" s="27" t="s">
        <v>109</v>
      </c>
      <c r="AI1" s="27"/>
      <c r="AJ1" s="27"/>
      <c r="AK1" s="27"/>
    </row>
    <row r="2" spans="1:37" x14ac:dyDescent="0.2">
      <c r="A2" s="25" t="s">
        <v>52</v>
      </c>
      <c r="B2" s="25" t="s">
        <v>77</v>
      </c>
      <c r="D2" s="7" t="s">
        <v>83</v>
      </c>
      <c r="E2" s="9">
        <f>SUMIFS(Data[Revenue],Data[Region],Region,Data[Month],CurMonth,Data[Year],CurYear)</f>
        <v>61703.64999999998</v>
      </c>
      <c r="G2" s="25" t="s">
        <v>90</v>
      </c>
      <c r="H2" s="25" t="s">
        <v>49</v>
      </c>
      <c r="I2" s="25">
        <f>PrevYear</f>
        <v>2023</v>
      </c>
      <c r="J2" s="25">
        <f>CurYear</f>
        <v>2024</v>
      </c>
      <c r="K2" s="25" t="s">
        <v>77</v>
      </c>
      <c r="M2" s="25" t="s">
        <v>63</v>
      </c>
      <c r="N2" s="25" t="s">
        <v>46</v>
      </c>
      <c r="O2" s="25" t="s">
        <v>100</v>
      </c>
      <c r="P2" s="26" t="s">
        <v>101</v>
      </c>
      <c r="Q2" s="25" t="s">
        <v>102</v>
      </c>
      <c r="S2" s="25" t="s">
        <v>102</v>
      </c>
      <c r="T2" s="25" t="s">
        <v>63</v>
      </c>
      <c r="U2" s="25" t="s">
        <v>52</v>
      </c>
      <c r="V2" s="25" t="s">
        <v>46</v>
      </c>
      <c r="W2" s="26" t="s">
        <v>101</v>
      </c>
      <c r="X2" s="26" t="s">
        <v>77</v>
      </c>
      <c r="Y2" s="26" t="s">
        <v>77</v>
      </c>
      <c r="AA2" s="25" t="s">
        <v>105</v>
      </c>
      <c r="AB2" s="25" t="s">
        <v>46</v>
      </c>
      <c r="AC2" s="25" t="s">
        <v>100</v>
      </c>
      <c r="AD2" s="25" t="s">
        <v>106</v>
      </c>
      <c r="AE2" s="25" t="s">
        <v>107</v>
      </c>
      <c r="AF2" s="25" t="s">
        <v>108</v>
      </c>
      <c r="AH2" s="25" t="s">
        <v>102</v>
      </c>
      <c r="AI2" s="25" t="s">
        <v>105</v>
      </c>
      <c r="AJ2" s="25" t="s">
        <v>46</v>
      </c>
      <c r="AK2" s="25" t="s">
        <v>106</v>
      </c>
    </row>
    <row r="3" spans="1:37" x14ac:dyDescent="0.2">
      <c r="A3" t="s">
        <v>144</v>
      </c>
      <c r="B3" t="str">
        <f>Dashboard!C6</f>
        <v>Da Nang</v>
      </c>
      <c r="D3" s="7" t="s">
        <v>85</v>
      </c>
      <c r="E3" s="9">
        <f>SUMIFS(Data[Revenue],Data[Region],Region,Data[Month],CurMonth,Data[Year],PrevYear)</f>
        <v>67569.269999999975</v>
      </c>
      <c r="G3">
        <v>1</v>
      </c>
      <c r="H3" t="s">
        <v>92</v>
      </c>
      <c r="I3" s="3">
        <f>SUMIFS(Data[[Revenue]:[Revenue]],Data[[Region]:[Region]],Region,Data[[Month]:[Month]],Analysis!$G3,Data[[Year]:[Year]],Analysis!I$2)</f>
        <v>63051.609999999993</v>
      </c>
      <c r="J3" s="3">
        <f>IF(G3&gt;CurMonth,NA(),SUMIFS(Data[[Revenue]:[Revenue]],Data[[Region]:[Region]],Region,Data[[Month]:[Month]],Analysis!$G3,Data[[Year]:[Year]],Analysis!J$2))</f>
        <v>81321.820000000022</v>
      </c>
      <c r="K3" s="3" t="e">
        <f>IF(G3=CurMonth,J3,NA())</f>
        <v>#N/A</v>
      </c>
      <c r="M3" t="s">
        <v>140</v>
      </c>
      <c r="N3" s="3">
        <f>SUMIFS(Data[Revenue],Data[Store Name],M3,Data[Month],CurMonth,Data[Year],CurYear)</f>
        <v>10103.540000000001</v>
      </c>
      <c r="O3" s="3">
        <f>SUMIFS(Data[Revenue],Data[Store Name],M3,Data[Month],PrevMonth,Data[Year],PMYear)</f>
        <v>7938.76</v>
      </c>
      <c r="P3" s="10">
        <f t="shared" ref="P3:P12" si="0">N3/O3-1</f>
        <v>0.27268490293194403</v>
      </c>
      <c r="Q3">
        <f>_xlfn.RANK.AVG(N3,$N$3:$N$12,1)</f>
        <v>2</v>
      </c>
      <c r="S3">
        <v>1</v>
      </c>
      <c r="T3" t="str">
        <f t="shared" ref="T3:T12" si="1">INDEX($M$3:$P$12,MATCH($S3,$Q$3:$Q$12,0),MATCH(T$2,$M$2:$P$2,0))</f>
        <v>Family Mall</v>
      </c>
      <c r="U3" t="str">
        <f>VLOOKUP(T3,Data[[Store Name]:[Region]],2,0)</f>
        <v>Da Nang</v>
      </c>
      <c r="V3" s="3">
        <f t="shared" ref="V3:W12" si="2">INDEX($M$3:$P$12,MATCH($S3,$Q$3:$Q$12,0),MATCH(V$2,$M$2:$P$2,0))</f>
        <v>7721.8800000000019</v>
      </c>
      <c r="W3" s="10">
        <f t="shared" si="2"/>
        <v>-0.23788412342481746</v>
      </c>
      <c r="X3" s="3">
        <f t="shared" ref="X3:X12" si="3">IF($U3=Region,V3,0)</f>
        <v>7721.8800000000019</v>
      </c>
      <c r="Y3" s="10">
        <f t="shared" ref="Y3:Y12" si="4">IF($U3=Region,W3,0)</f>
        <v>-0.23788412342481746</v>
      </c>
      <c r="AA3" t="s">
        <v>13</v>
      </c>
      <c r="AB3" s="3">
        <f>SUMIFS(Data[Revenue],Data[Region],Region,Data[Month],CurMonth,Data[Year],CurYear,Data[Product Name],Analysis!AA3)</f>
        <v>2910.1800000000003</v>
      </c>
      <c r="AC3" s="3">
        <f>SUMIFS(Data[Revenue],Data[Region],Region,Data[Month],PrevMonth,Data[Year],PMYear,Data[Product Name],Analysis!AA3)</f>
        <v>3389.88</v>
      </c>
      <c r="AD3" s="2">
        <f>AB3-AC3</f>
        <v>-479.69999999999982</v>
      </c>
      <c r="AE3">
        <f>_xlfn.RANK.AVG(AD3,$AD$3:$AD$36,0)</f>
        <v>25</v>
      </c>
      <c r="AF3">
        <f>_xlfn.RANK.AVG(AD3,$AD$3:$AD$36,1)</f>
        <v>10</v>
      </c>
      <c r="AH3">
        <v>1</v>
      </c>
      <c r="AI3" t="str">
        <f>INDEX($AA$3:$AD$36,MATCH($AH3,$AE$3:$AE$36,0),MATCH(AI$2,$AA$2:$AD$2,0))</f>
        <v>Nerf Gun</v>
      </c>
      <c r="AJ3" s="3">
        <f t="shared" ref="AJ3:AK8" si="5">INDEX($AA$3:$AD$36,MATCH($AH3,$AE$3:$AE$36,0),MATCH(AJ$2,$AA$2:$AD$2,0))</f>
        <v>4837.58</v>
      </c>
      <c r="AK3" s="3">
        <f t="shared" si="5"/>
        <v>2558.7200000000003</v>
      </c>
    </row>
    <row r="4" spans="1:37" x14ac:dyDescent="0.2">
      <c r="A4" t="s">
        <v>145</v>
      </c>
      <c r="D4" s="7" t="s">
        <v>86</v>
      </c>
      <c r="E4" s="9">
        <f>SUMIFS(Data[Revenue],Data[Region],Region,Data[Month],PrevMonth,Data[Year],PMYear)</f>
        <v>69798.989999999991</v>
      </c>
      <c r="G4">
        <v>2</v>
      </c>
      <c r="H4" t="s">
        <v>93</v>
      </c>
      <c r="I4" s="3">
        <f>SUMIFS(Data[[Revenue]:[Revenue]],Data[[Region]:[Region]],Region,Data[[Month]:[Month]],Analysis!$G4,Data[[Year]:[Year]],Analysis!I$2)</f>
        <v>65298.220000000023</v>
      </c>
      <c r="J4" s="3">
        <f>IF(G4&gt;CurMonth,NA(),SUMIFS(Data[[Revenue]:[Revenue]],Data[[Region]:[Region]],Region,Data[[Month]:[Month]],Analysis!$G4,Data[[Year]:[Year]],Analysis!J$2))</f>
        <v>87902.16</v>
      </c>
      <c r="K4" s="3" t="e">
        <f t="shared" ref="K4:K14" si="6">IF(G4=CurMonth,J4,NA())</f>
        <v>#N/A</v>
      </c>
      <c r="M4" t="s">
        <v>141</v>
      </c>
      <c r="N4" s="3">
        <f>SUMIFS(Data[Revenue],Data[Store Name],M4,Data[Month],CurMonth,Data[Year],CurYear)</f>
        <v>15765.830000000002</v>
      </c>
      <c r="O4" s="3">
        <f>SUMIFS(Data[Revenue],Data[Store Name],M4,Data[Month],PrevMonth,Data[Year],PMYear)</f>
        <v>11411.519999999999</v>
      </c>
      <c r="P4" s="10">
        <f t="shared" si="0"/>
        <v>0.38157142957292312</v>
      </c>
      <c r="Q4">
        <f t="shared" ref="Q4:Q12" si="7">_xlfn.RANK.AVG(N4,$N$3:$N$12,1)</f>
        <v>4</v>
      </c>
      <c r="S4">
        <v>2</v>
      </c>
      <c r="T4" t="str">
        <f>INDEX($M$3:$P$12,MATCH($S4,$Q$3:$Q$12,0),MATCH(T$2,$M$2:$P$2,0))</f>
        <v>Nha Nam Bookstore</v>
      </c>
      <c r="U4" t="str">
        <f>VLOOKUP(T4,Data[[Store Name]:[Region]],2,0)</f>
        <v>Ha Noi</v>
      </c>
      <c r="V4" s="3">
        <f t="shared" si="2"/>
        <v>10103.540000000001</v>
      </c>
      <c r="W4" s="10">
        <f t="shared" si="2"/>
        <v>0.27268490293194403</v>
      </c>
      <c r="X4" s="3">
        <f t="shared" si="3"/>
        <v>0</v>
      </c>
      <c r="Y4" s="10">
        <f t="shared" si="4"/>
        <v>0</v>
      </c>
      <c r="AA4" t="s">
        <v>24</v>
      </c>
      <c r="AB4" s="3">
        <f>SUMIFS(Data[Revenue],Data[Region],Region,Data[Month],CurMonth,Data[Year],CurYear,Data[Product Name],Analysis!AA4)</f>
        <v>2623.9799999999996</v>
      </c>
      <c r="AC4" s="3">
        <f>SUMIFS(Data[Revenue],Data[Region],Region,Data[Month],PrevMonth,Data[Year],PMYear,Data[Product Name],Analysis!AA4)</f>
        <v>2896.7700000000004</v>
      </c>
      <c r="AD4" s="2">
        <f t="shared" ref="AD4:AD36" si="8">AB4-AC4</f>
        <v>-272.79000000000087</v>
      </c>
      <c r="AE4">
        <f t="shared" ref="AE4:AE36" si="9">_xlfn.RANK.AVG(AD4,$AD$3:$AD$36,0)</f>
        <v>22</v>
      </c>
      <c r="AF4">
        <f t="shared" ref="AF4:AF36" si="10">_xlfn.RANK.AVG(AD4,$AD$3:$AD$36,1)</f>
        <v>13</v>
      </c>
      <c r="AH4">
        <v>2</v>
      </c>
      <c r="AI4" t="str">
        <f t="shared" ref="AI4:AI8" si="11">INDEX($AA$3:$AD$36,MATCH($AH4,$AE$3:$AE$36,0),MATCH(AI$2,$AA$2:$AD$2,0))</f>
        <v>Rubik's Cube</v>
      </c>
      <c r="AJ4" s="3">
        <f t="shared" si="5"/>
        <v>3378.3099999999995</v>
      </c>
      <c r="AK4" s="3">
        <f t="shared" si="5"/>
        <v>1079.4599999999996</v>
      </c>
    </row>
    <row r="5" spans="1:37" x14ac:dyDescent="0.2">
      <c r="A5" t="s">
        <v>137</v>
      </c>
      <c r="D5" s="7" t="s">
        <v>88</v>
      </c>
      <c r="E5" s="24">
        <f>E2/E3-1</f>
        <v>-8.6808988760719186E-2</v>
      </c>
      <c r="G5">
        <v>3</v>
      </c>
      <c r="H5" t="s">
        <v>98</v>
      </c>
      <c r="I5" s="3">
        <f>SUMIFS(Data[[Revenue]:[Revenue]],Data[[Region]:[Region]],Region,Data[[Month]:[Month]],Analysis!$G5,Data[[Year]:[Year]],Analysis!I$2)</f>
        <v>64161.95</v>
      </c>
      <c r="J5" s="3">
        <f>IF(G5&gt;CurMonth,NA(),SUMIFS(Data[[Revenue]:[Revenue]],Data[[Region]:[Region]],Region,Data[[Month]:[Month]],Analysis!$G5,Data[[Year]:[Year]],Analysis!J$2))</f>
        <v>105385.7199999999</v>
      </c>
      <c r="K5" s="3" t="e">
        <f t="shared" si="6"/>
        <v>#N/A</v>
      </c>
      <c r="M5" t="s">
        <v>143</v>
      </c>
      <c r="N5" s="3">
        <f>SUMIFS(Data[Revenue],Data[Store Name],M5,Data[Month],CurMonth,Data[Year],CurYear)</f>
        <v>7721.8800000000019</v>
      </c>
      <c r="O5" s="3">
        <f>SUMIFS(Data[Revenue],Data[Store Name],M5,Data[Month],PrevMonth,Data[Year],PMYear)</f>
        <v>10132.16</v>
      </c>
      <c r="P5" s="10">
        <f t="shared" si="0"/>
        <v>-0.23788412342481746</v>
      </c>
      <c r="Q5">
        <f t="shared" si="7"/>
        <v>1</v>
      </c>
      <c r="S5">
        <v>3</v>
      </c>
      <c r="T5" t="str">
        <f t="shared" si="1"/>
        <v>Vincom</v>
      </c>
      <c r="U5" t="str">
        <f>VLOOKUP(T5,Data[[Store Name]:[Region]],2,0)</f>
        <v>Ho Chi Minh City</v>
      </c>
      <c r="V5" s="3">
        <f t="shared" si="2"/>
        <v>13879.13</v>
      </c>
      <c r="W5" s="10">
        <f t="shared" si="2"/>
        <v>5.7257752439920262E-2</v>
      </c>
      <c r="X5" s="3">
        <f t="shared" si="3"/>
        <v>0</v>
      </c>
      <c r="Y5" s="10">
        <f t="shared" si="4"/>
        <v>0</v>
      </c>
      <c r="AA5" t="s">
        <v>18</v>
      </c>
      <c r="AB5" s="3">
        <f>SUMIFS(Data[Revenue],Data[Region],Region,Data[Month],CurMonth,Data[Year],CurYear,Data[Product Name],Analysis!AA5)</f>
        <v>506.61</v>
      </c>
      <c r="AC5" s="3">
        <f>SUMIFS(Data[Revenue],Data[Region],Region,Data[Month],PrevMonth,Data[Year],PMYear,Data[Product Name],Analysis!AA5)</f>
        <v>337.74</v>
      </c>
      <c r="AD5" s="2">
        <f t="shared" si="8"/>
        <v>168.87</v>
      </c>
      <c r="AE5">
        <f t="shared" si="9"/>
        <v>7</v>
      </c>
      <c r="AF5">
        <f t="shared" si="10"/>
        <v>28</v>
      </c>
      <c r="AH5">
        <v>3</v>
      </c>
      <c r="AI5" t="str">
        <f t="shared" si="11"/>
        <v>Barrel O' Slime</v>
      </c>
      <c r="AJ5" s="3">
        <f t="shared" si="5"/>
        <v>2581.5300000000002</v>
      </c>
      <c r="AK5" s="3">
        <f t="shared" si="5"/>
        <v>746.12999999999988</v>
      </c>
    </row>
    <row r="6" spans="1:37" x14ac:dyDescent="0.2">
      <c r="D6" s="7" t="s">
        <v>89</v>
      </c>
      <c r="E6" s="11">
        <f>E2/E4-1</f>
        <v>-0.11598076132620272</v>
      </c>
      <c r="G6">
        <v>4</v>
      </c>
      <c r="H6" t="s">
        <v>94</v>
      </c>
      <c r="I6" s="3">
        <f>SUMIFS(Data[[Revenue]:[Revenue]],Data[[Region]:[Region]],Region,Data[[Month]:[Month]],Analysis!$G6,Data[[Year]:[Year]],Analysis!I$2)</f>
        <v>80619.25999999998</v>
      </c>
      <c r="J6" s="3">
        <f>IF(G6&gt;CurMonth,NA(),SUMIFS(Data[[Revenue]:[Revenue]],Data[[Region]:[Region]],Region,Data[[Month]:[Month]],Analysis!$G6,Data[[Year]:[Year]],Analysis!J$2))</f>
        <v>99650.11000000003</v>
      </c>
      <c r="K6" s="3" t="e">
        <f t="shared" si="6"/>
        <v>#N/A</v>
      </c>
      <c r="M6" t="s">
        <v>136</v>
      </c>
      <c r="N6" s="3">
        <f>SUMIFS(Data[Revenue],Data[Store Name],M6,Data[Month],CurMonth,Data[Year],CurYear)</f>
        <v>18238.46</v>
      </c>
      <c r="O6" s="3">
        <f>SUMIFS(Data[Revenue],Data[Store Name],M6,Data[Month],PrevMonth,Data[Year],PMYear)</f>
        <v>15332.379999999996</v>
      </c>
      <c r="P6" s="10">
        <f t="shared" si="0"/>
        <v>0.18953874088693379</v>
      </c>
      <c r="Q6">
        <f t="shared" si="7"/>
        <v>9</v>
      </c>
      <c r="S6">
        <v>4</v>
      </c>
      <c r="T6" t="str">
        <f t="shared" si="1"/>
        <v>Thieu Nhi Bookstore</v>
      </c>
      <c r="U6" t="str">
        <f>VLOOKUP(T6,Data[[Store Name]:[Region]],2,0)</f>
        <v>Ha Noi</v>
      </c>
      <c r="V6" s="3">
        <f t="shared" si="2"/>
        <v>15765.830000000002</v>
      </c>
      <c r="W6" s="10">
        <f t="shared" si="2"/>
        <v>0.38157142957292312</v>
      </c>
      <c r="X6" s="3">
        <f t="shared" si="3"/>
        <v>0</v>
      </c>
      <c r="Y6" s="10">
        <f t="shared" si="4"/>
        <v>0</v>
      </c>
      <c r="AA6" t="s">
        <v>30</v>
      </c>
      <c r="AB6" s="3">
        <f>SUMIFS(Data[Revenue],Data[Region],Region,Data[Month],CurMonth,Data[Year],CurYear,Data[Product Name],Analysis!AA6)</f>
        <v>249.75</v>
      </c>
      <c r="AC6" s="3">
        <f>SUMIFS(Data[Revenue],Data[Region],Region,Data[Month],PrevMonth,Data[Year],PMYear,Data[Product Name],Analysis!AA6)</f>
        <v>0</v>
      </c>
      <c r="AD6" s="2">
        <f t="shared" si="8"/>
        <v>249.75</v>
      </c>
      <c r="AE6">
        <f t="shared" si="9"/>
        <v>6</v>
      </c>
      <c r="AF6">
        <f t="shared" si="10"/>
        <v>29</v>
      </c>
      <c r="AH6">
        <v>4</v>
      </c>
      <c r="AI6" t="str">
        <f t="shared" si="11"/>
        <v>Dart Gun</v>
      </c>
      <c r="AJ6" s="3">
        <f t="shared" si="5"/>
        <v>2510.4300000000003</v>
      </c>
      <c r="AK6" s="3">
        <f t="shared" si="5"/>
        <v>639.60000000000014</v>
      </c>
    </row>
    <row r="7" spans="1:37" x14ac:dyDescent="0.2">
      <c r="A7" s="23" t="s">
        <v>78</v>
      </c>
      <c r="B7" s="23"/>
      <c r="G7">
        <v>5</v>
      </c>
      <c r="H7" t="s">
        <v>98</v>
      </c>
      <c r="I7" s="3">
        <f>SUMIFS(Data[[Revenue]:[Revenue]],Data[[Region]:[Region]],Region,Data[[Month]:[Month]],Analysis!$G7,Data[[Year]:[Year]],Analysis!I$2)</f>
        <v>79560.950000000026</v>
      </c>
      <c r="J7" s="3">
        <f>IF(G7&gt;CurMonth,NA(),SUMIFS(Data[[Revenue]:[Revenue]],Data[[Region]:[Region]],Region,Data[[Month]:[Month]],Analysis!$G7,Data[[Year]:[Year]],Analysis!J$2))</f>
        <v>93467.969999999972</v>
      </c>
      <c r="K7" s="3" t="e">
        <f t="shared" si="6"/>
        <v>#N/A</v>
      </c>
      <c r="M7" t="s">
        <v>138</v>
      </c>
      <c r="N7" s="3">
        <f>SUMIFS(Data[Revenue],Data[Store Name],M7,Data[Month],CurMonth,Data[Year],CurYear)</f>
        <v>17505.330000000002</v>
      </c>
      <c r="O7" s="3">
        <f>SUMIFS(Data[Revenue],Data[Store Name],M7,Data[Month],PrevMonth,Data[Year],PMYear)</f>
        <v>17049.52</v>
      </c>
      <c r="P7" s="10">
        <f t="shared" si="0"/>
        <v>2.6734476982343214E-2</v>
      </c>
      <c r="Q7">
        <f t="shared" si="7"/>
        <v>6</v>
      </c>
      <c r="S7">
        <v>5</v>
      </c>
      <c r="T7" t="str">
        <f t="shared" si="1"/>
        <v>Aeon Mall</v>
      </c>
      <c r="U7" t="str">
        <f>VLOOKUP(T7,Data[[Store Name]:[Region]],2,0)</f>
        <v>Ho Chi Minh City</v>
      </c>
      <c r="V7" s="3">
        <f t="shared" si="2"/>
        <v>16255.230000000001</v>
      </c>
      <c r="W7" s="10">
        <f t="shared" si="2"/>
        <v>-0.13607835613264074</v>
      </c>
      <c r="X7" s="3">
        <f t="shared" si="3"/>
        <v>0</v>
      </c>
      <c r="Y7" s="10">
        <f t="shared" si="4"/>
        <v>0</v>
      </c>
      <c r="AA7" t="s">
        <v>20</v>
      </c>
      <c r="AB7" s="3">
        <f>SUMIFS(Data[Revenue],Data[Region],Region,Data[Month],CurMonth,Data[Year],CurYear,Data[Product Name],Analysis!AA7)</f>
        <v>2143.5700000000002</v>
      </c>
      <c r="AC7" s="3">
        <f>SUMIFS(Data[Revenue],Data[Region],Region,Data[Month],PrevMonth,Data[Year],PMYear,Data[Product Name],Analysis!AA7)</f>
        <v>3867.42</v>
      </c>
      <c r="AD7" s="2">
        <f t="shared" si="8"/>
        <v>-1723.85</v>
      </c>
      <c r="AE7">
        <f t="shared" si="9"/>
        <v>33</v>
      </c>
      <c r="AF7">
        <f t="shared" si="10"/>
        <v>2</v>
      </c>
      <c r="AH7">
        <v>5</v>
      </c>
      <c r="AI7" t="str">
        <f t="shared" si="11"/>
        <v>Kids Makeup Kit</v>
      </c>
      <c r="AJ7" s="3">
        <f t="shared" si="5"/>
        <v>2658.67</v>
      </c>
      <c r="AK7" s="3">
        <f t="shared" si="5"/>
        <v>299.85000000000036</v>
      </c>
    </row>
    <row r="8" spans="1:37" x14ac:dyDescent="0.2">
      <c r="A8" s="7" t="s">
        <v>79</v>
      </c>
      <c r="B8" s="8">
        <f>MAX(Data[Year])</f>
        <v>2024</v>
      </c>
      <c r="G8">
        <v>6</v>
      </c>
      <c r="H8" t="s">
        <v>92</v>
      </c>
      <c r="I8" s="3">
        <f>SUMIFS(Data[[Revenue]:[Revenue]],Data[[Region]:[Region]],Region,Data[[Month]:[Month]],Analysis!$G8,Data[[Year]:[Year]],Analysis!I$2)</f>
        <v>85430.399999999965</v>
      </c>
      <c r="J8" s="3">
        <f>IF(G8&gt;CurMonth,NA(),SUMIFS(Data[[Revenue]:[Revenue]],Data[[Region]:[Region]],Region,Data[[Month]:[Month]],Analysis!$G8,Data[[Year]:[Year]],Analysis!J$2))</f>
        <v>91637.330000000016</v>
      </c>
      <c r="K8" s="3" t="e">
        <f t="shared" si="6"/>
        <v>#N/A</v>
      </c>
      <c r="M8" t="s">
        <v>142</v>
      </c>
      <c r="N8" s="3">
        <f>SUMIFS(Data[Revenue],Data[Store Name],M8,Data[Month],CurMonth,Data[Year],CurYear)</f>
        <v>16255.230000000001</v>
      </c>
      <c r="O8" s="3">
        <f>SUMIFS(Data[Revenue],Data[Store Name],M8,Data[Month],PrevMonth,Data[Year],PMYear)</f>
        <v>18815.63</v>
      </c>
      <c r="P8" s="10">
        <f t="shared" si="0"/>
        <v>-0.13607835613264074</v>
      </c>
      <c r="Q8">
        <f t="shared" si="7"/>
        <v>5</v>
      </c>
      <c r="S8">
        <v>6</v>
      </c>
      <c r="T8" t="str">
        <f t="shared" si="1"/>
        <v>FADO Store</v>
      </c>
      <c r="U8" t="str">
        <f>VLOOKUP(T8,Data[[Store Name]:[Region]],2,0)</f>
        <v>Da Nang</v>
      </c>
      <c r="V8" s="3">
        <f t="shared" si="2"/>
        <v>17505.330000000002</v>
      </c>
      <c r="W8" s="10">
        <f t="shared" si="2"/>
        <v>2.6734476982343214E-2</v>
      </c>
      <c r="X8" s="3">
        <f t="shared" si="3"/>
        <v>17505.330000000002</v>
      </c>
      <c r="Y8" s="10">
        <f t="shared" si="4"/>
        <v>2.6734476982343214E-2</v>
      </c>
      <c r="AA8" t="s">
        <v>25</v>
      </c>
      <c r="AB8" s="3">
        <f>SUMIFS(Data[Revenue],Data[Region],Region,Data[Month],CurMonth,Data[Year],CurYear,Data[Product Name],Analysis!AA8)</f>
        <v>2510.4300000000003</v>
      </c>
      <c r="AC8" s="3">
        <f>SUMIFS(Data[Revenue],Data[Region],Region,Data[Month],PrevMonth,Data[Year],PMYear,Data[Product Name],Analysis!AA8)</f>
        <v>1870.8300000000002</v>
      </c>
      <c r="AD8" s="2">
        <f t="shared" si="8"/>
        <v>639.60000000000014</v>
      </c>
      <c r="AE8">
        <f t="shared" si="9"/>
        <v>4</v>
      </c>
      <c r="AF8">
        <f t="shared" si="10"/>
        <v>31</v>
      </c>
      <c r="AH8">
        <v>6</v>
      </c>
      <c r="AI8" t="str">
        <f t="shared" si="11"/>
        <v>Classic Dominoes</v>
      </c>
      <c r="AJ8" s="3">
        <f t="shared" si="5"/>
        <v>249.75</v>
      </c>
      <c r="AK8" s="3">
        <f t="shared" si="5"/>
        <v>249.75</v>
      </c>
    </row>
    <row r="9" spans="1:37" x14ac:dyDescent="0.2">
      <c r="A9" s="7" t="s">
        <v>80</v>
      </c>
      <c r="B9" s="8">
        <f>_xlfn.MAXIFS(Data[Month],Data[Year],CurYear)</f>
        <v>9</v>
      </c>
      <c r="G9">
        <v>7</v>
      </c>
      <c r="H9" t="s">
        <v>92</v>
      </c>
      <c r="I9" s="3">
        <f>SUMIFS(Data[[Revenue]:[Revenue]],Data[[Region]:[Region]],Region,Data[[Month]:[Month]],Analysis!$G9,Data[[Year]:[Year]],Analysis!I$2)</f>
        <v>70835.710000000006</v>
      </c>
      <c r="J9" s="3">
        <f>IF(G9&gt;CurMonth,NA(),SUMIFS(Data[[Revenue]:[Revenue]],Data[[Region]:[Region]],Region,Data[[Month]:[Month]],Analysis!$G9,Data[[Year]:[Year]],Analysis!J$2))</f>
        <v>94953.469999999958</v>
      </c>
      <c r="K9" s="3" t="e">
        <f t="shared" si="6"/>
        <v>#N/A</v>
      </c>
      <c r="M9" t="s">
        <v>139</v>
      </c>
      <c r="N9" s="3">
        <f>SUMIFS(Data[Revenue],Data[Store Name],M9,Data[Month],CurMonth,Data[Year],CurYear)</f>
        <v>20484.010000000002</v>
      </c>
      <c r="O9" s="3">
        <f>SUMIFS(Data[Revenue],Data[Store Name],M9,Data[Month],PrevMonth,Data[Year],PMYear)</f>
        <v>17895.43</v>
      </c>
      <c r="P9" s="10">
        <f t="shared" si="0"/>
        <v>0.14465033810308014</v>
      </c>
      <c r="Q9">
        <f t="shared" si="7"/>
        <v>10</v>
      </c>
      <c r="S9">
        <v>7</v>
      </c>
      <c r="T9" t="str">
        <f t="shared" si="1"/>
        <v>Big C</v>
      </c>
      <c r="U9" t="str">
        <f>VLOOKUP(T9,Data[[Store Name]:[Region]],2,0)</f>
        <v>Ha Noi</v>
      </c>
      <c r="V9" s="3">
        <f t="shared" si="2"/>
        <v>18171.759999999995</v>
      </c>
      <c r="W9" s="10">
        <f t="shared" si="2"/>
        <v>-0.17099256839675403</v>
      </c>
      <c r="X9" s="3">
        <f t="shared" si="3"/>
        <v>0</v>
      </c>
      <c r="Y9" s="10">
        <f t="shared" si="4"/>
        <v>0</v>
      </c>
      <c r="AA9" t="s">
        <v>8</v>
      </c>
      <c r="AB9" s="3">
        <f>SUMIFS(Data[Revenue],Data[Region],Region,Data[Month],CurMonth,Data[Year],CurYear,Data[Product Name],Analysis!AA9)</f>
        <v>1523.8199999999997</v>
      </c>
      <c r="AC9" s="3">
        <f>SUMIFS(Data[Revenue],Data[Region],Region,Data[Month],PrevMonth,Data[Year],PMYear,Data[Product Name],Analysis!AA9)</f>
        <v>2956.77</v>
      </c>
      <c r="AD9" s="2">
        <f t="shared" si="8"/>
        <v>-1432.9500000000003</v>
      </c>
      <c r="AE9">
        <f t="shared" si="9"/>
        <v>32</v>
      </c>
      <c r="AF9">
        <f t="shared" si="10"/>
        <v>3</v>
      </c>
    </row>
    <row r="10" spans="1:37" x14ac:dyDescent="0.2">
      <c r="A10" s="7" t="s">
        <v>81</v>
      </c>
      <c r="B10" s="8">
        <f>CurYear-1</f>
        <v>2023</v>
      </c>
      <c r="G10">
        <v>8</v>
      </c>
      <c r="H10" t="s">
        <v>94</v>
      </c>
      <c r="I10" s="3">
        <f>SUMIFS(Data[[Revenue]:[Revenue]],Data[[Region]:[Region]],Region,Data[[Month]:[Month]],Analysis!$G10,Data[[Year]:[Year]],Analysis!I$2)</f>
        <v>55171.65</v>
      </c>
      <c r="J10" s="3">
        <f>IF(G10&gt;CurMonth,NA(),SUMIFS(Data[[Revenue]:[Revenue]],Data[[Region]:[Region]],Region,Data[[Month]:[Month]],Analysis!$G10,Data[[Year]:[Year]],Analysis!J$2))</f>
        <v>69798.989999999991</v>
      </c>
      <c r="K10" s="3" t="e">
        <f t="shared" si="6"/>
        <v>#N/A</v>
      </c>
      <c r="M10" t="s">
        <v>133</v>
      </c>
      <c r="N10" s="3">
        <f>SUMIFS(Data[Revenue],Data[Store Name],M10,Data[Month],CurMonth,Data[Year],CurYear)</f>
        <v>13879.13</v>
      </c>
      <c r="O10" s="3">
        <f>SUMIFS(Data[Revenue],Data[Store Name],M10,Data[Month],PrevMonth,Data[Year],PMYear)</f>
        <v>13127.479999999996</v>
      </c>
      <c r="P10" s="10">
        <f t="shared" si="0"/>
        <v>5.7257752439920262E-2</v>
      </c>
      <c r="Q10">
        <f t="shared" si="7"/>
        <v>3</v>
      </c>
      <c r="S10">
        <v>8</v>
      </c>
      <c r="T10" t="str">
        <f t="shared" si="1"/>
        <v>O'Hare</v>
      </c>
      <c r="U10" t="str">
        <f>VLOOKUP(T10,Data[[Store Name]:[Region]],2,0)</f>
        <v>Da Nang</v>
      </c>
      <c r="V10" s="3">
        <f t="shared" si="2"/>
        <v>18237.980000000003</v>
      </c>
      <c r="W10" s="10">
        <f t="shared" si="2"/>
        <v>-0.3315731431233282</v>
      </c>
      <c r="X10" s="3">
        <f t="shared" si="3"/>
        <v>18237.980000000003</v>
      </c>
      <c r="Y10" s="10">
        <f t="shared" si="4"/>
        <v>-0.3315731431233282</v>
      </c>
      <c r="AA10" t="s">
        <v>17</v>
      </c>
      <c r="AB10" s="3">
        <f>SUMIFS(Data[Revenue],Data[Region],Region,Data[Month],CurMonth,Data[Year],CurYear,Data[Product Name],Analysis!AA10)</f>
        <v>3967.39</v>
      </c>
      <c r="AC10" s="3">
        <f>SUMIFS(Data[Revenue],Data[Region],Region,Data[Month],PrevMonth,Data[Year],PMYear,Data[Product Name],Analysis!AA10)</f>
        <v>3879.4700000000003</v>
      </c>
      <c r="AD10" s="2">
        <f t="shared" si="8"/>
        <v>87.919999999999618</v>
      </c>
      <c r="AE10">
        <f t="shared" si="9"/>
        <v>9</v>
      </c>
      <c r="AF10">
        <f t="shared" si="10"/>
        <v>26</v>
      </c>
      <c r="AH10" s="27" t="s">
        <v>110</v>
      </c>
      <c r="AI10" s="27"/>
      <c r="AJ10" s="27"/>
      <c r="AK10" s="27"/>
    </row>
    <row r="11" spans="1:37" x14ac:dyDescent="0.2">
      <c r="A11" s="7" t="s">
        <v>82</v>
      </c>
      <c r="B11" s="8">
        <f>IF(CurMonth=1,12,CurMonth-1)</f>
        <v>8</v>
      </c>
      <c r="G11">
        <v>9</v>
      </c>
      <c r="H11" t="s">
        <v>95</v>
      </c>
      <c r="I11" s="3">
        <f>SUMIFS(Data[[Revenue]:[Revenue]],Data[[Region]:[Region]],Region,Data[[Month]:[Month]],Analysis!$G11,Data[[Year]:[Year]],Analysis!I$2)</f>
        <v>67569.269999999975</v>
      </c>
      <c r="J11" s="3">
        <f>IF(G11&gt;CurMonth,NA(),SUMIFS(Data[[Revenue]:[Revenue]],Data[[Region]:[Region]],Region,Data[[Month]:[Month]],Analysis!$G11,Data[[Year]:[Year]],Analysis!J$2))</f>
        <v>61703.64999999998</v>
      </c>
      <c r="K11" s="3">
        <f t="shared" si="6"/>
        <v>61703.64999999998</v>
      </c>
      <c r="M11" t="s">
        <v>134</v>
      </c>
      <c r="N11" s="3">
        <f>SUMIFS(Data[Revenue],Data[Store Name],M11,Data[Month],CurMonth,Data[Year],CurYear)</f>
        <v>18171.759999999995</v>
      </c>
      <c r="O11" s="3">
        <f>SUMIFS(Data[Revenue],Data[Store Name],M11,Data[Month],PrevMonth,Data[Year],PMYear)</f>
        <v>21919.900000000005</v>
      </c>
      <c r="P11" s="10">
        <f t="shared" si="0"/>
        <v>-0.17099256839675403</v>
      </c>
      <c r="Q11">
        <f t="shared" si="7"/>
        <v>7</v>
      </c>
      <c r="S11">
        <v>9</v>
      </c>
      <c r="T11" t="str">
        <f t="shared" si="1"/>
        <v>My Kingdom Toy World</v>
      </c>
      <c r="U11" t="str">
        <f>VLOOKUP(T11,Data[[Store Name]:[Region]],2,0)</f>
        <v>Da Nang</v>
      </c>
      <c r="V11" s="3">
        <f t="shared" si="2"/>
        <v>18238.46</v>
      </c>
      <c r="W11" s="10">
        <f t="shared" si="2"/>
        <v>0.18953874088693379</v>
      </c>
      <c r="X11" s="3">
        <f t="shared" si="3"/>
        <v>18238.46</v>
      </c>
      <c r="Y11" s="10">
        <f t="shared" si="4"/>
        <v>0.18953874088693379</v>
      </c>
      <c r="AA11" t="s">
        <v>28</v>
      </c>
      <c r="AB11" s="3">
        <f>SUMIFS(Data[Revenue],Data[Region],Region,Data[Month],CurMonth,Data[Year],CurYear,Data[Product Name],Analysis!AA11)</f>
        <v>1603.93</v>
      </c>
      <c r="AC11" s="3">
        <f>SUMIFS(Data[Revenue],Data[Region],Region,Data[Month],PrevMonth,Data[Year],PMYear,Data[Product Name],Analysis!AA11)</f>
        <v>2383.41</v>
      </c>
      <c r="AD11" s="2">
        <f t="shared" si="8"/>
        <v>-779.47999999999979</v>
      </c>
      <c r="AE11">
        <f t="shared" si="9"/>
        <v>28</v>
      </c>
      <c r="AF11">
        <f t="shared" si="10"/>
        <v>7</v>
      </c>
      <c r="AH11" s="25" t="s">
        <v>102</v>
      </c>
      <c r="AI11" s="25" t="s">
        <v>105</v>
      </c>
      <c r="AJ11" s="25" t="s">
        <v>46</v>
      </c>
      <c r="AK11" s="25" t="s">
        <v>106</v>
      </c>
    </row>
    <row r="12" spans="1:37" x14ac:dyDescent="0.2">
      <c r="A12" s="7" t="s">
        <v>87</v>
      </c>
      <c r="B12" s="8">
        <f>IF(CurMonth=1,PrevYear,CurYear)</f>
        <v>2024</v>
      </c>
      <c r="G12">
        <v>10</v>
      </c>
      <c r="H12" t="s">
        <v>96</v>
      </c>
      <c r="I12" s="3">
        <f>SUMIFS(Data[[Revenue]:[Revenue]],Data[[Region]:[Region]],Region,Data[[Month]:[Month]],Analysis!$G12,Data[[Year]:[Year]],Analysis!I$2)</f>
        <v>64882.340000000018</v>
      </c>
      <c r="J12" s="3" t="e">
        <f>IF(G12&gt;CurMonth,NA(),SUMIFS(Data[[Revenue]:[Revenue]],Data[[Region]:[Region]],Region,Data[[Month]:[Month]],Analysis!$G12,Data[[Year]:[Year]],Analysis!J$2))</f>
        <v>#N/A</v>
      </c>
      <c r="K12" s="3" t="e">
        <f t="shared" si="6"/>
        <v>#N/A</v>
      </c>
      <c r="M12" t="s">
        <v>57</v>
      </c>
      <c r="N12" s="3">
        <f>SUMIFS(Data[Revenue],Data[Store Name],M12,Data[Month],CurMonth,Data[Year],CurYear)</f>
        <v>18237.980000000003</v>
      </c>
      <c r="O12" s="3">
        <f>SUMIFS(Data[Revenue],Data[Store Name],M12,Data[Month],PrevMonth,Data[Year],PMYear)</f>
        <v>27284.929999999993</v>
      </c>
      <c r="P12" s="10">
        <f t="shared" si="0"/>
        <v>-0.3315731431233282</v>
      </c>
      <c r="Q12">
        <f t="shared" si="7"/>
        <v>8</v>
      </c>
      <c r="S12">
        <v>10</v>
      </c>
      <c r="T12" t="str">
        <f t="shared" si="1"/>
        <v>Bach Khoa Bookstore</v>
      </c>
      <c r="U12" t="str">
        <f>VLOOKUP(T12,Data[[Store Name]:[Region]],2,0)</f>
        <v>Ho Chi Minh City</v>
      </c>
      <c r="V12" s="3">
        <f t="shared" si="2"/>
        <v>20484.010000000002</v>
      </c>
      <c r="W12" s="10">
        <f t="shared" si="2"/>
        <v>0.14465033810308014</v>
      </c>
      <c r="X12" s="3">
        <f t="shared" si="3"/>
        <v>0</v>
      </c>
      <c r="Y12" s="10">
        <f t="shared" si="4"/>
        <v>0</v>
      </c>
      <c r="AA12" t="s">
        <v>32</v>
      </c>
      <c r="AB12" s="3">
        <f>SUMIFS(Data[Revenue],Data[Region],Region,Data[Month],CurMonth,Data[Year],CurYear,Data[Product Name],Analysis!AA12)</f>
        <v>802.27</v>
      </c>
      <c r="AC12" s="3">
        <f>SUMIFS(Data[Revenue],Data[Region],Region,Data[Month],PrevMonth,Data[Year],PMYear,Data[Product Name],Analysis!AA12)</f>
        <v>824.25</v>
      </c>
      <c r="AD12" s="2">
        <f t="shared" si="8"/>
        <v>-21.980000000000018</v>
      </c>
      <c r="AE12">
        <f t="shared" si="9"/>
        <v>19</v>
      </c>
      <c r="AF12">
        <f t="shared" si="10"/>
        <v>16</v>
      </c>
      <c r="AH12">
        <v>1</v>
      </c>
      <c r="AI12" t="str">
        <f>INDEX($AA$3:$AD$36,MATCH($AH12,$AF$3:$AF$36,0),MATCH(AI$2,$AA$2:$AD$2,0))</f>
        <v>Lego Bricks</v>
      </c>
      <c r="AJ12" s="3">
        <f t="shared" ref="AJ12:AK17" si="12">INDEX($AA$3:$AD$36,MATCH($AH12,$AF$3:$AF$36,0),MATCH(AJ$2,$AA$2:$AD$2,0))</f>
        <v>8797.8000000000011</v>
      </c>
      <c r="AK12" s="3">
        <f t="shared" si="12"/>
        <v>-4478.8799999999992</v>
      </c>
    </row>
    <row r="13" spans="1:37" x14ac:dyDescent="0.2">
      <c r="A13" s="7" t="s">
        <v>113</v>
      </c>
      <c r="B13" t="str">
        <f>VLOOKUP(CurMonth,A16:B27,2,0)&amp;" "&amp;CurYear</f>
        <v>September 2024</v>
      </c>
      <c r="G13">
        <v>11</v>
      </c>
      <c r="H13" t="s">
        <v>97</v>
      </c>
      <c r="I13" s="3">
        <f>SUMIFS(Data[[Revenue]:[Revenue]],Data[[Region]:[Region]],Region,Data[[Month]:[Month]],Analysis!$G13,Data[[Year]:[Year]],Analysis!I$2)</f>
        <v>73732.52</v>
      </c>
      <c r="J13" s="3" t="e">
        <f>IF(G13&gt;CurMonth,NA(),SUMIFS(Data[[Revenue]:[Revenue]],Data[[Region]:[Region]],Region,Data[[Month]:[Month]],Analysis!$G13,Data[[Year]:[Year]],Analysis!J$2))</f>
        <v>#N/A</v>
      </c>
      <c r="K13" s="3" t="e">
        <f t="shared" si="6"/>
        <v>#N/A</v>
      </c>
      <c r="AA13" t="s">
        <v>31</v>
      </c>
      <c r="AB13" s="3">
        <f>SUMIFS(Data[Revenue],Data[Region],Region,Data[Month],CurMonth,Data[Year],CurYear,Data[Product Name],Analysis!AA13)</f>
        <v>2658.67</v>
      </c>
      <c r="AC13" s="3">
        <f>SUMIFS(Data[Revenue],Data[Region],Region,Data[Month],PrevMonth,Data[Year],PMYear,Data[Product Name],Analysis!AA13)</f>
        <v>2358.8199999999997</v>
      </c>
      <c r="AD13" s="2">
        <f t="shared" si="8"/>
        <v>299.85000000000036</v>
      </c>
      <c r="AE13">
        <f t="shared" si="9"/>
        <v>5</v>
      </c>
      <c r="AF13">
        <f t="shared" si="10"/>
        <v>30</v>
      </c>
      <c r="AH13">
        <v>2</v>
      </c>
      <c r="AI13" t="str">
        <f t="shared" ref="AI13:AI17" si="13">INDEX($AA$3:$AD$36,MATCH($AH13,$AF$3:$AF$36,0),MATCH(AI$2,$AA$2:$AD$2,0))</f>
        <v>Colorbuds</v>
      </c>
      <c r="AJ13" s="3">
        <f t="shared" si="12"/>
        <v>2143.5700000000002</v>
      </c>
      <c r="AK13" s="3">
        <f t="shared" si="12"/>
        <v>-1723.85</v>
      </c>
    </row>
    <row r="14" spans="1:37" x14ac:dyDescent="0.2">
      <c r="G14">
        <v>12</v>
      </c>
      <c r="H14" t="s">
        <v>75</v>
      </c>
      <c r="I14" s="3">
        <f>SUMIFS(Data[[Revenue]:[Revenue]],Data[[Region]:[Region]],Region,Data[[Month]:[Month]],Analysis!$G14,Data[[Year]:[Year]],Analysis!I$2)</f>
        <v>93356.910000000018</v>
      </c>
      <c r="J14" s="3" t="e">
        <f>IF(G14&gt;CurMonth,NA(),SUMIFS(Data[[Revenue]:[Revenue]],Data[[Region]:[Region]],Region,Data[[Month]:[Month]],Analysis!$G14,Data[[Year]:[Year]],Analysis!J$2))</f>
        <v>#N/A</v>
      </c>
      <c r="K14" s="3" t="e">
        <f t="shared" si="6"/>
        <v>#N/A</v>
      </c>
      <c r="AA14" t="s">
        <v>15</v>
      </c>
      <c r="AB14" s="3">
        <f>SUMIFS(Data[Revenue],Data[Region],Region,Data[Month],CurMonth,Data[Year],CurYear,Data[Product Name],Analysis!AA14)</f>
        <v>8797.8000000000011</v>
      </c>
      <c r="AC14" s="3">
        <f>SUMIFS(Data[Revenue],Data[Region],Region,Data[Month],PrevMonth,Data[Year],PMYear,Data[Product Name],Analysis!AA14)</f>
        <v>13276.68</v>
      </c>
      <c r="AD14" s="2">
        <f t="shared" si="8"/>
        <v>-4478.8799999999992</v>
      </c>
      <c r="AE14">
        <f t="shared" si="9"/>
        <v>34</v>
      </c>
      <c r="AF14">
        <f t="shared" si="10"/>
        <v>1</v>
      </c>
      <c r="AH14">
        <v>3</v>
      </c>
      <c r="AI14" t="str">
        <f t="shared" si="13"/>
        <v>Deck Of Cards</v>
      </c>
      <c r="AJ14" s="3">
        <f t="shared" si="12"/>
        <v>1523.8199999999997</v>
      </c>
      <c r="AK14" s="3">
        <f t="shared" si="12"/>
        <v>-1432.9500000000003</v>
      </c>
    </row>
    <row r="15" spans="1:37" x14ac:dyDescent="0.2">
      <c r="A15" s="20" t="s">
        <v>90</v>
      </c>
      <c r="B15" s="6" t="s">
        <v>49</v>
      </c>
      <c r="AA15" t="s">
        <v>71</v>
      </c>
      <c r="AB15" s="3">
        <f>SUMIFS(Data[Revenue],Data[Region],Region,Data[Month],CurMonth,Data[Year],CurYear,Data[Product Name],Analysis!AA15)</f>
        <v>0</v>
      </c>
      <c r="AC15" s="3">
        <f>SUMIFS(Data[Revenue],Data[Region],Region,Data[Month],PrevMonth,Data[Year],PMYear,Data[Product Name],Analysis!AA15)</f>
        <v>0</v>
      </c>
      <c r="AD15" s="2">
        <f t="shared" si="8"/>
        <v>0</v>
      </c>
      <c r="AE15">
        <f t="shared" si="9"/>
        <v>15.5</v>
      </c>
      <c r="AF15">
        <f t="shared" si="10"/>
        <v>19.5</v>
      </c>
      <c r="AH15">
        <v>4</v>
      </c>
      <c r="AI15" t="str">
        <f t="shared" si="13"/>
        <v>Etch A Sketch</v>
      </c>
      <c r="AJ15" s="3">
        <f t="shared" si="12"/>
        <v>482.77</v>
      </c>
      <c r="AK15" s="3">
        <f t="shared" si="12"/>
        <v>-1238.4099999999999</v>
      </c>
    </row>
    <row r="16" spans="1:37" x14ac:dyDescent="0.2">
      <c r="A16">
        <v>1</v>
      </c>
      <c r="B16" t="s">
        <v>114</v>
      </c>
      <c r="AA16" t="s">
        <v>19</v>
      </c>
      <c r="AB16" s="3">
        <f>SUMIFS(Data[Revenue],Data[Region],Region,Data[Month],CurMonth,Data[Year],CurYear,Data[Product Name],Analysis!AA16)</f>
        <v>319.83999999999997</v>
      </c>
      <c r="AC16" s="3">
        <f>SUMIFS(Data[Revenue],Data[Region],Region,Data[Month],PrevMonth,Data[Year],PMYear,Data[Product Name],Analysis!AA16)</f>
        <v>259.87</v>
      </c>
      <c r="AD16" s="2">
        <f t="shared" si="8"/>
        <v>59.96999999999997</v>
      </c>
      <c r="AE16">
        <f t="shared" si="9"/>
        <v>10</v>
      </c>
      <c r="AF16">
        <f t="shared" si="10"/>
        <v>25</v>
      </c>
      <c r="AH16">
        <v>5</v>
      </c>
      <c r="AI16" t="str">
        <f t="shared" si="13"/>
        <v>Plush Pony</v>
      </c>
      <c r="AJ16" s="3">
        <f t="shared" si="12"/>
        <v>59.97</v>
      </c>
      <c r="AK16" s="3">
        <f t="shared" si="12"/>
        <v>-999.49999999999977</v>
      </c>
    </row>
    <row r="17" spans="1:37" x14ac:dyDescent="0.2">
      <c r="A17">
        <v>2</v>
      </c>
      <c r="B17" t="s">
        <v>115</v>
      </c>
      <c r="AA17" t="s">
        <v>27</v>
      </c>
      <c r="AB17" s="3">
        <f>SUMIFS(Data[Revenue],Data[Region],Region,Data[Month],CurMonth,Data[Year],CurYear,Data[Product Name],Analysis!AA17)</f>
        <v>1225.9000000000001</v>
      </c>
      <c r="AC17" s="3">
        <f>SUMIFS(Data[Revenue],Data[Region],Region,Data[Month],PrevMonth,Data[Year],PMYear,Data[Product Name],Analysis!AA17)</f>
        <v>1770.0800000000002</v>
      </c>
      <c r="AD17" s="2">
        <f t="shared" si="8"/>
        <v>-544.18000000000006</v>
      </c>
      <c r="AE17">
        <f t="shared" si="9"/>
        <v>26</v>
      </c>
      <c r="AF17">
        <f t="shared" si="10"/>
        <v>9</v>
      </c>
      <c r="AH17">
        <v>6</v>
      </c>
      <c r="AI17" t="str">
        <f t="shared" si="13"/>
        <v>Toy Robot</v>
      </c>
      <c r="AJ17" s="3">
        <f t="shared" si="12"/>
        <v>1351.48</v>
      </c>
      <c r="AK17" s="3">
        <f t="shared" si="12"/>
        <v>-909.65000000000009</v>
      </c>
    </row>
    <row r="18" spans="1:37" x14ac:dyDescent="0.2">
      <c r="A18">
        <v>3</v>
      </c>
      <c r="B18" t="s">
        <v>116</v>
      </c>
      <c r="AA18" t="s">
        <v>11</v>
      </c>
      <c r="AB18" s="3">
        <f>SUMIFS(Data[Revenue],Data[Region],Region,Data[Month],CurMonth,Data[Year],CurYear,Data[Product Name],Analysis!AA18)</f>
        <v>144.71</v>
      </c>
      <c r="AC18" s="3">
        <f>SUMIFS(Data[Revenue],Data[Region],Region,Data[Month],PrevMonth,Data[Year],PMYear,Data[Product Name],Analysis!AA18)</f>
        <v>733.53</v>
      </c>
      <c r="AD18" s="2">
        <f t="shared" si="8"/>
        <v>-588.81999999999994</v>
      </c>
      <c r="AE18">
        <f t="shared" si="9"/>
        <v>27</v>
      </c>
      <c r="AF18">
        <f t="shared" si="10"/>
        <v>8</v>
      </c>
    </row>
    <row r="19" spans="1:37" x14ac:dyDescent="0.2">
      <c r="A19">
        <v>4</v>
      </c>
      <c r="B19" t="s">
        <v>117</v>
      </c>
      <c r="AA19" t="s">
        <v>26</v>
      </c>
      <c r="AB19" s="3">
        <f>SUMIFS(Data[Revenue],Data[Region],Region,Data[Month],CurMonth,Data[Year],CurYear,Data[Product Name],Analysis!AA19)</f>
        <v>3378.3099999999995</v>
      </c>
      <c r="AC19" s="3">
        <f>SUMIFS(Data[Revenue],Data[Region],Region,Data[Month],PrevMonth,Data[Year],PMYear,Data[Product Name],Analysis!AA19)</f>
        <v>2298.85</v>
      </c>
      <c r="AD19" s="2">
        <f t="shared" si="8"/>
        <v>1079.4599999999996</v>
      </c>
      <c r="AE19">
        <f t="shared" si="9"/>
        <v>2</v>
      </c>
      <c r="AF19">
        <f t="shared" si="10"/>
        <v>33</v>
      </c>
    </row>
    <row r="20" spans="1:37" x14ac:dyDescent="0.2">
      <c r="A20">
        <v>5</v>
      </c>
      <c r="B20" t="s">
        <v>118</v>
      </c>
      <c r="AA20" t="s">
        <v>6</v>
      </c>
      <c r="AB20" s="3">
        <f>SUMIFS(Data[Revenue],Data[Region],Region,Data[Month],CurMonth,Data[Year],CurYear,Data[Product Name],Analysis!AA20)</f>
        <v>1762.04</v>
      </c>
      <c r="AC20" s="3">
        <f>SUMIFS(Data[Revenue],Data[Region],Region,Data[Month],PrevMonth,Data[Year],PMYear,Data[Product Name],Analysis!AA20)</f>
        <v>1708.1000000000001</v>
      </c>
      <c r="AD20" s="2">
        <f t="shared" si="8"/>
        <v>53.939999999999827</v>
      </c>
      <c r="AE20">
        <f t="shared" si="9"/>
        <v>11</v>
      </c>
      <c r="AF20">
        <f t="shared" si="10"/>
        <v>24</v>
      </c>
    </row>
    <row r="21" spans="1:37" x14ac:dyDescent="0.2">
      <c r="A21">
        <v>6</v>
      </c>
      <c r="B21" t="s">
        <v>119</v>
      </c>
      <c r="AA21" t="s">
        <v>16</v>
      </c>
      <c r="AB21" s="3">
        <f>SUMIFS(Data[Revenue],Data[Region],Region,Data[Month],CurMonth,Data[Year],CurYear,Data[Product Name],Analysis!AA21)</f>
        <v>207.84</v>
      </c>
      <c r="AC21" s="3">
        <f>SUMIFS(Data[Revenue],Data[Region],Region,Data[Month],PrevMonth,Data[Year],PMYear,Data[Product Name],Analysis!AA21)</f>
        <v>675.48</v>
      </c>
      <c r="AD21" s="2">
        <f t="shared" si="8"/>
        <v>-467.64</v>
      </c>
      <c r="AE21">
        <f t="shared" si="9"/>
        <v>24</v>
      </c>
      <c r="AF21">
        <f t="shared" si="10"/>
        <v>11</v>
      </c>
    </row>
    <row r="22" spans="1:37" x14ac:dyDescent="0.2">
      <c r="A22">
        <v>7</v>
      </c>
      <c r="B22" t="s">
        <v>120</v>
      </c>
      <c r="AA22" t="s">
        <v>23</v>
      </c>
      <c r="AB22" s="3">
        <f>SUMIFS(Data[Revenue],Data[Region],Region,Data[Month],CurMonth,Data[Year],CurYear,Data[Product Name],Analysis!AA22)</f>
        <v>1351.48</v>
      </c>
      <c r="AC22" s="3">
        <f>SUMIFS(Data[Revenue],Data[Region],Region,Data[Month],PrevMonth,Data[Year],PMYear,Data[Product Name],Analysis!AA22)</f>
        <v>2261.13</v>
      </c>
      <c r="AD22" s="2">
        <f t="shared" si="8"/>
        <v>-909.65000000000009</v>
      </c>
      <c r="AE22">
        <f t="shared" si="9"/>
        <v>29</v>
      </c>
      <c r="AF22">
        <f t="shared" si="10"/>
        <v>6</v>
      </c>
    </row>
    <row r="23" spans="1:37" x14ac:dyDescent="0.2">
      <c r="A23">
        <v>8</v>
      </c>
      <c r="B23" t="s">
        <v>121</v>
      </c>
      <c r="AA23" t="s">
        <v>10</v>
      </c>
      <c r="AB23" s="3">
        <f>SUMIFS(Data[Revenue],Data[Region],Region,Data[Month],CurMonth,Data[Year],CurYear,Data[Product Name],Analysis!AA23)</f>
        <v>4837.58</v>
      </c>
      <c r="AC23" s="3">
        <f>SUMIFS(Data[Revenue],Data[Region],Region,Data[Month],PrevMonth,Data[Year],PMYear,Data[Product Name],Analysis!AA23)</f>
        <v>2278.8599999999997</v>
      </c>
      <c r="AD23" s="2">
        <f t="shared" si="8"/>
        <v>2558.7200000000003</v>
      </c>
      <c r="AE23">
        <f t="shared" si="9"/>
        <v>1</v>
      </c>
      <c r="AF23">
        <f t="shared" si="10"/>
        <v>34</v>
      </c>
    </row>
    <row r="24" spans="1:37" x14ac:dyDescent="0.2">
      <c r="A24">
        <v>9</v>
      </c>
      <c r="B24" t="s">
        <v>122</v>
      </c>
      <c r="AA24" t="s">
        <v>66</v>
      </c>
      <c r="AB24" s="3">
        <f>SUMIFS(Data[Revenue],Data[Region],Region,Data[Month],CurMonth,Data[Year],CurYear,Data[Product Name],Analysis!AA24)</f>
        <v>0</v>
      </c>
      <c r="AC24" s="3">
        <f>SUMIFS(Data[Revenue],Data[Region],Region,Data[Month],PrevMonth,Data[Year],PMYear,Data[Product Name],Analysis!AA24)</f>
        <v>0</v>
      </c>
      <c r="AD24" s="2">
        <f t="shared" si="8"/>
        <v>0</v>
      </c>
      <c r="AE24">
        <f t="shared" si="9"/>
        <v>15.5</v>
      </c>
      <c r="AF24">
        <f t="shared" si="10"/>
        <v>19.5</v>
      </c>
    </row>
    <row r="25" spans="1:37" x14ac:dyDescent="0.2">
      <c r="A25">
        <v>10</v>
      </c>
      <c r="B25" t="s">
        <v>123</v>
      </c>
      <c r="AA25" t="s">
        <v>29</v>
      </c>
      <c r="AB25" s="3">
        <f>SUMIFS(Data[Revenue],Data[Region],Region,Data[Month],CurMonth,Data[Year],CurYear,Data[Product Name],Analysis!AA25)</f>
        <v>0</v>
      </c>
      <c r="AC25" s="3">
        <f>SUMIFS(Data[Revenue],Data[Region],Region,Data[Month],PrevMonth,Data[Year],PMYear,Data[Product Name],Analysis!AA25)</f>
        <v>223.72000000000003</v>
      </c>
      <c r="AD25" s="2">
        <f t="shared" si="8"/>
        <v>-223.72000000000003</v>
      </c>
      <c r="AE25">
        <f t="shared" si="9"/>
        <v>21</v>
      </c>
      <c r="AF25">
        <f t="shared" si="10"/>
        <v>14</v>
      </c>
    </row>
    <row r="26" spans="1:37" x14ac:dyDescent="0.2">
      <c r="A26">
        <v>11</v>
      </c>
      <c r="B26" t="s">
        <v>124</v>
      </c>
      <c r="AA26" t="s">
        <v>34</v>
      </c>
      <c r="AB26" s="3">
        <f>SUMIFS(Data[Revenue],Data[Region],Region,Data[Month],CurMonth,Data[Year],CurYear,Data[Product Name],Analysis!AA26)</f>
        <v>2581.5300000000002</v>
      </c>
      <c r="AC26" s="3">
        <f>SUMIFS(Data[Revenue],Data[Region],Region,Data[Month],PrevMonth,Data[Year],PMYear,Data[Product Name],Analysis!AA26)</f>
        <v>1835.4000000000003</v>
      </c>
      <c r="AD26" s="2">
        <f t="shared" si="8"/>
        <v>746.12999999999988</v>
      </c>
      <c r="AE26">
        <f t="shared" si="9"/>
        <v>3</v>
      </c>
      <c r="AF26">
        <f t="shared" si="10"/>
        <v>32</v>
      </c>
    </row>
    <row r="27" spans="1:37" x14ac:dyDescent="0.2">
      <c r="A27">
        <v>12</v>
      </c>
      <c r="B27" t="s">
        <v>125</v>
      </c>
      <c r="AA27" t="s">
        <v>70</v>
      </c>
      <c r="AB27" s="3">
        <f>SUMIFS(Data[Revenue],Data[Region],Region,Data[Month],CurMonth,Data[Year],CurYear,Data[Product Name],Analysis!AA27)</f>
        <v>0</v>
      </c>
      <c r="AC27" s="3">
        <f>SUMIFS(Data[Revenue],Data[Region],Region,Data[Month],PrevMonth,Data[Year],PMYear,Data[Product Name],Analysis!AA27)</f>
        <v>0</v>
      </c>
      <c r="AD27" s="2">
        <f t="shared" si="8"/>
        <v>0</v>
      </c>
      <c r="AE27">
        <f t="shared" si="9"/>
        <v>15.5</v>
      </c>
      <c r="AF27">
        <f t="shared" si="10"/>
        <v>19.5</v>
      </c>
    </row>
    <row r="28" spans="1:37" x14ac:dyDescent="0.2">
      <c r="AA28" t="s">
        <v>67</v>
      </c>
      <c r="AB28" s="3">
        <f>SUMIFS(Data[Revenue],Data[Region],Region,Data[Month],CurMonth,Data[Year],CurYear,Data[Product Name],Analysis!AA28)</f>
        <v>0</v>
      </c>
      <c r="AC28" s="3">
        <f>SUMIFS(Data[Revenue],Data[Region],Region,Data[Month],PrevMonth,Data[Year],PMYear,Data[Product Name],Analysis!AA28)</f>
        <v>0</v>
      </c>
      <c r="AD28" s="2">
        <f t="shared" si="8"/>
        <v>0</v>
      </c>
      <c r="AE28">
        <f t="shared" si="9"/>
        <v>15.5</v>
      </c>
      <c r="AF28">
        <f t="shared" si="10"/>
        <v>19.5</v>
      </c>
    </row>
    <row r="29" spans="1:37" x14ac:dyDescent="0.2">
      <c r="AA29" t="s">
        <v>37</v>
      </c>
      <c r="AB29" s="3">
        <f>SUMIFS(Data[Revenue],Data[Region],Region,Data[Month],CurMonth,Data[Year],CurYear,Data[Product Name],Analysis!AA29)</f>
        <v>949.61999999999989</v>
      </c>
      <c r="AC29" s="3">
        <f>SUMIFS(Data[Revenue],Data[Region],Region,Data[Month],PrevMonth,Data[Year],PMYear,Data[Product Name],Analysis!AA29)</f>
        <v>899.63999999999987</v>
      </c>
      <c r="AD29" s="2">
        <f t="shared" si="8"/>
        <v>49.980000000000018</v>
      </c>
      <c r="AE29">
        <f t="shared" si="9"/>
        <v>12</v>
      </c>
      <c r="AF29">
        <f t="shared" si="10"/>
        <v>23</v>
      </c>
    </row>
    <row r="30" spans="1:37" x14ac:dyDescent="0.2">
      <c r="AA30" t="s">
        <v>38</v>
      </c>
      <c r="AB30" s="3">
        <f>SUMIFS(Data[Revenue],Data[Region],Region,Data[Month],CurMonth,Data[Year],CurYear,Data[Product Name],Analysis!AA30)</f>
        <v>19.98</v>
      </c>
      <c r="AC30" s="3">
        <f>SUMIFS(Data[Revenue],Data[Region],Region,Data[Month],PrevMonth,Data[Year],PMYear,Data[Product Name],Analysis!AA30)</f>
        <v>149.85</v>
      </c>
      <c r="AD30" s="2">
        <f t="shared" si="8"/>
        <v>-129.87</v>
      </c>
      <c r="AE30">
        <f t="shared" si="9"/>
        <v>20</v>
      </c>
      <c r="AF30">
        <f t="shared" si="10"/>
        <v>15</v>
      </c>
    </row>
    <row r="31" spans="1:37" x14ac:dyDescent="0.2">
      <c r="AA31" t="s">
        <v>39</v>
      </c>
      <c r="AB31" s="3">
        <f>SUMIFS(Data[Revenue],Data[Region],Region,Data[Month],CurMonth,Data[Year],CurYear,Data[Product Name],Analysis!AA31)</f>
        <v>59.97</v>
      </c>
      <c r="AC31" s="3">
        <f>SUMIFS(Data[Revenue],Data[Region],Region,Data[Month],PrevMonth,Data[Year],PMYear,Data[Product Name],Analysis!AA31)</f>
        <v>1059.4699999999998</v>
      </c>
      <c r="AD31" s="2">
        <f t="shared" si="8"/>
        <v>-999.49999999999977</v>
      </c>
      <c r="AE31">
        <f t="shared" si="9"/>
        <v>30</v>
      </c>
      <c r="AF31">
        <f t="shared" si="10"/>
        <v>5</v>
      </c>
    </row>
    <row r="32" spans="1:37" x14ac:dyDescent="0.2">
      <c r="AA32" t="s">
        <v>68</v>
      </c>
      <c r="AB32" s="3">
        <f>SUMIFS(Data[Revenue],Data[Region],Region,Data[Month],CurMonth,Data[Year],CurYear,Data[Product Name],Analysis!AA32)</f>
        <v>0</v>
      </c>
      <c r="AC32" s="3">
        <f>SUMIFS(Data[Revenue],Data[Region],Region,Data[Month],PrevMonth,Data[Year],PMYear,Data[Product Name],Analysis!AA32)</f>
        <v>0</v>
      </c>
      <c r="AD32" s="2">
        <f t="shared" si="8"/>
        <v>0</v>
      </c>
      <c r="AE32">
        <f t="shared" si="9"/>
        <v>15.5</v>
      </c>
      <c r="AF32">
        <f t="shared" si="10"/>
        <v>19.5</v>
      </c>
    </row>
    <row r="33" spans="27:32" x14ac:dyDescent="0.2">
      <c r="AA33" t="s">
        <v>42</v>
      </c>
      <c r="AB33" s="3">
        <f>SUMIFS(Data[Revenue],Data[Region],Region,Data[Month],CurMonth,Data[Year],CurYear,Data[Product Name],Analysis!AA33)</f>
        <v>5212.7400000000007</v>
      </c>
      <c r="AC33" s="3">
        <f>SUMIFS(Data[Revenue],Data[Region],Region,Data[Month],PrevMonth,Data[Year],PMYear,Data[Product Name],Analysis!AA33)</f>
        <v>5660.4600000000009</v>
      </c>
      <c r="AD33" s="2">
        <f t="shared" si="8"/>
        <v>-447.72000000000025</v>
      </c>
      <c r="AE33">
        <f t="shared" si="9"/>
        <v>23</v>
      </c>
      <c r="AF33">
        <f t="shared" si="10"/>
        <v>12</v>
      </c>
    </row>
    <row r="34" spans="27:32" x14ac:dyDescent="0.2">
      <c r="AA34" t="s">
        <v>41</v>
      </c>
      <c r="AB34" s="3">
        <f>SUMIFS(Data[Revenue],Data[Region],Region,Data[Month],CurMonth,Data[Year],CurYear,Data[Product Name],Analysis!AA34)</f>
        <v>909.09</v>
      </c>
      <c r="AC34" s="3">
        <f>SUMIFS(Data[Revenue],Data[Region],Region,Data[Month],PrevMonth,Data[Year],PMYear,Data[Product Name],Analysis!AA34)</f>
        <v>819.18000000000006</v>
      </c>
      <c r="AD34" s="2">
        <f t="shared" si="8"/>
        <v>89.909999999999968</v>
      </c>
      <c r="AE34">
        <f t="shared" si="9"/>
        <v>8</v>
      </c>
      <c r="AF34">
        <f t="shared" si="10"/>
        <v>27</v>
      </c>
    </row>
    <row r="35" spans="27:32" x14ac:dyDescent="0.2">
      <c r="AA35" t="s">
        <v>43</v>
      </c>
      <c r="AB35" s="3">
        <f>SUMIFS(Data[Revenue],Data[Region],Region,Data[Month],CurMonth,Data[Year],CurYear,Data[Product Name],Analysis!AA35)</f>
        <v>482.77</v>
      </c>
      <c r="AC35" s="3">
        <f>SUMIFS(Data[Revenue],Data[Region],Region,Data[Month],PrevMonth,Data[Year],PMYear,Data[Product Name],Analysis!AA35)</f>
        <v>1721.1799999999998</v>
      </c>
      <c r="AD35" s="2">
        <f t="shared" si="8"/>
        <v>-1238.4099999999999</v>
      </c>
      <c r="AE35">
        <f t="shared" si="9"/>
        <v>31</v>
      </c>
      <c r="AF35">
        <f t="shared" si="10"/>
        <v>4</v>
      </c>
    </row>
    <row r="36" spans="27:32" x14ac:dyDescent="0.2">
      <c r="AA36" t="s">
        <v>69</v>
      </c>
      <c r="AB36" s="3">
        <f>SUMIFS(Data[Revenue],Data[Region],Region,Data[Month],CurMonth,Data[Year],CurYear,Data[Product Name],Analysis!AA36)</f>
        <v>0</v>
      </c>
      <c r="AC36" s="3">
        <f>SUMIFS(Data[Revenue],Data[Region],Region,Data[Month],PrevMonth,Data[Year],PMYear,Data[Product Name],Analysis!AA36)</f>
        <v>0</v>
      </c>
      <c r="AD36" s="2">
        <f t="shared" si="8"/>
        <v>0</v>
      </c>
      <c r="AE36">
        <f t="shared" si="9"/>
        <v>15.5</v>
      </c>
      <c r="AF36">
        <f t="shared" si="10"/>
        <v>19.5</v>
      </c>
    </row>
  </sheetData>
  <sortState xmlns:xlrd2="http://schemas.microsoft.com/office/spreadsheetml/2017/richdata2" ref="M3:P12">
    <sortCondition ref="N2:N12"/>
  </sortState>
  <phoneticPr fontId="2" type="noConversion"/>
  <conditionalFormatting sqref="E5:E6">
    <cfRule type="cellIs" dxfId="5" priority="1" operator="lessThan">
      <formula>0</formula>
    </cfRule>
    <cfRule type="cellIs" dxfId="4" priority="2" operator="greaterThan">
      <formula>0</formula>
    </cfRule>
  </conditionalFormatting>
  <dataValidations count="1">
    <dataValidation showInputMessage="1" showErrorMessage="1" sqref="B3" xr:uid="{1D0F2E8B-6838-4B4E-AE90-5ED3D0CCEC7B}"/>
  </dataValidations>
  <pageMargins left="0.7" right="0.7" top="0.75" bottom="0.75" header="0.3" footer="0.3"/>
  <pageSetup orientation="portrait" r:id="rId1"/>
  <ignoredErrors>
    <ignoredError sqref="U3:U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B98F3-617E-4382-A59C-02984B23F2A7}">
  <dimension ref="B2:R38"/>
  <sheetViews>
    <sheetView showGridLines="0" tabSelected="1" zoomScale="107" zoomScaleNormal="86" workbookViewId="0">
      <selection activeCell="C6" sqref="C6"/>
    </sheetView>
  </sheetViews>
  <sheetFormatPr baseColWidth="10" defaultColWidth="8.83203125" defaultRowHeight="15" x14ac:dyDescent="0.2"/>
  <cols>
    <col min="1" max="1" width="4.1640625" customWidth="1"/>
    <col min="2" max="2" width="16.83203125" bestFit="1" customWidth="1"/>
    <col min="3" max="3" width="29.5" customWidth="1"/>
    <col min="4" max="4" width="20.83203125" bestFit="1" customWidth="1"/>
    <col min="12" max="12" width="4.33203125" customWidth="1"/>
    <col min="13" max="13" width="3.6640625" customWidth="1"/>
    <col min="14" max="14" width="6.5" customWidth="1"/>
    <col min="15" max="15" width="5.5" customWidth="1"/>
    <col min="16" max="16" width="20.1640625" customWidth="1"/>
    <col min="17" max="17" width="13.5" customWidth="1"/>
    <col min="18" max="18" width="18.33203125" customWidth="1"/>
  </cols>
  <sheetData>
    <row r="2" spans="2:18" x14ac:dyDescent="0.2">
      <c r="J2" s="30"/>
    </row>
    <row r="3" spans="2:18" x14ac:dyDescent="0.2">
      <c r="J3" s="30"/>
    </row>
    <row r="4" spans="2:18" ht="13.25" customHeight="1" x14ac:dyDescent="0.2">
      <c r="J4" s="30"/>
    </row>
    <row r="5" spans="2:18" ht="9" customHeight="1" x14ac:dyDescent="0.2">
      <c r="J5" s="30"/>
    </row>
    <row r="6" spans="2:18" ht="31" x14ac:dyDescent="0.35">
      <c r="B6" s="19" t="s">
        <v>112</v>
      </c>
      <c r="C6" s="22" t="s">
        <v>137</v>
      </c>
      <c r="D6" s="19" t="s">
        <v>126</v>
      </c>
      <c r="E6" s="21" t="str">
        <f>Analysis!B13&amp;"?"</f>
        <v>September 2024?</v>
      </c>
      <c r="J6" s="30"/>
    </row>
    <row r="13" spans="2:18" ht="9.75" customHeight="1" x14ac:dyDescent="0.2"/>
    <row r="14" spans="2:18" ht="18.75" customHeight="1" x14ac:dyDescent="0.2">
      <c r="P14" s="14" t="s">
        <v>105</v>
      </c>
      <c r="Q14" s="15" t="s">
        <v>46</v>
      </c>
      <c r="R14" s="15" t="s">
        <v>111</v>
      </c>
    </row>
    <row r="15" spans="2:18" ht="18.75" customHeight="1" x14ac:dyDescent="0.2">
      <c r="P15" s="12" t="str">
        <f>Analysis!AI3</f>
        <v>Nerf Gun</v>
      </c>
      <c r="Q15" s="13">
        <f>Analysis!AJ3</f>
        <v>4837.58</v>
      </c>
      <c r="R15" s="13">
        <f>Analysis!AK3</f>
        <v>2558.7200000000003</v>
      </c>
    </row>
    <row r="16" spans="2:18" ht="18.75" customHeight="1" x14ac:dyDescent="0.2">
      <c r="P16" s="12" t="str">
        <f>Analysis!AI4</f>
        <v>Rubik's Cube</v>
      </c>
      <c r="Q16" s="13">
        <f>Analysis!AJ4</f>
        <v>3378.3099999999995</v>
      </c>
      <c r="R16" s="13">
        <f>Analysis!AK4</f>
        <v>1079.4599999999996</v>
      </c>
    </row>
    <row r="17" spans="2:18" ht="18.75" customHeight="1" x14ac:dyDescent="0.2">
      <c r="P17" s="12" t="str">
        <f>Analysis!AI5</f>
        <v>Barrel O' Slime</v>
      </c>
      <c r="Q17" s="13">
        <f>Analysis!AJ5</f>
        <v>2581.5300000000002</v>
      </c>
      <c r="R17" s="13">
        <f>Analysis!AK5</f>
        <v>746.12999999999988</v>
      </c>
    </row>
    <row r="18" spans="2:18" ht="18.75" customHeight="1" x14ac:dyDescent="0.2">
      <c r="P18" s="12" t="str">
        <f>Analysis!AI6</f>
        <v>Dart Gun</v>
      </c>
      <c r="Q18" s="13">
        <f>Analysis!AJ6</f>
        <v>2510.4300000000003</v>
      </c>
      <c r="R18" s="13">
        <f>Analysis!AK6</f>
        <v>639.60000000000014</v>
      </c>
    </row>
    <row r="19" spans="2:18" ht="18.75" customHeight="1" x14ac:dyDescent="0.2">
      <c r="B19" s="28" t="str">
        <f>IF(Analysis!E6&gt;0,"  ↑","  ↓")</f>
        <v xml:space="preserve">  ↓</v>
      </c>
      <c r="C19" s="29" t="str">
        <f>IF(Analysis!E5&gt;0,"↑  ","↓  ")</f>
        <v xml:space="preserve">↓  </v>
      </c>
      <c r="P19" s="12" t="str">
        <f>Analysis!AI7</f>
        <v>Kids Makeup Kit</v>
      </c>
      <c r="Q19" s="13">
        <f>Analysis!AJ7</f>
        <v>2658.67</v>
      </c>
      <c r="R19" s="13">
        <f>Analysis!AK7</f>
        <v>299.85000000000036</v>
      </c>
    </row>
    <row r="20" spans="2:18" ht="18.75" customHeight="1" x14ac:dyDescent="0.2">
      <c r="B20" s="28"/>
      <c r="C20" s="29"/>
      <c r="P20" s="12" t="str">
        <f>Analysis!AI8</f>
        <v>Classic Dominoes</v>
      </c>
      <c r="Q20" s="13">
        <f>Analysis!AJ8</f>
        <v>249.75</v>
      </c>
      <c r="R20" s="16">
        <f>Analysis!AK8</f>
        <v>249.75</v>
      </c>
    </row>
    <row r="21" spans="2:18" ht="18.75" customHeight="1" x14ac:dyDescent="0.2">
      <c r="P21" s="12"/>
      <c r="Q21" s="12"/>
      <c r="R21" s="17">
        <f>SUM(R15:R20)</f>
        <v>5573.51</v>
      </c>
    </row>
    <row r="22" spans="2:18" ht="18.75" customHeight="1" x14ac:dyDescent="0.2">
      <c r="P22" s="12"/>
      <c r="Q22" s="12"/>
      <c r="R22" s="12"/>
    </row>
    <row r="23" spans="2:18" ht="18.75" customHeight="1" x14ac:dyDescent="0.2">
      <c r="P23" s="12"/>
      <c r="Q23" s="12"/>
      <c r="R23" s="12"/>
    </row>
    <row r="24" spans="2:18" ht="18.75" customHeight="1" x14ac:dyDescent="0.2">
      <c r="P24" s="12"/>
      <c r="Q24" s="12"/>
      <c r="R24" s="12"/>
    </row>
    <row r="25" spans="2:18" ht="11.5" customHeight="1" x14ac:dyDescent="0.2">
      <c r="P25" s="12"/>
      <c r="Q25" s="12"/>
      <c r="R25" s="12"/>
    </row>
    <row r="26" spans="2:18" ht="18.75" customHeight="1" x14ac:dyDescent="0.2">
      <c r="P26" s="14" t="s">
        <v>105</v>
      </c>
      <c r="Q26" s="15" t="s">
        <v>46</v>
      </c>
      <c r="R26" s="15" t="s">
        <v>111</v>
      </c>
    </row>
    <row r="27" spans="2:18" ht="18.75" customHeight="1" x14ac:dyDescent="0.2">
      <c r="P27" s="12" t="str">
        <f>Analysis!AI12</f>
        <v>Lego Bricks</v>
      </c>
      <c r="Q27" s="13">
        <f>Analysis!AJ12</f>
        <v>8797.8000000000011</v>
      </c>
      <c r="R27" s="13">
        <f>Analysis!AK12</f>
        <v>-4478.8799999999992</v>
      </c>
    </row>
    <row r="28" spans="2:18" ht="18.75" customHeight="1" x14ac:dyDescent="0.2">
      <c r="P28" s="12" t="str">
        <f>Analysis!AI13</f>
        <v>Colorbuds</v>
      </c>
      <c r="Q28" s="13">
        <f>Analysis!AJ13</f>
        <v>2143.5700000000002</v>
      </c>
      <c r="R28" s="13">
        <f>Analysis!AK13</f>
        <v>-1723.85</v>
      </c>
    </row>
    <row r="29" spans="2:18" ht="18.75" customHeight="1" x14ac:dyDescent="0.2">
      <c r="P29" s="12" t="str">
        <f>Analysis!AI14</f>
        <v>Deck Of Cards</v>
      </c>
      <c r="Q29" s="13">
        <f>Analysis!AJ14</f>
        <v>1523.8199999999997</v>
      </c>
      <c r="R29" s="13">
        <f>Analysis!AK14</f>
        <v>-1432.9500000000003</v>
      </c>
    </row>
    <row r="30" spans="2:18" ht="18.75" customHeight="1" x14ac:dyDescent="0.2">
      <c r="P30" s="12" t="str">
        <f>Analysis!AI15</f>
        <v>Etch A Sketch</v>
      </c>
      <c r="Q30" s="13">
        <f>Analysis!AJ15</f>
        <v>482.77</v>
      </c>
      <c r="R30" s="13">
        <f>Analysis!AK15</f>
        <v>-1238.4099999999999</v>
      </c>
    </row>
    <row r="31" spans="2:18" ht="18.75" customHeight="1" x14ac:dyDescent="0.2">
      <c r="P31" s="12" t="str">
        <f>Analysis!AI16</f>
        <v>Plush Pony</v>
      </c>
      <c r="Q31" s="13">
        <f>Analysis!AJ16</f>
        <v>59.97</v>
      </c>
      <c r="R31" s="13">
        <f>Analysis!AK16</f>
        <v>-999.49999999999977</v>
      </c>
    </row>
    <row r="32" spans="2:18" ht="18.75" customHeight="1" x14ac:dyDescent="0.2">
      <c r="P32" s="12" t="str">
        <f>Analysis!AI17</f>
        <v>Toy Robot</v>
      </c>
      <c r="Q32" s="13">
        <f>Analysis!AJ17</f>
        <v>1351.48</v>
      </c>
      <c r="R32" s="16">
        <f>Analysis!AK17</f>
        <v>-909.65000000000009</v>
      </c>
    </row>
    <row r="33" spans="16:18" ht="18.75" customHeight="1" x14ac:dyDescent="0.2">
      <c r="P33" s="12"/>
      <c r="Q33" s="12"/>
      <c r="R33" s="18">
        <f>SUM(R27:R32)</f>
        <v>-10783.24</v>
      </c>
    </row>
    <row r="34" spans="16:18" ht="18.75" customHeight="1" x14ac:dyDescent="0.2">
      <c r="P34" s="12"/>
      <c r="Q34" s="12"/>
      <c r="R34" s="12"/>
    </row>
    <row r="35" spans="16:18" ht="18.75" customHeight="1" x14ac:dyDescent="0.2">
      <c r="P35" s="12"/>
      <c r="Q35" s="12"/>
      <c r="R35" s="12"/>
    </row>
    <row r="36" spans="16:18" ht="18.75" customHeight="1" x14ac:dyDescent="0.2">
      <c r="P36" s="12"/>
      <c r="Q36" s="12"/>
      <c r="R36" s="12"/>
    </row>
    <row r="37" spans="16:18" ht="18.75" customHeight="1" x14ac:dyDescent="0.2">
      <c r="P37" s="12"/>
      <c r="Q37" s="12"/>
      <c r="R37" s="12"/>
    </row>
    <row r="38" spans="16:18" ht="16" x14ac:dyDescent="0.2">
      <c r="P38" s="12"/>
      <c r="Q38" s="12"/>
      <c r="R38" s="12"/>
    </row>
  </sheetData>
  <sheetProtection selectLockedCells="1"/>
  <mergeCells count="3">
    <mergeCell ref="B19:B20"/>
    <mergeCell ref="C19:C20"/>
    <mergeCell ref="J2:J6"/>
  </mergeCells>
  <conditionalFormatting sqref="R15:R20">
    <cfRule type="colorScale" priority="6">
      <colorScale>
        <cfvo type="min"/>
        <cfvo type="max"/>
        <color theme="0"/>
        <color theme="9" tint="0.39997558519241921"/>
      </colorScale>
    </cfRule>
  </conditionalFormatting>
  <conditionalFormatting sqref="R27:R32">
    <cfRule type="colorScale" priority="5">
      <colorScale>
        <cfvo type="min"/>
        <cfvo type="max"/>
        <color rgb="FFFF6565"/>
        <color theme="0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EDC10DCC-D1A1-408F-B30C-E15406E1AEAD}">
            <xm:f>Analysis!$E$6&lt;0</xm:f>
            <x14:dxf>
              <font>
                <color rgb="FFC00000"/>
              </font>
            </x14:dxf>
          </x14:cfRule>
          <x14:cfRule type="expression" priority="4" id="{E79506F4-0916-4217-B74A-30D1A18DF0CA}">
            <xm:f>Analysis!$E$6&gt;0</xm:f>
            <x14:dxf>
              <font>
                <color theme="9" tint="-0.24994659260841701"/>
              </font>
            </x14:dxf>
          </x14:cfRule>
          <xm:sqref>B19:B20</xm:sqref>
        </x14:conditionalFormatting>
        <x14:conditionalFormatting xmlns:xm="http://schemas.microsoft.com/office/excel/2006/main">
          <x14:cfRule type="expression" priority="1" id="{C4707C83-7367-46C6-8CA1-221B20162411}">
            <xm:f>Analysis!$E$5&lt;0</xm:f>
            <x14:dxf>
              <font>
                <color rgb="FFC00000"/>
              </font>
            </x14:dxf>
          </x14:cfRule>
          <x14:cfRule type="expression" priority="2" id="{31DDFBFC-64BB-4BF9-8F74-F99CC0219A2A}">
            <xm:f>Analysis!$E$5&gt;0</xm:f>
            <x14:dxf>
              <font>
                <color theme="9" tint="-0.24994659260841701"/>
              </font>
            </x14:dxf>
          </x14:cfRule>
          <xm:sqref>C19:C20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332A15-C3EC-481E-A461-92D5FFC43534}">
          <x14:formula1>
            <xm:f>Analysis!$A$3:$A$5</xm:f>
          </x14:formula1>
          <xm:sqref>C6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workbookViewId="0"/>
  </sheetViews>
  <sheetFormatPr baseColWidth="10" defaultColWidth="8.83203125" defaultRowHeight="15" x14ac:dyDescent="0.2"/>
  <sheetData>
    <row r="1" spans="1:10" x14ac:dyDescent="0.2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2">
        <v>111.93</v>
      </c>
      <c r="J1" s="2">
        <v>42</v>
      </c>
    </row>
    <row r="2" spans="1:10" x14ac:dyDescent="0.2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2">
        <v>922.29</v>
      </c>
      <c r="J2" s="2">
        <v>213</v>
      </c>
    </row>
    <row r="3" spans="1:10" x14ac:dyDescent="0.2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2">
        <v>187.53</v>
      </c>
      <c r="J3" s="2">
        <v>94</v>
      </c>
    </row>
    <row r="4" spans="1:10" x14ac:dyDescent="0.2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2">
        <v>1693.8700000000001</v>
      </c>
      <c r="J4" s="2">
        <v>904</v>
      </c>
    </row>
    <row r="5" spans="1:10" x14ac:dyDescent="0.2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2">
        <v>207.87</v>
      </c>
      <c r="J5" s="2">
        <v>52</v>
      </c>
    </row>
    <row r="6" spans="1:10" x14ac:dyDescent="0.2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2">
        <v>915.69</v>
      </c>
      <c r="J6" s="2">
        <v>393</v>
      </c>
    </row>
    <row r="7" spans="1:10" x14ac:dyDescent="0.2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2">
        <v>329.7</v>
      </c>
      <c r="J7" s="2">
        <v>30</v>
      </c>
    </row>
    <row r="8" spans="1:10" x14ac:dyDescent="0.2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2">
        <v>119.92</v>
      </c>
      <c r="J8" s="2">
        <v>32</v>
      </c>
    </row>
    <row r="9" spans="1:10" x14ac:dyDescent="0.2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2">
        <v>377.82</v>
      </c>
      <c r="J9" s="2">
        <v>179.99999999999997</v>
      </c>
    </row>
    <row r="10" spans="1:10" x14ac:dyDescent="0.2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2">
        <v>71.94</v>
      </c>
      <c r="J10" s="2">
        <v>18</v>
      </c>
    </row>
    <row r="11" spans="1:10" x14ac:dyDescent="0.2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2">
        <v>104.94999999999999</v>
      </c>
      <c r="J11" s="2">
        <v>29.999999999999993</v>
      </c>
    </row>
    <row r="12" spans="1:10" x14ac:dyDescent="0.2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2">
        <v>49.95</v>
      </c>
      <c r="J12" s="2">
        <v>35</v>
      </c>
    </row>
    <row r="13" spans="1:10" x14ac:dyDescent="0.2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2">
        <v>159.91999999999999</v>
      </c>
      <c r="J13" s="2">
        <v>47.999999999999986</v>
      </c>
    </row>
    <row r="14" spans="1:10" x14ac:dyDescent="0.2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2">
        <v>879.78000000000009</v>
      </c>
      <c r="J14" s="2">
        <v>110</v>
      </c>
    </row>
    <row r="15" spans="1:10" x14ac:dyDescent="0.2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2">
        <v>1487.07</v>
      </c>
      <c r="J15" s="2">
        <v>186</v>
      </c>
    </row>
    <row r="16" spans="1:10" x14ac:dyDescent="0.2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2">
        <v>79.92</v>
      </c>
      <c r="J16" s="2">
        <v>24</v>
      </c>
    </row>
    <row r="17" spans="1:10" x14ac:dyDescent="0.2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2">
        <v>359.82</v>
      </c>
      <c r="J17" s="2">
        <v>107.99999999999997</v>
      </c>
    </row>
    <row r="18" spans="1:10" x14ac:dyDescent="0.2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2">
        <v>339.66</v>
      </c>
      <c r="J18" s="2">
        <v>170</v>
      </c>
    </row>
    <row r="19" spans="1:10" x14ac:dyDescent="0.2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2">
        <v>799.59999999999991</v>
      </c>
      <c r="J19" s="2">
        <v>199.99999999999994</v>
      </c>
    </row>
    <row r="20" spans="1:10" x14ac:dyDescent="0.2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2">
        <v>487.37000000000006</v>
      </c>
      <c r="J20" s="2">
        <v>163.00000000000003</v>
      </c>
    </row>
    <row r="21" spans="1:10" x14ac:dyDescent="0.2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2">
        <v>43.96</v>
      </c>
      <c r="J21" s="2">
        <v>28</v>
      </c>
    </row>
    <row r="22" spans="1:10" x14ac:dyDescent="0.2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2">
        <v>339.83</v>
      </c>
      <c r="J22" s="2">
        <v>186.99999999999997</v>
      </c>
    </row>
    <row r="23" spans="1:10" x14ac:dyDescent="0.2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2">
        <v>579.70999999999992</v>
      </c>
      <c r="J23" s="2">
        <v>58</v>
      </c>
    </row>
    <row r="24" spans="1:10" x14ac:dyDescent="0.2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2">
        <v>143.84</v>
      </c>
      <c r="J24" s="2">
        <v>16</v>
      </c>
    </row>
    <row r="25" spans="1:10" x14ac:dyDescent="0.2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2">
        <v>539.64</v>
      </c>
      <c r="J25" s="2">
        <v>108</v>
      </c>
    </row>
    <row r="26" spans="1:10" x14ac:dyDescent="0.2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2">
        <v>77.94</v>
      </c>
      <c r="J26" s="2">
        <v>12</v>
      </c>
    </row>
    <row r="27" spans="1:10" x14ac:dyDescent="0.2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2">
        <v>159.9</v>
      </c>
      <c r="J27" s="2">
        <v>60</v>
      </c>
    </row>
    <row r="28" spans="1:10" x14ac:dyDescent="0.2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2">
        <v>1117.1400000000001</v>
      </c>
      <c r="J28" s="2">
        <v>258</v>
      </c>
    </row>
    <row r="29" spans="1:10" x14ac:dyDescent="0.2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2">
        <v>462.84000000000003</v>
      </c>
      <c r="J29" s="2">
        <v>232</v>
      </c>
    </row>
    <row r="30" spans="1:10" x14ac:dyDescent="0.2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2">
        <v>824.45</v>
      </c>
      <c r="J30" s="2">
        <v>440</v>
      </c>
    </row>
    <row r="31" spans="1:10" x14ac:dyDescent="0.2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2">
        <v>191.88</v>
      </c>
      <c r="J31" s="2">
        <v>48</v>
      </c>
    </row>
    <row r="32" spans="1:10" x14ac:dyDescent="0.2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2">
        <v>265.62</v>
      </c>
      <c r="J32" s="2">
        <v>114</v>
      </c>
    </row>
    <row r="33" spans="1:10" x14ac:dyDescent="0.2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2">
        <v>780.29</v>
      </c>
      <c r="J33" s="2">
        <v>71</v>
      </c>
    </row>
    <row r="34" spans="1:10" x14ac:dyDescent="0.2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2">
        <v>74.95</v>
      </c>
      <c r="J34" s="2">
        <v>20</v>
      </c>
    </row>
    <row r="35" spans="1:10" x14ac:dyDescent="0.2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2">
        <v>146.92999999999998</v>
      </c>
      <c r="J35" s="2">
        <v>69.999999999999986</v>
      </c>
    </row>
    <row r="36" spans="1:10" x14ac:dyDescent="0.2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2">
        <v>83.93</v>
      </c>
      <c r="J36" s="2">
        <v>21</v>
      </c>
    </row>
    <row r="37" spans="1:10" x14ac:dyDescent="0.2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2">
        <v>209.89999999999998</v>
      </c>
      <c r="J37" s="2">
        <v>59.999999999999986</v>
      </c>
    </row>
    <row r="38" spans="1:10" x14ac:dyDescent="0.2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2">
        <v>395.64</v>
      </c>
      <c r="J38" s="2">
        <v>180</v>
      </c>
    </row>
    <row r="39" spans="1:10" x14ac:dyDescent="0.2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2">
        <v>89.850000000000009</v>
      </c>
      <c r="J39" s="2">
        <v>30</v>
      </c>
    </row>
    <row r="40" spans="1:10" x14ac:dyDescent="0.2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2">
        <v>129.87</v>
      </c>
      <c r="J40" s="2">
        <v>91</v>
      </c>
    </row>
    <row r="41" spans="1:10" x14ac:dyDescent="0.2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2">
        <v>279.85999999999996</v>
      </c>
      <c r="J41" s="2">
        <v>83.999999999999972</v>
      </c>
    </row>
    <row r="42" spans="1:10" x14ac:dyDescent="0.2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2">
        <v>223.86</v>
      </c>
      <c r="J42" s="2">
        <v>28</v>
      </c>
    </row>
    <row r="43" spans="1:10" x14ac:dyDescent="0.2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2">
        <v>149.85</v>
      </c>
      <c r="J43" s="2">
        <v>45</v>
      </c>
    </row>
    <row r="44" spans="1:10" x14ac:dyDescent="0.2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2">
        <v>29.97</v>
      </c>
      <c r="J44" s="2">
        <v>15</v>
      </c>
    </row>
    <row r="45" spans="1:10" x14ac:dyDescent="0.2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2">
        <v>559.71999999999991</v>
      </c>
      <c r="J45" s="2">
        <v>139.99999999999994</v>
      </c>
    </row>
    <row r="46" spans="1:10" x14ac:dyDescent="0.2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2">
        <v>260.13</v>
      </c>
      <c r="J46" s="2">
        <v>87.000000000000014</v>
      </c>
    </row>
    <row r="47" spans="1:10" x14ac:dyDescent="0.2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2">
        <v>274.89</v>
      </c>
      <c r="J47" s="2">
        <v>44</v>
      </c>
    </row>
    <row r="48" spans="1:10" x14ac:dyDescent="0.2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2">
        <v>24.950000000000003</v>
      </c>
      <c r="J48" s="2">
        <v>5</v>
      </c>
    </row>
    <row r="49" spans="1:10" x14ac:dyDescent="0.2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2">
        <v>142.87</v>
      </c>
      <c r="J49" s="2">
        <v>91</v>
      </c>
    </row>
    <row r="50" spans="1:10" x14ac:dyDescent="0.2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2">
        <v>299.84999999999997</v>
      </c>
      <c r="J50" s="2">
        <v>164.99999999999997</v>
      </c>
    </row>
    <row r="51" spans="1:10" x14ac:dyDescent="0.2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2">
        <v>759.61999999999989</v>
      </c>
      <c r="J51" s="2">
        <v>76</v>
      </c>
    </row>
    <row r="52" spans="1:10" x14ac:dyDescent="0.2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2">
        <v>863.46</v>
      </c>
      <c r="J52" s="2">
        <v>324</v>
      </c>
    </row>
    <row r="53" spans="1:10" x14ac:dyDescent="0.2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2">
        <v>1156.1100000000001</v>
      </c>
      <c r="J53" s="2">
        <v>267</v>
      </c>
    </row>
    <row r="54" spans="1:10" x14ac:dyDescent="0.2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2">
        <v>395.01000000000005</v>
      </c>
      <c r="J54" s="2">
        <v>198</v>
      </c>
    </row>
    <row r="55" spans="1:10" x14ac:dyDescent="0.2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2">
        <v>389.7</v>
      </c>
      <c r="J55" s="2">
        <v>90</v>
      </c>
    </row>
    <row r="56" spans="1:10" x14ac:dyDescent="0.2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2">
        <v>1648.9</v>
      </c>
      <c r="J56" s="2">
        <v>880</v>
      </c>
    </row>
    <row r="57" spans="1:10" x14ac:dyDescent="0.2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2">
        <v>575.64</v>
      </c>
      <c r="J57" s="2">
        <v>144</v>
      </c>
    </row>
    <row r="58" spans="1:10" x14ac:dyDescent="0.2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2">
        <v>335.52</v>
      </c>
      <c r="J58" s="2">
        <v>144</v>
      </c>
    </row>
    <row r="59" spans="1:10" x14ac:dyDescent="0.2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2">
        <v>219.8</v>
      </c>
      <c r="J59" s="2">
        <v>20</v>
      </c>
    </row>
    <row r="60" spans="1:10" x14ac:dyDescent="0.2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2">
        <v>674.55</v>
      </c>
      <c r="J60" s="2">
        <v>180</v>
      </c>
    </row>
    <row r="61" spans="1:10" x14ac:dyDescent="0.2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2">
        <v>41.98</v>
      </c>
      <c r="J61" s="2">
        <v>11.999999999999996</v>
      </c>
    </row>
    <row r="62" spans="1:10" x14ac:dyDescent="0.2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2">
        <v>230.79</v>
      </c>
      <c r="J62" s="2">
        <v>105</v>
      </c>
    </row>
    <row r="63" spans="1:10" x14ac:dyDescent="0.2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2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2">
        <v>119.88</v>
      </c>
      <c r="J64" s="2">
        <v>84</v>
      </c>
    </row>
    <row r="65" spans="1:10" x14ac:dyDescent="0.2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2">
        <v>279.85999999999996</v>
      </c>
      <c r="J65" s="2">
        <v>83.999999999999972</v>
      </c>
    </row>
    <row r="66" spans="1:10" x14ac:dyDescent="0.2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2">
        <v>3639.09</v>
      </c>
      <c r="J66" s="2">
        <v>455</v>
      </c>
    </row>
    <row r="67" spans="1:10" x14ac:dyDescent="0.2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2">
        <v>2014.74</v>
      </c>
      <c r="J67" s="2">
        <v>252</v>
      </c>
    </row>
    <row r="68" spans="1:10" x14ac:dyDescent="0.2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2">
        <v>99.96</v>
      </c>
      <c r="J68" s="2">
        <v>63.999999999999993</v>
      </c>
    </row>
    <row r="69" spans="1:10" x14ac:dyDescent="0.2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2">
        <v>589.41</v>
      </c>
      <c r="J69" s="2">
        <v>177</v>
      </c>
    </row>
    <row r="70" spans="1:10" x14ac:dyDescent="0.2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2">
        <v>159.91999999999999</v>
      </c>
      <c r="J70" s="2">
        <v>47.999999999999986</v>
      </c>
    </row>
    <row r="71" spans="1:10" x14ac:dyDescent="0.2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2">
        <v>499.74999999999994</v>
      </c>
      <c r="J71" s="2">
        <v>124.99999999999996</v>
      </c>
    </row>
    <row r="72" spans="1:10" x14ac:dyDescent="0.2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2">
        <v>612.95000000000005</v>
      </c>
      <c r="J72" s="2">
        <v>205.00000000000006</v>
      </c>
    </row>
    <row r="73" spans="1:10" x14ac:dyDescent="0.2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2">
        <v>349.85999999999996</v>
      </c>
      <c r="J73" s="2">
        <v>56</v>
      </c>
    </row>
    <row r="74" spans="1:10" x14ac:dyDescent="0.2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2">
        <v>79.84</v>
      </c>
      <c r="J74" s="2">
        <v>16</v>
      </c>
    </row>
    <row r="75" spans="1:10" x14ac:dyDescent="0.2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2">
        <v>340.69</v>
      </c>
      <c r="J75" s="2">
        <v>217</v>
      </c>
    </row>
    <row r="76" spans="1:10" x14ac:dyDescent="0.2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2">
        <v>19.989999999999998</v>
      </c>
      <c r="J76" s="2">
        <v>10.999999999999998</v>
      </c>
    </row>
    <row r="77" spans="1:10" x14ac:dyDescent="0.2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2">
        <v>1399.3</v>
      </c>
      <c r="J77" s="2">
        <v>140</v>
      </c>
    </row>
    <row r="78" spans="1:10" x14ac:dyDescent="0.2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2">
        <v>413.54</v>
      </c>
      <c r="J78" s="2">
        <v>46</v>
      </c>
    </row>
    <row r="79" spans="1:10" x14ac:dyDescent="0.2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2">
        <v>337.87</v>
      </c>
      <c r="J79" s="2">
        <v>65</v>
      </c>
    </row>
    <row r="80" spans="1:10" x14ac:dyDescent="0.2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2">
        <v>527.66999999999996</v>
      </c>
      <c r="J80" s="2">
        <v>198</v>
      </c>
    </row>
    <row r="81" spans="1:10" x14ac:dyDescent="0.2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2">
        <v>857.34</v>
      </c>
      <c r="J81" s="2">
        <v>198</v>
      </c>
    </row>
    <row r="82" spans="1:10" x14ac:dyDescent="0.2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2">
        <v>782.04000000000008</v>
      </c>
      <c r="J82" s="2">
        <v>392</v>
      </c>
    </row>
    <row r="83" spans="1:10" x14ac:dyDescent="0.2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2">
        <v>207.84</v>
      </c>
      <c r="J83" s="2">
        <v>48</v>
      </c>
    </row>
    <row r="84" spans="1:10" x14ac:dyDescent="0.2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2">
        <v>629.58000000000004</v>
      </c>
      <c r="J84" s="2">
        <v>336</v>
      </c>
    </row>
    <row r="85" spans="1:10" x14ac:dyDescent="0.2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2">
        <v>239.85</v>
      </c>
      <c r="J85" s="2">
        <v>60</v>
      </c>
    </row>
    <row r="86" spans="1:10" x14ac:dyDescent="0.2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2">
        <v>573.18000000000006</v>
      </c>
      <c r="J86" s="2">
        <v>246</v>
      </c>
    </row>
    <row r="87" spans="1:10" x14ac:dyDescent="0.2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2">
        <v>1263.8500000000001</v>
      </c>
      <c r="J87" s="2">
        <v>115</v>
      </c>
    </row>
    <row r="88" spans="1:10" x14ac:dyDescent="0.2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2">
        <v>89.94</v>
      </c>
      <c r="J88" s="2">
        <v>24</v>
      </c>
    </row>
    <row r="89" spans="1:10" x14ac:dyDescent="0.2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2">
        <v>209.89999999999998</v>
      </c>
      <c r="J89" s="2">
        <v>99.999999999999986</v>
      </c>
    </row>
    <row r="90" spans="1:10" x14ac:dyDescent="0.2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2">
        <v>329.7</v>
      </c>
      <c r="J90" s="2">
        <v>150</v>
      </c>
    </row>
    <row r="91" spans="1:10" x14ac:dyDescent="0.2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2">
        <v>311.48</v>
      </c>
      <c r="J91" s="2">
        <v>104</v>
      </c>
    </row>
    <row r="92" spans="1:10" x14ac:dyDescent="0.2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2">
        <v>119.88</v>
      </c>
      <c r="J92" s="2">
        <v>84</v>
      </c>
    </row>
    <row r="93" spans="1:10" x14ac:dyDescent="0.2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2">
        <v>4158.96</v>
      </c>
      <c r="J93" s="2">
        <v>520</v>
      </c>
    </row>
    <row r="94" spans="1:10" x14ac:dyDescent="0.2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2">
        <v>1375.14</v>
      </c>
      <c r="J94" s="2">
        <v>172</v>
      </c>
    </row>
    <row r="95" spans="1:10" x14ac:dyDescent="0.2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2">
        <v>649.35</v>
      </c>
      <c r="J95" s="2">
        <v>195</v>
      </c>
    </row>
    <row r="96" spans="1:10" x14ac:dyDescent="0.2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2">
        <v>139.92999999999998</v>
      </c>
      <c r="J96" s="2">
        <v>41.999999999999986</v>
      </c>
    </row>
    <row r="97" spans="1:10" x14ac:dyDescent="0.2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2">
        <v>189.81</v>
      </c>
      <c r="J97" s="2">
        <v>95</v>
      </c>
    </row>
    <row r="98" spans="1:10" x14ac:dyDescent="0.2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2">
        <v>219.89</v>
      </c>
      <c r="J98" s="2">
        <v>54.999999999999979</v>
      </c>
    </row>
    <row r="99" spans="1:10" x14ac:dyDescent="0.2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2">
        <v>281.06</v>
      </c>
      <c r="J99" s="2">
        <v>94.000000000000014</v>
      </c>
    </row>
    <row r="100" spans="1:10" x14ac:dyDescent="0.2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2">
        <v>199.92</v>
      </c>
      <c r="J100" s="2">
        <v>32</v>
      </c>
    </row>
    <row r="101" spans="1:10" x14ac:dyDescent="0.2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2">
        <v>234.53</v>
      </c>
      <c r="J101" s="2">
        <v>47</v>
      </c>
    </row>
    <row r="102" spans="1:10" x14ac:dyDescent="0.2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2">
        <v>307.72000000000003</v>
      </c>
      <c r="J102" s="2">
        <v>196</v>
      </c>
    </row>
    <row r="103" spans="1:10" x14ac:dyDescent="0.2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2">
        <v>219.89</v>
      </c>
      <c r="J103" s="2">
        <v>22</v>
      </c>
    </row>
    <row r="104" spans="1:10" x14ac:dyDescent="0.2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2">
        <v>593.34</v>
      </c>
      <c r="J104" s="2">
        <v>66</v>
      </c>
    </row>
    <row r="105" spans="1:10" x14ac:dyDescent="0.2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2">
        <v>246.81</v>
      </c>
      <c r="J105" s="2">
        <v>38</v>
      </c>
    </row>
    <row r="106" spans="1:10" x14ac:dyDescent="0.2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2">
        <v>285.89</v>
      </c>
      <c r="J106" s="2">
        <v>55</v>
      </c>
    </row>
    <row r="107" spans="1:10" x14ac:dyDescent="0.2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2">
        <v>87.89</v>
      </c>
      <c r="J107" s="2">
        <v>44</v>
      </c>
    </row>
    <row r="108" spans="1:10" x14ac:dyDescent="0.2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2">
        <v>815.49</v>
      </c>
      <c r="J108" s="2">
        <v>306</v>
      </c>
    </row>
    <row r="109" spans="1:10" x14ac:dyDescent="0.2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2">
        <v>766.41</v>
      </c>
      <c r="J109" s="2">
        <v>177</v>
      </c>
    </row>
    <row r="110" spans="1:10" x14ac:dyDescent="0.2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2">
        <v>307.23</v>
      </c>
      <c r="J110" s="2">
        <v>154</v>
      </c>
    </row>
    <row r="111" spans="1:10" x14ac:dyDescent="0.2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2">
        <v>1858.76</v>
      </c>
      <c r="J111" s="2">
        <v>992</v>
      </c>
    </row>
    <row r="112" spans="1:10" x14ac:dyDescent="0.2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2">
        <v>863.46</v>
      </c>
      <c r="J112" s="2">
        <v>216</v>
      </c>
    </row>
    <row r="113" spans="1:10" x14ac:dyDescent="0.2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2">
        <v>824.82</v>
      </c>
      <c r="J113" s="2">
        <v>354</v>
      </c>
    </row>
    <row r="114" spans="1:10" x14ac:dyDescent="0.2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2">
        <v>2791.46</v>
      </c>
      <c r="J114" s="2">
        <v>254</v>
      </c>
    </row>
    <row r="115" spans="1:10" x14ac:dyDescent="0.2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2">
        <v>1274.1500000000001</v>
      </c>
      <c r="J115" s="2">
        <v>340</v>
      </c>
    </row>
    <row r="116" spans="1:10" x14ac:dyDescent="0.2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2">
        <v>377.82</v>
      </c>
      <c r="J116" s="2">
        <v>179.99999999999997</v>
      </c>
    </row>
    <row r="117" spans="1:10" x14ac:dyDescent="0.2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2">
        <v>899.25</v>
      </c>
      <c r="J117" s="2">
        <v>225</v>
      </c>
    </row>
    <row r="118" spans="1:10" x14ac:dyDescent="0.2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2">
        <v>125.94</v>
      </c>
      <c r="J118" s="2">
        <v>35.999999999999986</v>
      </c>
    </row>
    <row r="119" spans="1:10" x14ac:dyDescent="0.2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2">
        <v>318.70999999999998</v>
      </c>
      <c r="J119" s="2">
        <v>145</v>
      </c>
    </row>
    <row r="120" spans="1:10" x14ac:dyDescent="0.2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2">
        <v>89.850000000000009</v>
      </c>
      <c r="J120" s="2">
        <v>30</v>
      </c>
    </row>
    <row r="121" spans="1:10" x14ac:dyDescent="0.2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2">
        <v>479.76</v>
      </c>
      <c r="J121" s="2">
        <v>143.99999999999994</v>
      </c>
    </row>
    <row r="122" spans="1:10" x14ac:dyDescent="0.2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2">
        <v>3639.09</v>
      </c>
      <c r="J122" s="2">
        <v>455</v>
      </c>
    </row>
    <row r="123" spans="1:10" x14ac:dyDescent="0.2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2">
        <v>1519.05</v>
      </c>
      <c r="J123" s="2">
        <v>190</v>
      </c>
    </row>
    <row r="124" spans="1:10" x14ac:dyDescent="0.2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2">
        <v>69.930000000000007</v>
      </c>
      <c r="J124" s="2">
        <v>35</v>
      </c>
    </row>
    <row r="125" spans="1:10" x14ac:dyDescent="0.2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2">
        <v>1139.4299999999998</v>
      </c>
      <c r="J125" s="2">
        <v>284.99999999999989</v>
      </c>
    </row>
    <row r="126" spans="1:10" x14ac:dyDescent="0.2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2">
        <v>239.20000000000002</v>
      </c>
      <c r="J126" s="2">
        <v>80.000000000000014</v>
      </c>
    </row>
    <row r="127" spans="1:10" x14ac:dyDescent="0.2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2">
        <v>299.88</v>
      </c>
      <c r="J127" s="2">
        <v>48</v>
      </c>
    </row>
    <row r="128" spans="1:10" x14ac:dyDescent="0.2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2">
        <v>4.99</v>
      </c>
      <c r="J128" s="2">
        <v>1</v>
      </c>
    </row>
    <row r="129" spans="1:10" x14ac:dyDescent="0.2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2">
        <v>159.91999999999999</v>
      </c>
      <c r="J129" s="2">
        <v>87.999999999999986</v>
      </c>
    </row>
    <row r="130" spans="1:10" x14ac:dyDescent="0.2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2">
        <v>2738.6299999999997</v>
      </c>
      <c r="J130" s="2">
        <v>274</v>
      </c>
    </row>
    <row r="131" spans="1:10" x14ac:dyDescent="0.2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2">
        <v>251.72</v>
      </c>
      <c r="J131" s="2">
        <v>28</v>
      </c>
    </row>
    <row r="132" spans="1:10" x14ac:dyDescent="0.2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2">
        <v>64.95</v>
      </c>
      <c r="J132" s="2">
        <v>10</v>
      </c>
    </row>
    <row r="133" spans="1:10" x14ac:dyDescent="0.2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2">
        <v>511.68</v>
      </c>
      <c r="J133" s="2">
        <v>192</v>
      </c>
    </row>
    <row r="134" spans="1:10" x14ac:dyDescent="0.2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2">
        <v>675.48</v>
      </c>
      <c r="J134" s="2">
        <v>156</v>
      </c>
    </row>
    <row r="135" spans="1:10" x14ac:dyDescent="0.2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2">
        <v>586.53000000000009</v>
      </c>
      <c r="J135" s="2">
        <v>294</v>
      </c>
    </row>
    <row r="136" spans="1:10" x14ac:dyDescent="0.2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2">
        <v>1828.78</v>
      </c>
      <c r="J136" s="2">
        <v>976</v>
      </c>
    </row>
    <row r="137" spans="1:10" x14ac:dyDescent="0.2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2">
        <v>383.76</v>
      </c>
      <c r="J137" s="2">
        <v>96</v>
      </c>
    </row>
    <row r="138" spans="1:10" x14ac:dyDescent="0.2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2">
        <v>1866.3300000000002</v>
      </c>
      <c r="J138" s="2">
        <v>801</v>
      </c>
    </row>
    <row r="139" spans="1:10" x14ac:dyDescent="0.2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2">
        <v>813.26</v>
      </c>
      <c r="J139" s="2">
        <v>74</v>
      </c>
    </row>
    <row r="140" spans="1:10" x14ac:dyDescent="0.2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2">
        <v>1094.27</v>
      </c>
      <c r="J140" s="2">
        <v>292</v>
      </c>
    </row>
    <row r="141" spans="1:10" x14ac:dyDescent="0.2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2">
        <v>314.84999999999997</v>
      </c>
      <c r="J141" s="2">
        <v>149.99999999999997</v>
      </c>
    </row>
    <row r="142" spans="1:10" x14ac:dyDescent="0.2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2">
        <v>563.53</v>
      </c>
      <c r="J142" s="2">
        <v>141</v>
      </c>
    </row>
    <row r="143" spans="1:10" x14ac:dyDescent="0.2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2">
        <v>587.71999999999991</v>
      </c>
      <c r="J143" s="2">
        <v>167.99999999999994</v>
      </c>
    </row>
    <row r="144" spans="1:10" x14ac:dyDescent="0.2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2">
        <v>340.69</v>
      </c>
      <c r="J144" s="2">
        <v>155</v>
      </c>
    </row>
    <row r="145" spans="1:10" x14ac:dyDescent="0.2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2">
        <v>329.45</v>
      </c>
      <c r="J145" s="2">
        <v>110</v>
      </c>
    </row>
    <row r="146" spans="1:10" x14ac:dyDescent="0.2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2">
        <v>1059.47</v>
      </c>
      <c r="J146" s="2">
        <v>317.99999999999989</v>
      </c>
    </row>
    <row r="147" spans="1:10" x14ac:dyDescent="0.2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2">
        <v>5518.62</v>
      </c>
      <c r="J147" s="2">
        <v>690</v>
      </c>
    </row>
    <row r="148" spans="1:10" x14ac:dyDescent="0.2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2">
        <v>2718.3</v>
      </c>
      <c r="J148" s="2">
        <v>340</v>
      </c>
    </row>
    <row r="149" spans="1:10" x14ac:dyDescent="0.2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2">
        <v>969.03</v>
      </c>
      <c r="J149" s="2">
        <v>291</v>
      </c>
    </row>
    <row r="150" spans="1:10" x14ac:dyDescent="0.2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2">
        <v>329.67</v>
      </c>
      <c r="J150" s="2">
        <v>165</v>
      </c>
    </row>
    <row r="151" spans="1:10" x14ac:dyDescent="0.2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2">
        <v>1219.3899999999999</v>
      </c>
      <c r="J151" s="2">
        <v>304.99999999999989</v>
      </c>
    </row>
    <row r="152" spans="1:10" x14ac:dyDescent="0.2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2">
        <v>1019.59</v>
      </c>
      <c r="J152" s="2">
        <v>341.00000000000006</v>
      </c>
    </row>
    <row r="153" spans="1:10" x14ac:dyDescent="0.2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2">
        <v>674.7299999999999</v>
      </c>
      <c r="J153" s="2">
        <v>108</v>
      </c>
    </row>
    <row r="154" spans="1:10" x14ac:dyDescent="0.2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2">
        <v>384.23</v>
      </c>
      <c r="J154" s="2">
        <v>77</v>
      </c>
    </row>
    <row r="155" spans="1:10" x14ac:dyDescent="0.2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2">
        <v>241.78</v>
      </c>
      <c r="J155" s="2">
        <v>154</v>
      </c>
    </row>
    <row r="156" spans="1:10" x14ac:dyDescent="0.2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2">
        <v>839.57999999999993</v>
      </c>
      <c r="J156" s="2">
        <v>461.99999999999994</v>
      </c>
    </row>
    <row r="157" spans="1:10" x14ac:dyDescent="0.2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2">
        <v>1419.29</v>
      </c>
      <c r="J157" s="2">
        <v>142</v>
      </c>
    </row>
    <row r="158" spans="1:10" x14ac:dyDescent="0.2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2">
        <v>916.98</v>
      </c>
      <c r="J158" s="2">
        <v>102</v>
      </c>
    </row>
    <row r="159" spans="1:10" x14ac:dyDescent="0.2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2">
        <v>77.94</v>
      </c>
      <c r="J159" s="2">
        <v>12</v>
      </c>
    </row>
    <row r="160" spans="1:10" x14ac:dyDescent="0.2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2">
        <v>223.86</v>
      </c>
      <c r="J160" s="2">
        <v>84</v>
      </c>
    </row>
    <row r="161" spans="1:10" x14ac:dyDescent="0.2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2">
        <v>272.79000000000002</v>
      </c>
      <c r="J161" s="2">
        <v>63</v>
      </c>
    </row>
    <row r="162" spans="1:10" x14ac:dyDescent="0.2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2">
        <v>203.49</v>
      </c>
      <c r="J162" s="2">
        <v>102</v>
      </c>
    </row>
    <row r="163" spans="1:10" x14ac:dyDescent="0.2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2">
        <v>12.99</v>
      </c>
      <c r="J163" s="2">
        <v>3</v>
      </c>
    </row>
    <row r="164" spans="1:10" x14ac:dyDescent="0.2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2">
        <v>884.41</v>
      </c>
      <c r="J164" s="2">
        <v>472</v>
      </c>
    </row>
    <row r="165" spans="1:10" x14ac:dyDescent="0.2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2">
        <v>936.66000000000008</v>
      </c>
      <c r="J165" s="2">
        <v>402</v>
      </c>
    </row>
    <row r="166" spans="1:10" x14ac:dyDescent="0.2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2">
        <v>989.1</v>
      </c>
      <c r="J166" s="2">
        <v>90</v>
      </c>
    </row>
    <row r="167" spans="1:10" x14ac:dyDescent="0.2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2">
        <v>539.64</v>
      </c>
      <c r="J167" s="2">
        <v>144</v>
      </c>
    </row>
    <row r="168" spans="1:10" x14ac:dyDescent="0.2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2">
        <v>776.63</v>
      </c>
      <c r="J168" s="2">
        <v>369.99999999999994</v>
      </c>
    </row>
    <row r="169" spans="1:10" x14ac:dyDescent="0.2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2">
        <v>191.84</v>
      </c>
      <c r="J169" s="2">
        <v>48</v>
      </c>
    </row>
    <row r="170" spans="1:10" x14ac:dyDescent="0.2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2">
        <v>776.63</v>
      </c>
      <c r="J170" s="2">
        <v>221.99999999999994</v>
      </c>
    </row>
    <row r="171" spans="1:10" x14ac:dyDescent="0.2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2">
        <v>1153.95</v>
      </c>
      <c r="J171" s="2">
        <v>525</v>
      </c>
    </row>
    <row r="172" spans="1:10" x14ac:dyDescent="0.2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2">
        <v>119.80000000000001</v>
      </c>
      <c r="J172" s="2">
        <v>40</v>
      </c>
    </row>
    <row r="173" spans="1:10" x14ac:dyDescent="0.2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2">
        <v>319.83999999999997</v>
      </c>
      <c r="J173" s="2">
        <v>95.999999999999972</v>
      </c>
    </row>
    <row r="174" spans="1:10" x14ac:dyDescent="0.2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2">
        <v>2519.3700000000003</v>
      </c>
      <c r="J174" s="2">
        <v>315</v>
      </c>
    </row>
    <row r="175" spans="1:10" x14ac:dyDescent="0.2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2">
        <v>447.72</v>
      </c>
      <c r="J175" s="2">
        <v>56</v>
      </c>
    </row>
    <row r="176" spans="1:10" x14ac:dyDescent="0.2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2">
        <v>119.88</v>
      </c>
      <c r="J176" s="2">
        <v>36</v>
      </c>
    </row>
    <row r="177" spans="1:10" x14ac:dyDescent="0.2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2">
        <v>439.56</v>
      </c>
      <c r="J177" s="2">
        <v>220</v>
      </c>
    </row>
    <row r="178" spans="1:10" x14ac:dyDescent="0.2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2">
        <v>399.79999999999995</v>
      </c>
      <c r="J178" s="2">
        <v>99.999999999999972</v>
      </c>
    </row>
    <row r="179" spans="1:10" x14ac:dyDescent="0.2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2">
        <v>343.85</v>
      </c>
      <c r="J179" s="2">
        <v>115.00000000000003</v>
      </c>
    </row>
    <row r="180" spans="1:10" x14ac:dyDescent="0.2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2">
        <v>124.94999999999999</v>
      </c>
      <c r="J180" s="2">
        <v>20</v>
      </c>
    </row>
    <row r="181" spans="1:10" x14ac:dyDescent="0.2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2">
        <v>184.63</v>
      </c>
      <c r="J181" s="2">
        <v>37</v>
      </c>
    </row>
    <row r="182" spans="1:10" x14ac:dyDescent="0.2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2">
        <v>296.73</v>
      </c>
      <c r="J182" s="2">
        <v>189</v>
      </c>
    </row>
    <row r="183" spans="1:10" x14ac:dyDescent="0.2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2">
        <v>219.89</v>
      </c>
      <c r="J183" s="2">
        <v>22</v>
      </c>
    </row>
    <row r="184" spans="1:10" x14ac:dyDescent="0.2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2">
        <v>395.56</v>
      </c>
      <c r="J184" s="2">
        <v>44</v>
      </c>
    </row>
    <row r="185" spans="1:10" x14ac:dyDescent="0.2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2">
        <v>233.91</v>
      </c>
      <c r="J185" s="2">
        <v>45</v>
      </c>
    </row>
    <row r="186" spans="1:10" x14ac:dyDescent="0.2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2">
        <v>1790.88</v>
      </c>
      <c r="J186" s="2">
        <v>672</v>
      </c>
    </row>
    <row r="187" spans="1:10" x14ac:dyDescent="0.2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2">
        <v>909.30000000000007</v>
      </c>
      <c r="J187" s="2">
        <v>210</v>
      </c>
    </row>
    <row r="188" spans="1:10" x14ac:dyDescent="0.2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2">
        <v>323.19</v>
      </c>
      <c r="J188" s="2">
        <v>162</v>
      </c>
    </row>
    <row r="189" spans="1:10" x14ac:dyDescent="0.2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2">
        <v>129.9</v>
      </c>
      <c r="J189" s="2">
        <v>30</v>
      </c>
    </row>
    <row r="190" spans="1:10" x14ac:dyDescent="0.2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2">
        <v>44.97</v>
      </c>
      <c r="J190" s="2">
        <v>24</v>
      </c>
    </row>
    <row r="191" spans="1:10" x14ac:dyDescent="0.2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2">
        <v>431.73</v>
      </c>
      <c r="J191" s="2">
        <v>108</v>
      </c>
    </row>
    <row r="192" spans="1:10" x14ac:dyDescent="0.2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2">
        <v>132.81</v>
      </c>
      <c r="J192" s="2">
        <v>57</v>
      </c>
    </row>
    <row r="193" spans="1:10" x14ac:dyDescent="0.2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2">
        <v>483.56</v>
      </c>
      <c r="J193" s="2">
        <v>44</v>
      </c>
    </row>
    <row r="194" spans="1:10" x14ac:dyDescent="0.2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2">
        <v>704.53</v>
      </c>
      <c r="J194" s="2">
        <v>188</v>
      </c>
    </row>
    <row r="195" spans="1:10" x14ac:dyDescent="0.2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2">
        <v>1196.4299999999998</v>
      </c>
      <c r="J195" s="2">
        <v>569.99999999999989</v>
      </c>
    </row>
    <row r="196" spans="1:10" x14ac:dyDescent="0.2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2">
        <v>191.84</v>
      </c>
      <c r="J196" s="2">
        <v>48</v>
      </c>
    </row>
    <row r="197" spans="1:10" x14ac:dyDescent="0.2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2">
        <v>671.68</v>
      </c>
      <c r="J197" s="2">
        <v>191.99999999999994</v>
      </c>
    </row>
    <row r="198" spans="1:10" x14ac:dyDescent="0.2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2">
        <v>153.86000000000001</v>
      </c>
      <c r="J198" s="2">
        <v>70</v>
      </c>
    </row>
    <row r="199" spans="1:10" x14ac:dyDescent="0.2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2">
        <v>59.900000000000006</v>
      </c>
      <c r="J199" s="2">
        <v>20</v>
      </c>
    </row>
    <row r="200" spans="1:10" x14ac:dyDescent="0.2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2">
        <v>29.97</v>
      </c>
      <c r="J200" s="2">
        <v>21</v>
      </c>
    </row>
    <row r="201" spans="1:10" x14ac:dyDescent="0.2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2">
        <v>1119.4399999999998</v>
      </c>
      <c r="J201" s="2">
        <v>335.99999999999989</v>
      </c>
    </row>
    <row r="202" spans="1:10" x14ac:dyDescent="0.2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2">
        <v>3039.2400000000002</v>
      </c>
      <c r="J202" s="2">
        <v>380</v>
      </c>
    </row>
    <row r="203" spans="1:10" x14ac:dyDescent="0.2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2">
        <v>1119.3</v>
      </c>
      <c r="J203" s="2">
        <v>140</v>
      </c>
    </row>
    <row r="204" spans="1:10" x14ac:dyDescent="0.2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2">
        <v>1078.92</v>
      </c>
      <c r="J204" s="2">
        <v>324</v>
      </c>
    </row>
    <row r="205" spans="1:10" x14ac:dyDescent="0.2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2">
        <v>119.94</v>
      </c>
      <c r="J205" s="2">
        <v>35.999999999999986</v>
      </c>
    </row>
    <row r="206" spans="1:10" x14ac:dyDescent="0.2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2">
        <v>459.77</v>
      </c>
      <c r="J206" s="2">
        <v>114.99999999999996</v>
      </c>
    </row>
    <row r="207" spans="1:10" x14ac:dyDescent="0.2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2">
        <v>319.93</v>
      </c>
      <c r="J207" s="2">
        <v>107.00000000000003</v>
      </c>
    </row>
    <row r="208" spans="1:10" x14ac:dyDescent="0.2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2">
        <v>24.99</v>
      </c>
      <c r="J208" s="2">
        <v>4</v>
      </c>
    </row>
    <row r="209" spans="1:10" x14ac:dyDescent="0.2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2">
        <v>296.73</v>
      </c>
      <c r="J209" s="2">
        <v>189</v>
      </c>
    </row>
    <row r="210" spans="1:10" x14ac:dyDescent="0.2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2">
        <v>159.91999999999999</v>
      </c>
      <c r="J210" s="2">
        <v>87.999999999999986</v>
      </c>
    </row>
    <row r="211" spans="1:10" x14ac:dyDescent="0.2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2">
        <v>419.78999999999996</v>
      </c>
      <c r="J211" s="2">
        <v>42</v>
      </c>
    </row>
    <row r="212" spans="1:10" x14ac:dyDescent="0.2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2">
        <v>143.84</v>
      </c>
      <c r="J212" s="2">
        <v>16</v>
      </c>
    </row>
    <row r="213" spans="1:10" x14ac:dyDescent="0.2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2">
        <v>44.97</v>
      </c>
      <c r="J213" s="2">
        <v>9</v>
      </c>
    </row>
    <row r="214" spans="1:10" x14ac:dyDescent="0.2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2">
        <v>350.73</v>
      </c>
      <c r="J214" s="2">
        <v>54</v>
      </c>
    </row>
    <row r="215" spans="1:10" x14ac:dyDescent="0.2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2">
        <v>961.63</v>
      </c>
      <c r="J215" s="2">
        <v>185</v>
      </c>
    </row>
    <row r="216" spans="1:10" x14ac:dyDescent="0.2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2">
        <v>135.83000000000001</v>
      </c>
      <c r="J216" s="2">
        <v>68</v>
      </c>
    </row>
    <row r="217" spans="1:10" x14ac:dyDescent="0.2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2">
        <v>559.65</v>
      </c>
      <c r="J217" s="2">
        <v>210</v>
      </c>
    </row>
    <row r="218" spans="1:10" x14ac:dyDescent="0.2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2">
        <v>454.65000000000003</v>
      </c>
      <c r="J218" s="2">
        <v>105</v>
      </c>
    </row>
    <row r="219" spans="1:10" x14ac:dyDescent="0.2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2">
        <v>143.64000000000001</v>
      </c>
      <c r="J219" s="2">
        <v>72</v>
      </c>
    </row>
    <row r="220" spans="1:10" x14ac:dyDescent="0.2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2">
        <v>1364.09</v>
      </c>
      <c r="J220" s="2">
        <v>728</v>
      </c>
    </row>
    <row r="221" spans="1:10" x14ac:dyDescent="0.2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2">
        <v>815.49</v>
      </c>
      <c r="J221" s="2">
        <v>204</v>
      </c>
    </row>
    <row r="222" spans="1:10" x14ac:dyDescent="0.2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2">
        <v>384.45</v>
      </c>
      <c r="J222" s="2">
        <v>165</v>
      </c>
    </row>
    <row r="223" spans="1:10" x14ac:dyDescent="0.2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2">
        <v>1318.8</v>
      </c>
      <c r="J223" s="2">
        <v>120</v>
      </c>
    </row>
    <row r="224" spans="1:10" x14ac:dyDescent="0.2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2">
        <v>494.67</v>
      </c>
      <c r="J224" s="2">
        <v>132</v>
      </c>
    </row>
    <row r="225" spans="1:10" x14ac:dyDescent="0.2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2">
        <v>314.84999999999997</v>
      </c>
      <c r="J225" s="2">
        <v>89.999999999999972</v>
      </c>
    </row>
    <row r="226" spans="1:10" x14ac:dyDescent="0.2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2">
        <v>227.62</v>
      </c>
      <c r="J226" s="2">
        <v>76</v>
      </c>
    </row>
    <row r="227" spans="1:10" x14ac:dyDescent="0.2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2">
        <v>179.91</v>
      </c>
      <c r="J227" s="2">
        <v>53.999999999999986</v>
      </c>
    </row>
    <row r="228" spans="1:10" x14ac:dyDescent="0.2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2">
        <v>559.86</v>
      </c>
      <c r="J228" s="2">
        <v>70</v>
      </c>
    </row>
    <row r="229" spans="1:10" x14ac:dyDescent="0.2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2">
        <v>447.72</v>
      </c>
      <c r="J229" s="2">
        <v>56</v>
      </c>
    </row>
    <row r="230" spans="1:10" x14ac:dyDescent="0.2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2">
        <v>19.98</v>
      </c>
      <c r="J230" s="2">
        <v>6</v>
      </c>
    </row>
    <row r="231" spans="1:10" x14ac:dyDescent="0.2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2">
        <v>299.7</v>
      </c>
      <c r="J231" s="2">
        <v>150</v>
      </c>
    </row>
    <row r="232" spans="1:10" x14ac:dyDescent="0.2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2">
        <v>379.80999999999995</v>
      </c>
      <c r="J232" s="2">
        <v>94.999999999999972</v>
      </c>
    </row>
    <row r="233" spans="1:10" x14ac:dyDescent="0.2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2">
        <v>149.5</v>
      </c>
      <c r="J233" s="2">
        <v>50.000000000000014</v>
      </c>
    </row>
    <row r="234" spans="1:10" x14ac:dyDescent="0.2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2">
        <v>114.77000000000001</v>
      </c>
      <c r="J234" s="2">
        <v>23</v>
      </c>
    </row>
    <row r="235" spans="1:10" x14ac:dyDescent="0.2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2">
        <v>175.84</v>
      </c>
      <c r="J235" s="2">
        <v>112</v>
      </c>
    </row>
    <row r="236" spans="1:10" x14ac:dyDescent="0.2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2">
        <v>59.97</v>
      </c>
      <c r="J236" s="2">
        <v>32.999999999999993</v>
      </c>
    </row>
    <row r="237" spans="1:10" x14ac:dyDescent="0.2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2">
        <v>239.88</v>
      </c>
      <c r="J237" s="2">
        <v>24</v>
      </c>
    </row>
    <row r="238" spans="1:10" x14ac:dyDescent="0.2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2">
        <v>53.94</v>
      </c>
      <c r="J238" s="2">
        <v>6</v>
      </c>
    </row>
    <row r="239" spans="1:10" x14ac:dyDescent="0.2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2">
        <v>359.76</v>
      </c>
      <c r="J239" s="2">
        <v>72</v>
      </c>
    </row>
    <row r="240" spans="1:10" x14ac:dyDescent="0.2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2">
        <v>1013.6099999999999</v>
      </c>
      <c r="J240" s="2">
        <v>195</v>
      </c>
    </row>
    <row r="241" spans="1:10" x14ac:dyDescent="0.2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2">
        <v>383.76</v>
      </c>
      <c r="J241" s="2">
        <v>144</v>
      </c>
    </row>
    <row r="242" spans="1:10" x14ac:dyDescent="0.2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2">
        <v>1337.97</v>
      </c>
      <c r="J242" s="2">
        <v>309</v>
      </c>
    </row>
    <row r="243" spans="1:10" x14ac:dyDescent="0.2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2">
        <v>207.48000000000002</v>
      </c>
      <c r="J243" s="2">
        <v>104</v>
      </c>
    </row>
    <row r="244" spans="1:10" x14ac:dyDescent="0.2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2">
        <v>569.62</v>
      </c>
      <c r="J244" s="2">
        <v>304</v>
      </c>
    </row>
    <row r="245" spans="1:10" x14ac:dyDescent="0.2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2">
        <v>511.68</v>
      </c>
      <c r="J245" s="2">
        <v>128</v>
      </c>
    </row>
    <row r="246" spans="1:10" x14ac:dyDescent="0.2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2">
        <v>202.71</v>
      </c>
      <c r="J246" s="2">
        <v>87</v>
      </c>
    </row>
    <row r="247" spans="1:10" x14ac:dyDescent="0.2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2">
        <v>571.48</v>
      </c>
      <c r="J247" s="2">
        <v>52</v>
      </c>
    </row>
    <row r="248" spans="1:10" x14ac:dyDescent="0.2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2">
        <v>689.54</v>
      </c>
      <c r="J248" s="2">
        <v>184</v>
      </c>
    </row>
    <row r="249" spans="1:10" x14ac:dyDescent="0.2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2">
        <v>629.69999999999993</v>
      </c>
      <c r="J249" s="2">
        <v>299.99999999999994</v>
      </c>
    </row>
    <row r="250" spans="1:10" x14ac:dyDescent="0.2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2">
        <v>251.79</v>
      </c>
      <c r="J250" s="2">
        <v>63</v>
      </c>
    </row>
    <row r="251" spans="1:10" x14ac:dyDescent="0.2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2">
        <v>398.80999999999995</v>
      </c>
      <c r="J251" s="2">
        <v>113.99999999999997</v>
      </c>
    </row>
    <row r="252" spans="1:10" x14ac:dyDescent="0.2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2">
        <v>120.89</v>
      </c>
      <c r="J252" s="2">
        <v>55</v>
      </c>
    </row>
    <row r="253" spans="1:10" x14ac:dyDescent="0.2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2">
        <v>143.76</v>
      </c>
      <c r="J253" s="2">
        <v>48</v>
      </c>
    </row>
    <row r="254" spans="1:10" x14ac:dyDescent="0.2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2">
        <v>959.52</v>
      </c>
      <c r="J254" s="2">
        <v>287.99999999999989</v>
      </c>
    </row>
    <row r="255" spans="1:10" x14ac:dyDescent="0.2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2">
        <v>3959.01</v>
      </c>
      <c r="J255" s="2">
        <v>495</v>
      </c>
    </row>
    <row r="256" spans="1:10" x14ac:dyDescent="0.2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2">
        <v>1439.1</v>
      </c>
      <c r="J256" s="2">
        <v>180</v>
      </c>
    </row>
    <row r="257" spans="1:10" x14ac:dyDescent="0.2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2">
        <v>199.8</v>
      </c>
      <c r="J257" s="2">
        <v>60</v>
      </c>
    </row>
    <row r="258" spans="1:10" x14ac:dyDescent="0.2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2">
        <v>739.26</v>
      </c>
      <c r="J258" s="2">
        <v>370</v>
      </c>
    </row>
    <row r="259" spans="1:10" x14ac:dyDescent="0.2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2">
        <v>959.52</v>
      </c>
      <c r="J259" s="2">
        <v>239.99999999999991</v>
      </c>
    </row>
    <row r="260" spans="1:10" x14ac:dyDescent="0.2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2">
        <v>310.96000000000004</v>
      </c>
      <c r="J260" s="2">
        <v>104.00000000000003</v>
      </c>
    </row>
    <row r="261" spans="1:10" x14ac:dyDescent="0.2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2">
        <v>399.84</v>
      </c>
      <c r="J261" s="2">
        <v>64</v>
      </c>
    </row>
    <row r="262" spans="1:10" x14ac:dyDescent="0.2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2">
        <v>184.63</v>
      </c>
      <c r="J262" s="2">
        <v>37</v>
      </c>
    </row>
    <row r="263" spans="1:10" x14ac:dyDescent="0.2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2">
        <v>703.36</v>
      </c>
      <c r="J263" s="2">
        <v>448</v>
      </c>
    </row>
    <row r="264" spans="1:10" x14ac:dyDescent="0.2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2">
        <v>19.989999999999998</v>
      </c>
      <c r="J264" s="2">
        <v>10.999999999999998</v>
      </c>
    </row>
    <row r="265" spans="1:10" x14ac:dyDescent="0.2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2">
        <v>379.80999999999995</v>
      </c>
      <c r="J265" s="2">
        <v>38</v>
      </c>
    </row>
    <row r="266" spans="1:10" x14ac:dyDescent="0.2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2">
        <v>1672.14</v>
      </c>
      <c r="J266" s="2">
        <v>186</v>
      </c>
    </row>
    <row r="267" spans="1:10" x14ac:dyDescent="0.2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2">
        <v>89.94</v>
      </c>
      <c r="J267" s="2">
        <v>18</v>
      </c>
    </row>
    <row r="268" spans="1:10" x14ac:dyDescent="0.2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2">
        <v>363.72</v>
      </c>
      <c r="J268" s="2">
        <v>56</v>
      </c>
    </row>
    <row r="269" spans="1:10" x14ac:dyDescent="0.2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2">
        <v>415.84</v>
      </c>
      <c r="J269" s="2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workbookViewId="0"/>
  </sheetViews>
  <sheetFormatPr baseColWidth="10" defaultColWidth="8.83203125" defaultRowHeight="15" x14ac:dyDescent="0.2"/>
  <sheetData>
    <row r="1" spans="1:10" x14ac:dyDescent="0.2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2">
        <v>911.43000000000006</v>
      </c>
      <c r="J1" s="2">
        <v>342</v>
      </c>
    </row>
    <row r="2" spans="1:10" x14ac:dyDescent="0.2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2">
        <v>428.67</v>
      </c>
      <c r="J2" s="2">
        <v>99</v>
      </c>
    </row>
    <row r="3" spans="1:10" x14ac:dyDescent="0.2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2">
        <v>315.21000000000004</v>
      </c>
      <c r="J3" s="2">
        <v>158</v>
      </c>
    </row>
    <row r="4" spans="1:10" x14ac:dyDescent="0.2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2">
        <v>233.82</v>
      </c>
      <c r="J4" s="2">
        <v>54</v>
      </c>
    </row>
    <row r="5" spans="1:10" x14ac:dyDescent="0.2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2">
        <v>249.75</v>
      </c>
      <c r="J5" s="2">
        <v>50</v>
      </c>
    </row>
    <row r="6" spans="1:10" x14ac:dyDescent="0.2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2">
        <v>1588.94</v>
      </c>
      <c r="J6" s="2">
        <v>848</v>
      </c>
    </row>
    <row r="7" spans="1:10" x14ac:dyDescent="0.2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2">
        <v>95.94</v>
      </c>
      <c r="J7" s="2">
        <v>24</v>
      </c>
    </row>
    <row r="8" spans="1:10" x14ac:dyDescent="0.2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2">
        <v>482.31</v>
      </c>
      <c r="J8" s="2">
        <v>207</v>
      </c>
    </row>
    <row r="9" spans="1:10" x14ac:dyDescent="0.2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2">
        <v>1000.09</v>
      </c>
      <c r="J9" s="2">
        <v>91</v>
      </c>
    </row>
    <row r="10" spans="1:10" x14ac:dyDescent="0.2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2">
        <v>344.77</v>
      </c>
      <c r="J10" s="2">
        <v>92</v>
      </c>
    </row>
    <row r="11" spans="1:10" x14ac:dyDescent="0.2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2">
        <v>377.82</v>
      </c>
      <c r="J11" s="2">
        <v>179.99999999999997</v>
      </c>
    </row>
    <row r="12" spans="1:10" x14ac:dyDescent="0.2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2">
        <v>263.78000000000003</v>
      </c>
      <c r="J12" s="2">
        <v>66</v>
      </c>
    </row>
    <row r="13" spans="1:10" x14ac:dyDescent="0.2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2">
        <v>230.89</v>
      </c>
      <c r="J13" s="2">
        <v>65.999999999999986</v>
      </c>
    </row>
    <row r="14" spans="1:10" x14ac:dyDescent="0.2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2">
        <v>197.82</v>
      </c>
      <c r="J14" s="2">
        <v>90</v>
      </c>
    </row>
    <row r="15" spans="1:10" x14ac:dyDescent="0.2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2">
        <v>89.850000000000009</v>
      </c>
      <c r="J15" s="2">
        <v>30</v>
      </c>
    </row>
    <row r="16" spans="1:10" x14ac:dyDescent="0.2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2">
        <v>799.59999999999991</v>
      </c>
      <c r="J16" s="2">
        <v>239.99999999999994</v>
      </c>
    </row>
    <row r="17" spans="1:10" x14ac:dyDescent="0.2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2">
        <v>839.79000000000008</v>
      </c>
      <c r="J17" s="2">
        <v>105</v>
      </c>
    </row>
    <row r="18" spans="1:10" x14ac:dyDescent="0.2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2">
        <v>1822.8600000000001</v>
      </c>
      <c r="J18" s="2">
        <v>228</v>
      </c>
    </row>
    <row r="19" spans="1:10" x14ac:dyDescent="0.2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2">
        <v>549.45000000000005</v>
      </c>
      <c r="J19" s="2">
        <v>165</v>
      </c>
    </row>
    <row r="20" spans="1:10" x14ac:dyDescent="0.2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2">
        <v>179.91</v>
      </c>
      <c r="J20" s="2">
        <v>53.999999999999986</v>
      </c>
    </row>
    <row r="21" spans="1:10" x14ac:dyDescent="0.2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2">
        <v>169.83</v>
      </c>
      <c r="J21" s="2">
        <v>85</v>
      </c>
    </row>
    <row r="22" spans="1:10" x14ac:dyDescent="0.2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2">
        <v>1339.33</v>
      </c>
      <c r="J22" s="2">
        <v>334.99999999999989</v>
      </c>
    </row>
    <row r="23" spans="1:10" x14ac:dyDescent="0.2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2">
        <v>242.19000000000003</v>
      </c>
      <c r="J23" s="2">
        <v>81.000000000000014</v>
      </c>
    </row>
    <row r="24" spans="1:10" x14ac:dyDescent="0.2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2">
        <v>119.76</v>
      </c>
      <c r="J24" s="2">
        <v>24</v>
      </c>
    </row>
    <row r="25" spans="1:10" x14ac:dyDescent="0.2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2">
        <v>1241.8700000000001</v>
      </c>
      <c r="J25" s="2">
        <v>791</v>
      </c>
    </row>
    <row r="26" spans="1:10" x14ac:dyDescent="0.2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2">
        <v>219.89</v>
      </c>
      <c r="J26" s="2">
        <v>120.99999999999999</v>
      </c>
    </row>
    <row r="27" spans="1:10" x14ac:dyDescent="0.2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2">
        <v>260.70999999999998</v>
      </c>
      <c r="J27" s="2">
        <v>29</v>
      </c>
    </row>
    <row r="28" spans="1:10" x14ac:dyDescent="0.2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2">
        <v>1169.55</v>
      </c>
      <c r="J28" s="2">
        <v>225</v>
      </c>
    </row>
    <row r="29" spans="1:10" x14ac:dyDescent="0.2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2">
        <v>543.66</v>
      </c>
      <c r="J29" s="2">
        <v>204</v>
      </c>
    </row>
    <row r="30" spans="1:10" x14ac:dyDescent="0.2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2">
        <v>1091.1600000000001</v>
      </c>
      <c r="J30" s="2">
        <v>252</v>
      </c>
    </row>
    <row r="31" spans="1:10" x14ac:dyDescent="0.2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2">
        <v>498.75</v>
      </c>
      <c r="J31" s="2">
        <v>250</v>
      </c>
    </row>
    <row r="32" spans="1:10" x14ac:dyDescent="0.2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2">
        <v>629.58000000000004</v>
      </c>
      <c r="J32" s="2">
        <v>336</v>
      </c>
    </row>
    <row r="33" spans="1:10" x14ac:dyDescent="0.2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2">
        <v>271.83</v>
      </c>
      <c r="J33" s="2">
        <v>68</v>
      </c>
    </row>
    <row r="34" spans="1:10" x14ac:dyDescent="0.2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2">
        <v>985.59</v>
      </c>
      <c r="J34" s="2">
        <v>423</v>
      </c>
    </row>
    <row r="35" spans="1:10" x14ac:dyDescent="0.2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2">
        <v>725.34</v>
      </c>
      <c r="J35" s="2">
        <v>66</v>
      </c>
    </row>
    <row r="36" spans="1:10" x14ac:dyDescent="0.2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2">
        <v>119.92</v>
      </c>
      <c r="J36" s="2">
        <v>32</v>
      </c>
    </row>
    <row r="37" spans="1:10" x14ac:dyDescent="0.2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2">
        <v>20.99</v>
      </c>
      <c r="J37" s="2">
        <v>5.9999999999999982</v>
      </c>
    </row>
    <row r="38" spans="1:10" x14ac:dyDescent="0.2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2">
        <v>98.91</v>
      </c>
      <c r="J38" s="2">
        <v>45</v>
      </c>
    </row>
    <row r="39" spans="1:10" x14ac:dyDescent="0.2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2">
        <v>227.62</v>
      </c>
      <c r="J39" s="2">
        <v>76</v>
      </c>
    </row>
    <row r="40" spans="1:10" x14ac:dyDescent="0.2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2">
        <v>159.96</v>
      </c>
      <c r="J40" s="2">
        <v>20</v>
      </c>
    </row>
    <row r="41" spans="1:10" x14ac:dyDescent="0.2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2">
        <v>2350.5300000000002</v>
      </c>
      <c r="J41" s="2">
        <v>294</v>
      </c>
    </row>
    <row r="42" spans="1:10" x14ac:dyDescent="0.2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2">
        <v>49.95</v>
      </c>
      <c r="J42" s="2">
        <v>15</v>
      </c>
    </row>
    <row r="43" spans="1:10" x14ac:dyDescent="0.2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2">
        <v>89.91</v>
      </c>
      <c r="J43" s="2">
        <v>45</v>
      </c>
    </row>
    <row r="44" spans="1:10" x14ac:dyDescent="0.2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2">
        <v>299.84999999999997</v>
      </c>
      <c r="J44" s="2">
        <v>74.999999999999972</v>
      </c>
    </row>
    <row r="45" spans="1:10" x14ac:dyDescent="0.2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2">
        <v>107.64000000000001</v>
      </c>
      <c r="J45" s="2">
        <v>36.000000000000007</v>
      </c>
    </row>
    <row r="46" spans="1:10" x14ac:dyDescent="0.2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2">
        <v>164.67000000000002</v>
      </c>
      <c r="J46" s="2">
        <v>33</v>
      </c>
    </row>
    <row r="47" spans="1:10" x14ac:dyDescent="0.2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2">
        <v>527.52</v>
      </c>
      <c r="J47" s="2">
        <v>336</v>
      </c>
    </row>
    <row r="48" spans="1:10" x14ac:dyDescent="0.2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2">
        <v>159.91999999999999</v>
      </c>
      <c r="J48" s="2">
        <v>87.999999999999986</v>
      </c>
    </row>
    <row r="49" spans="1:10" x14ac:dyDescent="0.2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2">
        <v>539.7299999999999</v>
      </c>
      <c r="J49" s="2">
        <v>54</v>
      </c>
    </row>
    <row r="50" spans="1:10" x14ac:dyDescent="0.2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2">
        <v>440.51</v>
      </c>
      <c r="J50" s="2">
        <v>49</v>
      </c>
    </row>
    <row r="51" spans="1:10" x14ac:dyDescent="0.2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2">
        <v>1023.36</v>
      </c>
      <c r="J51" s="2">
        <v>384</v>
      </c>
    </row>
    <row r="52" spans="1:10" x14ac:dyDescent="0.2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2">
        <v>857.34</v>
      </c>
      <c r="J52" s="2">
        <v>198</v>
      </c>
    </row>
    <row r="53" spans="1:10" x14ac:dyDescent="0.2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2">
        <v>706.23</v>
      </c>
      <c r="J53" s="2">
        <v>354</v>
      </c>
    </row>
    <row r="54" spans="1:10" x14ac:dyDescent="0.2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2">
        <v>109.89</v>
      </c>
      <c r="J54" s="2">
        <v>22</v>
      </c>
    </row>
    <row r="55" spans="1:10" x14ac:dyDescent="0.2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2">
        <v>2593.27</v>
      </c>
      <c r="J55" s="2">
        <v>1384</v>
      </c>
    </row>
    <row r="56" spans="1:10" x14ac:dyDescent="0.2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2">
        <v>1135.29</v>
      </c>
      <c r="J56" s="2">
        <v>284</v>
      </c>
    </row>
    <row r="57" spans="1:10" x14ac:dyDescent="0.2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2">
        <v>1048.5</v>
      </c>
      <c r="J57" s="2">
        <v>450</v>
      </c>
    </row>
    <row r="58" spans="1:10" x14ac:dyDescent="0.2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2">
        <v>428.61</v>
      </c>
      <c r="J58" s="2">
        <v>39</v>
      </c>
    </row>
    <row r="59" spans="1:10" x14ac:dyDescent="0.2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2">
        <v>839.44</v>
      </c>
      <c r="J59" s="2">
        <v>224</v>
      </c>
    </row>
    <row r="60" spans="1:10" x14ac:dyDescent="0.2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2">
        <v>188.91</v>
      </c>
      <c r="J60" s="2">
        <v>89.999999999999986</v>
      </c>
    </row>
    <row r="61" spans="1:10" x14ac:dyDescent="0.2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2">
        <v>104.94999999999999</v>
      </c>
      <c r="J61" s="2">
        <v>29.999999999999993</v>
      </c>
    </row>
    <row r="62" spans="1:10" x14ac:dyDescent="0.2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2">
        <v>516.53</v>
      </c>
      <c r="J62" s="2">
        <v>235</v>
      </c>
    </row>
    <row r="63" spans="1:10" x14ac:dyDescent="0.2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2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2">
        <v>419.78999999999996</v>
      </c>
      <c r="J64" s="2">
        <v>125.99999999999996</v>
      </c>
    </row>
    <row r="65" spans="1:10" x14ac:dyDescent="0.2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2">
        <v>3919.02</v>
      </c>
      <c r="J65" s="2">
        <v>490</v>
      </c>
    </row>
    <row r="66" spans="1:10" x14ac:dyDescent="0.2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2">
        <v>2622.36</v>
      </c>
      <c r="J66" s="2">
        <v>328</v>
      </c>
    </row>
    <row r="67" spans="1:10" x14ac:dyDescent="0.2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2">
        <v>509.49</v>
      </c>
      <c r="J67" s="2">
        <v>153</v>
      </c>
    </row>
    <row r="68" spans="1:10" x14ac:dyDescent="0.2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2">
        <v>239.88</v>
      </c>
      <c r="J68" s="2">
        <v>71.999999999999972</v>
      </c>
    </row>
    <row r="69" spans="1:10" x14ac:dyDescent="0.2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2">
        <v>169.83</v>
      </c>
      <c r="J69" s="2">
        <v>85</v>
      </c>
    </row>
    <row r="70" spans="1:10" x14ac:dyDescent="0.2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2">
        <v>119.94</v>
      </c>
      <c r="J70" s="2">
        <v>29.999999999999989</v>
      </c>
    </row>
    <row r="71" spans="1:10" x14ac:dyDescent="0.2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2">
        <v>786.37</v>
      </c>
      <c r="J71" s="2">
        <v>263.00000000000006</v>
      </c>
    </row>
    <row r="72" spans="1:10" x14ac:dyDescent="0.2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2">
        <v>124.94999999999999</v>
      </c>
      <c r="J72" s="2">
        <v>20</v>
      </c>
    </row>
    <row r="73" spans="1:10" x14ac:dyDescent="0.2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2">
        <v>29.94</v>
      </c>
      <c r="J73" s="2">
        <v>6</v>
      </c>
    </row>
    <row r="74" spans="1:10" x14ac:dyDescent="0.2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2">
        <v>934.15</v>
      </c>
      <c r="J74" s="2">
        <v>595</v>
      </c>
    </row>
    <row r="75" spans="1:10" x14ac:dyDescent="0.2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2">
        <v>219.89</v>
      </c>
      <c r="J75" s="2">
        <v>22</v>
      </c>
    </row>
    <row r="76" spans="1:10" x14ac:dyDescent="0.2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2">
        <v>26.97</v>
      </c>
      <c r="J76" s="2">
        <v>3</v>
      </c>
    </row>
    <row r="77" spans="1:10" x14ac:dyDescent="0.2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2">
        <v>337.87</v>
      </c>
      <c r="J77" s="2">
        <v>65</v>
      </c>
    </row>
    <row r="78" spans="1:10" x14ac:dyDescent="0.2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2">
        <v>63.92</v>
      </c>
      <c r="J78" s="2">
        <v>32</v>
      </c>
    </row>
    <row r="79" spans="1:10" x14ac:dyDescent="0.2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2">
        <v>1375.14</v>
      </c>
      <c r="J79" s="2">
        <v>516</v>
      </c>
    </row>
    <row r="80" spans="1:10" x14ac:dyDescent="0.2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2">
        <v>766.41</v>
      </c>
      <c r="J80" s="2">
        <v>177</v>
      </c>
    </row>
    <row r="81" spans="1:10" x14ac:dyDescent="0.2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2">
        <v>674.31000000000006</v>
      </c>
      <c r="J81" s="2">
        <v>338</v>
      </c>
    </row>
    <row r="82" spans="1:10" x14ac:dyDescent="0.2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2">
        <v>249.75</v>
      </c>
      <c r="J82" s="2">
        <v>50</v>
      </c>
    </row>
    <row r="83" spans="1:10" x14ac:dyDescent="0.2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2">
        <v>599.6</v>
      </c>
      <c r="J83" s="2">
        <v>320</v>
      </c>
    </row>
    <row r="84" spans="1:10" x14ac:dyDescent="0.2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2">
        <v>767.52</v>
      </c>
      <c r="J84" s="2">
        <v>192</v>
      </c>
    </row>
    <row r="85" spans="1:10" x14ac:dyDescent="0.2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2">
        <v>440.37</v>
      </c>
      <c r="J85" s="2">
        <v>189</v>
      </c>
    </row>
    <row r="86" spans="1:10" x14ac:dyDescent="0.2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2">
        <v>1164.94</v>
      </c>
      <c r="J86" s="2">
        <v>106</v>
      </c>
    </row>
    <row r="87" spans="1:10" x14ac:dyDescent="0.2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2">
        <v>584.61</v>
      </c>
      <c r="J87" s="2">
        <v>156</v>
      </c>
    </row>
    <row r="88" spans="1:10" x14ac:dyDescent="0.2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2">
        <v>62.97</v>
      </c>
      <c r="J88" s="2">
        <v>29.999999999999993</v>
      </c>
    </row>
    <row r="89" spans="1:10" x14ac:dyDescent="0.2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2">
        <v>318.70999999999998</v>
      </c>
      <c r="J89" s="2">
        <v>145</v>
      </c>
    </row>
    <row r="90" spans="1:10" x14ac:dyDescent="0.2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2">
        <v>329.45</v>
      </c>
      <c r="J90" s="2">
        <v>110</v>
      </c>
    </row>
    <row r="91" spans="1:10" x14ac:dyDescent="0.2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2">
        <v>19.98</v>
      </c>
      <c r="J91" s="2">
        <v>14</v>
      </c>
    </row>
    <row r="92" spans="1:10" x14ac:dyDescent="0.2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2">
        <v>579.70999999999992</v>
      </c>
      <c r="J92" s="2">
        <v>173.99999999999994</v>
      </c>
    </row>
    <row r="93" spans="1:10" x14ac:dyDescent="0.2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2">
        <v>3199.2000000000003</v>
      </c>
      <c r="J93" s="2">
        <v>400</v>
      </c>
    </row>
    <row r="94" spans="1:10" x14ac:dyDescent="0.2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2">
        <v>1662.96</v>
      </c>
      <c r="J94" s="2">
        <v>208</v>
      </c>
    </row>
    <row r="95" spans="1:10" x14ac:dyDescent="0.2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2">
        <v>689.31000000000006</v>
      </c>
      <c r="J95" s="2">
        <v>207</v>
      </c>
    </row>
    <row r="96" spans="1:10" x14ac:dyDescent="0.2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2">
        <v>179.91</v>
      </c>
      <c r="J96" s="2">
        <v>53.999999999999986</v>
      </c>
    </row>
    <row r="97" spans="1:10" x14ac:dyDescent="0.2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2">
        <v>209.79</v>
      </c>
      <c r="J97" s="2">
        <v>105</v>
      </c>
    </row>
    <row r="98" spans="1:10" x14ac:dyDescent="0.2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2">
        <v>1199.3999999999999</v>
      </c>
      <c r="J98" s="2">
        <v>299.99999999999989</v>
      </c>
    </row>
    <row r="99" spans="1:10" x14ac:dyDescent="0.2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2">
        <v>230.23000000000002</v>
      </c>
      <c r="J99" s="2">
        <v>77.000000000000014</v>
      </c>
    </row>
    <row r="100" spans="1:10" x14ac:dyDescent="0.2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2">
        <v>349.85999999999996</v>
      </c>
      <c r="J100" s="2">
        <v>56</v>
      </c>
    </row>
    <row r="101" spans="1:10" x14ac:dyDescent="0.2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2">
        <v>87.92</v>
      </c>
      <c r="J101" s="2">
        <v>56</v>
      </c>
    </row>
    <row r="102" spans="1:10" x14ac:dyDescent="0.2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2">
        <v>1239.3799999999999</v>
      </c>
      <c r="J102" s="2">
        <v>124</v>
      </c>
    </row>
    <row r="103" spans="1:10" x14ac:dyDescent="0.2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2">
        <v>620.31000000000006</v>
      </c>
      <c r="J103" s="2">
        <v>69</v>
      </c>
    </row>
    <row r="104" spans="1:10" x14ac:dyDescent="0.2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2">
        <v>90.93</v>
      </c>
      <c r="J104" s="2">
        <v>14</v>
      </c>
    </row>
    <row r="105" spans="1:10" x14ac:dyDescent="0.2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2">
        <v>545.79</v>
      </c>
      <c r="J105" s="2">
        <v>105</v>
      </c>
    </row>
    <row r="106" spans="1:10" x14ac:dyDescent="0.2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2">
        <v>207.87</v>
      </c>
      <c r="J106" s="2">
        <v>78</v>
      </c>
    </row>
    <row r="107" spans="1:10" x14ac:dyDescent="0.2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2">
        <v>155.88</v>
      </c>
      <c r="J107" s="2">
        <v>36</v>
      </c>
    </row>
    <row r="108" spans="1:10" x14ac:dyDescent="0.2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2">
        <v>235.41000000000003</v>
      </c>
      <c r="J108" s="2">
        <v>118</v>
      </c>
    </row>
    <row r="109" spans="1:10" x14ac:dyDescent="0.2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2">
        <v>2248.5</v>
      </c>
      <c r="J109" s="2">
        <v>1200</v>
      </c>
    </row>
    <row r="110" spans="1:10" x14ac:dyDescent="0.2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2">
        <v>207.87</v>
      </c>
      <c r="J110" s="2">
        <v>52</v>
      </c>
    </row>
    <row r="111" spans="1:10" x14ac:dyDescent="0.2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2">
        <v>866.76</v>
      </c>
      <c r="J111" s="2">
        <v>372</v>
      </c>
    </row>
    <row r="112" spans="1:10" x14ac:dyDescent="0.2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2">
        <v>934.15</v>
      </c>
      <c r="J112" s="2">
        <v>85</v>
      </c>
    </row>
    <row r="113" spans="1:10" x14ac:dyDescent="0.2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2">
        <v>959.36</v>
      </c>
      <c r="J113" s="2">
        <v>256</v>
      </c>
    </row>
    <row r="114" spans="1:10" x14ac:dyDescent="0.2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2">
        <v>125.94</v>
      </c>
      <c r="J114" s="2">
        <v>59.999999999999986</v>
      </c>
    </row>
    <row r="115" spans="1:10" x14ac:dyDescent="0.2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2">
        <v>971.19</v>
      </c>
      <c r="J115" s="2">
        <v>243</v>
      </c>
    </row>
    <row r="116" spans="1:10" x14ac:dyDescent="0.2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2">
        <v>272.87</v>
      </c>
      <c r="J116" s="2">
        <v>77.999999999999972</v>
      </c>
    </row>
    <row r="117" spans="1:10" x14ac:dyDescent="0.2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2">
        <v>1033.06</v>
      </c>
      <c r="J117" s="2">
        <v>470</v>
      </c>
    </row>
    <row r="118" spans="1:10" x14ac:dyDescent="0.2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2">
        <v>53.910000000000004</v>
      </c>
      <c r="J118" s="2">
        <v>18</v>
      </c>
    </row>
    <row r="119" spans="1:10" x14ac:dyDescent="0.2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2">
        <v>219.89</v>
      </c>
      <c r="J119" s="2">
        <v>65.999999999999986</v>
      </c>
    </row>
    <row r="120" spans="1:10" x14ac:dyDescent="0.2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2">
        <v>3919.02</v>
      </c>
      <c r="J120" s="2">
        <v>490</v>
      </c>
    </row>
    <row r="121" spans="1:10" x14ac:dyDescent="0.2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2">
        <v>2350.5300000000002</v>
      </c>
      <c r="J121" s="2">
        <v>294</v>
      </c>
    </row>
    <row r="122" spans="1:10" x14ac:dyDescent="0.2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2">
        <v>139.86000000000001</v>
      </c>
      <c r="J122" s="2">
        <v>42</v>
      </c>
    </row>
    <row r="123" spans="1:10" x14ac:dyDescent="0.2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2">
        <v>379.80999999999995</v>
      </c>
      <c r="J123" s="2">
        <v>94.999999999999972</v>
      </c>
    </row>
    <row r="124" spans="1:10" x14ac:dyDescent="0.2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2">
        <v>391.69000000000005</v>
      </c>
      <c r="J124" s="2">
        <v>131.00000000000003</v>
      </c>
    </row>
    <row r="125" spans="1:10" x14ac:dyDescent="0.2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2">
        <v>174.92999999999998</v>
      </c>
      <c r="J125" s="2">
        <v>28</v>
      </c>
    </row>
    <row r="126" spans="1:10" x14ac:dyDescent="0.2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2">
        <v>184.63</v>
      </c>
      <c r="J126" s="2">
        <v>37</v>
      </c>
    </row>
    <row r="127" spans="1:10" x14ac:dyDescent="0.2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2">
        <v>505.54</v>
      </c>
      <c r="J127" s="2">
        <v>322</v>
      </c>
    </row>
    <row r="128" spans="1:10" x14ac:dyDescent="0.2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2">
        <v>939.53</v>
      </c>
      <c r="J128" s="2">
        <v>94</v>
      </c>
    </row>
    <row r="129" spans="1:10" x14ac:dyDescent="0.2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2">
        <v>134.85</v>
      </c>
      <c r="J129" s="2">
        <v>15</v>
      </c>
    </row>
    <row r="130" spans="1:10" x14ac:dyDescent="0.2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2">
        <v>194.85</v>
      </c>
      <c r="J130" s="2">
        <v>30</v>
      </c>
    </row>
    <row r="131" spans="1:10" x14ac:dyDescent="0.2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2">
        <v>363.85999999999996</v>
      </c>
      <c r="J131" s="2">
        <v>70</v>
      </c>
    </row>
    <row r="132" spans="1:10" x14ac:dyDescent="0.2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2">
        <v>383.76</v>
      </c>
      <c r="J132" s="2">
        <v>144</v>
      </c>
    </row>
    <row r="133" spans="1:10" x14ac:dyDescent="0.2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2">
        <v>324.75</v>
      </c>
      <c r="J133" s="2">
        <v>75</v>
      </c>
    </row>
    <row r="134" spans="1:10" x14ac:dyDescent="0.2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2">
        <v>538.65</v>
      </c>
      <c r="J134" s="2">
        <v>270</v>
      </c>
    </row>
    <row r="135" spans="1:10" x14ac:dyDescent="0.2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2">
        <v>914.39</v>
      </c>
      <c r="J135" s="2">
        <v>488</v>
      </c>
    </row>
    <row r="136" spans="1:10" x14ac:dyDescent="0.2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2">
        <v>815.49</v>
      </c>
      <c r="J136" s="2">
        <v>204</v>
      </c>
    </row>
    <row r="137" spans="1:10" x14ac:dyDescent="0.2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2">
        <v>699</v>
      </c>
      <c r="J137" s="2">
        <v>300</v>
      </c>
    </row>
    <row r="138" spans="1:10" x14ac:dyDescent="0.2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2">
        <v>692.37</v>
      </c>
      <c r="J138" s="2">
        <v>63</v>
      </c>
    </row>
    <row r="139" spans="1:10" x14ac:dyDescent="0.2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2">
        <v>335.72</v>
      </c>
      <c r="J139" s="2">
        <v>84</v>
      </c>
    </row>
    <row r="140" spans="1:10" x14ac:dyDescent="0.2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2">
        <v>1070.49</v>
      </c>
      <c r="J140" s="2">
        <v>305.99999999999989</v>
      </c>
    </row>
    <row r="141" spans="1:10" x14ac:dyDescent="0.2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2">
        <v>107.82000000000001</v>
      </c>
      <c r="J141" s="2">
        <v>36</v>
      </c>
    </row>
    <row r="142" spans="1:10" x14ac:dyDescent="0.2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2">
        <v>459.77</v>
      </c>
      <c r="J142" s="2">
        <v>137.99999999999997</v>
      </c>
    </row>
    <row r="143" spans="1:10" x14ac:dyDescent="0.2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2">
        <v>4238.9400000000005</v>
      </c>
      <c r="J143" s="2">
        <v>530</v>
      </c>
    </row>
    <row r="144" spans="1:10" x14ac:dyDescent="0.2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2">
        <v>1295.19</v>
      </c>
      <c r="J144" s="2">
        <v>162</v>
      </c>
    </row>
    <row r="145" spans="1:10" x14ac:dyDescent="0.2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2">
        <v>529.47</v>
      </c>
      <c r="J145" s="2">
        <v>159</v>
      </c>
    </row>
    <row r="146" spans="1:10" x14ac:dyDescent="0.2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2">
        <v>389.61</v>
      </c>
      <c r="J146" s="2">
        <v>195</v>
      </c>
    </row>
    <row r="147" spans="1:10" x14ac:dyDescent="0.2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2">
        <v>1919.04</v>
      </c>
      <c r="J147" s="2">
        <v>479.99999999999983</v>
      </c>
    </row>
    <row r="148" spans="1:10" x14ac:dyDescent="0.2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2">
        <v>672.75</v>
      </c>
      <c r="J148" s="2">
        <v>225.00000000000006</v>
      </c>
    </row>
    <row r="149" spans="1:10" x14ac:dyDescent="0.2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2">
        <v>64.87</v>
      </c>
      <c r="J149" s="2">
        <v>13</v>
      </c>
    </row>
    <row r="150" spans="1:10" x14ac:dyDescent="0.2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2">
        <v>296.73</v>
      </c>
      <c r="J150" s="2">
        <v>189</v>
      </c>
    </row>
    <row r="151" spans="1:10" x14ac:dyDescent="0.2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2">
        <v>1219.3899999999999</v>
      </c>
      <c r="J151" s="2">
        <v>122</v>
      </c>
    </row>
    <row r="152" spans="1:10" x14ac:dyDescent="0.2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2">
        <v>899</v>
      </c>
      <c r="J152" s="2">
        <v>100</v>
      </c>
    </row>
    <row r="153" spans="1:10" x14ac:dyDescent="0.2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2">
        <v>149.9</v>
      </c>
      <c r="J153" s="2">
        <v>30</v>
      </c>
    </row>
    <row r="154" spans="1:10" x14ac:dyDescent="0.2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2">
        <v>90.93</v>
      </c>
      <c r="J154" s="2">
        <v>14</v>
      </c>
    </row>
    <row r="155" spans="1:10" x14ac:dyDescent="0.2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2">
        <v>129.94999999999999</v>
      </c>
      <c r="J155" s="2">
        <v>25</v>
      </c>
    </row>
    <row r="156" spans="1:10" x14ac:dyDescent="0.2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2">
        <v>79.95</v>
      </c>
      <c r="J156" s="2">
        <v>30</v>
      </c>
    </row>
    <row r="157" spans="1:10" x14ac:dyDescent="0.2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2">
        <v>179.55</v>
      </c>
      <c r="J157" s="2">
        <v>90</v>
      </c>
    </row>
    <row r="158" spans="1:10" x14ac:dyDescent="0.2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2">
        <v>254.83</v>
      </c>
      <c r="J158" s="2">
        <v>136</v>
      </c>
    </row>
    <row r="159" spans="1:10" x14ac:dyDescent="0.2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2">
        <v>191.88</v>
      </c>
      <c r="J159" s="2">
        <v>48</v>
      </c>
    </row>
    <row r="160" spans="1:10" x14ac:dyDescent="0.2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2">
        <v>817.83</v>
      </c>
      <c r="J160" s="2">
        <v>351</v>
      </c>
    </row>
    <row r="161" spans="1:10" x14ac:dyDescent="0.2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2">
        <v>428.61</v>
      </c>
      <c r="J161" s="2">
        <v>39</v>
      </c>
    </row>
    <row r="162" spans="1:10" x14ac:dyDescent="0.2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2">
        <v>482.77</v>
      </c>
      <c r="J162" s="2">
        <v>229.99999999999997</v>
      </c>
    </row>
    <row r="163" spans="1:10" x14ac:dyDescent="0.2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2">
        <v>59.95</v>
      </c>
      <c r="J163" s="2">
        <v>15</v>
      </c>
    </row>
    <row r="164" spans="1:10" x14ac:dyDescent="0.2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2">
        <v>1364.35</v>
      </c>
      <c r="J164" s="2">
        <v>389.99999999999989</v>
      </c>
    </row>
    <row r="165" spans="1:10" x14ac:dyDescent="0.2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2">
        <v>417.62</v>
      </c>
      <c r="J165" s="2">
        <v>190</v>
      </c>
    </row>
    <row r="166" spans="1:10" x14ac:dyDescent="0.2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2">
        <v>287.52</v>
      </c>
      <c r="J166" s="2">
        <v>96</v>
      </c>
    </row>
    <row r="167" spans="1:10" x14ac:dyDescent="0.2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2">
        <v>439.78</v>
      </c>
      <c r="J167" s="2">
        <v>131.99999999999997</v>
      </c>
    </row>
    <row r="168" spans="1:10" x14ac:dyDescent="0.2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2">
        <v>3519.1200000000003</v>
      </c>
      <c r="J168" s="2">
        <v>440</v>
      </c>
    </row>
    <row r="169" spans="1:10" x14ac:dyDescent="0.2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2">
        <v>671.58</v>
      </c>
      <c r="J169" s="2">
        <v>84</v>
      </c>
    </row>
    <row r="170" spans="1:10" x14ac:dyDescent="0.2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2">
        <v>129.87</v>
      </c>
      <c r="J170" s="2">
        <v>39</v>
      </c>
    </row>
    <row r="171" spans="1:10" x14ac:dyDescent="0.2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2">
        <v>659.67</v>
      </c>
      <c r="J171" s="2">
        <v>197.99999999999994</v>
      </c>
    </row>
    <row r="172" spans="1:10" x14ac:dyDescent="0.2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2">
        <v>1359.32</v>
      </c>
      <c r="J172" s="2">
        <v>339.99999999999989</v>
      </c>
    </row>
    <row r="173" spans="1:10" x14ac:dyDescent="0.2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2">
        <v>200.33</v>
      </c>
      <c r="J173" s="2">
        <v>67.000000000000014</v>
      </c>
    </row>
    <row r="174" spans="1:10" x14ac:dyDescent="0.2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2">
        <v>249.89999999999998</v>
      </c>
      <c r="J174" s="2">
        <v>40</v>
      </c>
    </row>
    <row r="175" spans="1:10" x14ac:dyDescent="0.2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2">
        <v>264.47000000000003</v>
      </c>
      <c r="J175" s="2">
        <v>53</v>
      </c>
    </row>
    <row r="176" spans="1:10" x14ac:dyDescent="0.2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2">
        <v>835.24</v>
      </c>
      <c r="J176" s="2">
        <v>532</v>
      </c>
    </row>
    <row r="177" spans="1:10" x14ac:dyDescent="0.2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2">
        <v>139.92999999999998</v>
      </c>
      <c r="J177" s="2">
        <v>14</v>
      </c>
    </row>
    <row r="178" spans="1:10" x14ac:dyDescent="0.2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2">
        <v>845.06000000000006</v>
      </c>
      <c r="J178" s="2">
        <v>94</v>
      </c>
    </row>
    <row r="179" spans="1:10" x14ac:dyDescent="0.2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2">
        <v>959.4</v>
      </c>
      <c r="J179" s="2">
        <v>360</v>
      </c>
    </row>
    <row r="180" spans="1:10" x14ac:dyDescent="0.2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2">
        <v>844.35</v>
      </c>
      <c r="J180" s="2">
        <v>195</v>
      </c>
    </row>
    <row r="181" spans="1:10" x14ac:dyDescent="0.2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2">
        <v>1193.01</v>
      </c>
      <c r="J181" s="2">
        <v>598</v>
      </c>
    </row>
    <row r="182" spans="1:10" x14ac:dyDescent="0.2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2">
        <v>506.61</v>
      </c>
      <c r="J182" s="2">
        <v>117</v>
      </c>
    </row>
    <row r="183" spans="1:10" x14ac:dyDescent="0.2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2">
        <v>389.74</v>
      </c>
      <c r="J183" s="2">
        <v>208</v>
      </c>
    </row>
    <row r="184" spans="1:10" x14ac:dyDescent="0.2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2">
        <v>511.68</v>
      </c>
      <c r="J184" s="2">
        <v>128</v>
      </c>
    </row>
    <row r="185" spans="1:10" x14ac:dyDescent="0.2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2">
        <v>111.84</v>
      </c>
      <c r="J185" s="2">
        <v>48</v>
      </c>
    </row>
    <row r="186" spans="1:10" x14ac:dyDescent="0.2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2">
        <v>945.14</v>
      </c>
      <c r="J186" s="2">
        <v>86</v>
      </c>
    </row>
    <row r="187" spans="1:10" x14ac:dyDescent="0.2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2">
        <v>989.34</v>
      </c>
      <c r="J187" s="2">
        <v>264</v>
      </c>
    </row>
    <row r="188" spans="1:10" x14ac:dyDescent="0.2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2">
        <v>83.96</v>
      </c>
      <c r="J188" s="2">
        <v>39.999999999999993</v>
      </c>
    </row>
    <row r="189" spans="1:10" x14ac:dyDescent="0.2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2">
        <v>527.56000000000006</v>
      </c>
      <c r="J189" s="2">
        <v>132</v>
      </c>
    </row>
    <row r="190" spans="1:10" x14ac:dyDescent="0.2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2">
        <v>20.99</v>
      </c>
      <c r="J190" s="2">
        <v>5.9999999999999982</v>
      </c>
    </row>
    <row r="191" spans="1:10" x14ac:dyDescent="0.2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2">
        <v>285.74</v>
      </c>
      <c r="J191" s="2">
        <v>130</v>
      </c>
    </row>
    <row r="192" spans="1:10" x14ac:dyDescent="0.2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2">
        <v>131.78</v>
      </c>
      <c r="J192" s="2">
        <v>44</v>
      </c>
    </row>
    <row r="193" spans="1:10" x14ac:dyDescent="0.2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2">
        <v>1379.31</v>
      </c>
      <c r="J193" s="2">
        <v>413.99999999999989</v>
      </c>
    </row>
    <row r="194" spans="1:10" x14ac:dyDescent="0.2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2">
        <v>999.75</v>
      </c>
      <c r="J194" s="2">
        <v>125</v>
      </c>
    </row>
    <row r="195" spans="1:10" x14ac:dyDescent="0.2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2">
        <v>1806.8700000000001</v>
      </c>
      <c r="J195" s="2">
        <v>226</v>
      </c>
    </row>
    <row r="196" spans="1:10" x14ac:dyDescent="0.2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2">
        <v>1958.04</v>
      </c>
      <c r="J196" s="2">
        <v>588</v>
      </c>
    </row>
    <row r="197" spans="1:10" x14ac:dyDescent="0.2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2">
        <v>139.92999999999998</v>
      </c>
      <c r="J197" s="2">
        <v>41.999999999999986</v>
      </c>
    </row>
    <row r="198" spans="1:10" x14ac:dyDescent="0.2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2">
        <v>159.84</v>
      </c>
      <c r="J198" s="2">
        <v>80</v>
      </c>
    </row>
    <row r="199" spans="1:10" x14ac:dyDescent="0.2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2">
        <v>959.52</v>
      </c>
      <c r="J199" s="2">
        <v>239.99999999999991</v>
      </c>
    </row>
    <row r="200" spans="1:10" x14ac:dyDescent="0.2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2">
        <v>137.54000000000002</v>
      </c>
      <c r="J200" s="2">
        <v>46.000000000000007</v>
      </c>
    </row>
    <row r="201" spans="1:10" x14ac:dyDescent="0.2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2">
        <v>599.76</v>
      </c>
      <c r="J201" s="2">
        <v>96</v>
      </c>
    </row>
    <row r="202" spans="1:10" x14ac:dyDescent="0.2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2">
        <v>24.950000000000003</v>
      </c>
      <c r="J202" s="2">
        <v>5</v>
      </c>
    </row>
    <row r="203" spans="1:10" x14ac:dyDescent="0.2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2">
        <v>538.51</v>
      </c>
      <c r="J203" s="2">
        <v>343</v>
      </c>
    </row>
    <row r="204" spans="1:10" x14ac:dyDescent="0.2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2">
        <v>719.64</v>
      </c>
      <c r="J204" s="2">
        <v>72</v>
      </c>
    </row>
    <row r="205" spans="1:10" x14ac:dyDescent="0.2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2">
        <v>179.8</v>
      </c>
      <c r="J205" s="2">
        <v>20</v>
      </c>
    </row>
    <row r="206" spans="1:10" x14ac:dyDescent="0.2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2">
        <v>374.75</v>
      </c>
      <c r="J206" s="2">
        <v>75</v>
      </c>
    </row>
    <row r="207" spans="1:10" x14ac:dyDescent="0.2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2">
        <v>25.98</v>
      </c>
      <c r="J207" s="2">
        <v>4</v>
      </c>
    </row>
    <row r="208" spans="1:10" x14ac:dyDescent="0.2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2">
        <v>191.88</v>
      </c>
      <c r="J208" s="2">
        <v>72</v>
      </c>
    </row>
    <row r="209" spans="1:10" x14ac:dyDescent="0.2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2">
        <v>688.47</v>
      </c>
      <c r="J209" s="2">
        <v>159</v>
      </c>
    </row>
    <row r="210" spans="1:10" x14ac:dyDescent="0.2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2">
        <v>175.56</v>
      </c>
      <c r="J210" s="2">
        <v>88</v>
      </c>
    </row>
    <row r="211" spans="1:10" x14ac:dyDescent="0.2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2">
        <v>239.84</v>
      </c>
      <c r="J211" s="2">
        <v>128</v>
      </c>
    </row>
    <row r="212" spans="1:10" x14ac:dyDescent="0.2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2">
        <v>415.74</v>
      </c>
      <c r="J212" s="2">
        <v>104</v>
      </c>
    </row>
    <row r="213" spans="1:10" x14ac:dyDescent="0.2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2">
        <v>272.61</v>
      </c>
      <c r="J213" s="2">
        <v>117</v>
      </c>
    </row>
    <row r="214" spans="1:10" x14ac:dyDescent="0.2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2">
        <v>1164.94</v>
      </c>
      <c r="J214" s="2">
        <v>106</v>
      </c>
    </row>
    <row r="215" spans="1:10" x14ac:dyDescent="0.2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2">
        <v>29.98</v>
      </c>
      <c r="J215" s="2">
        <v>8</v>
      </c>
    </row>
    <row r="216" spans="1:10" x14ac:dyDescent="0.2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2">
        <v>335.84</v>
      </c>
      <c r="J216" s="2">
        <v>159.99999999999997</v>
      </c>
    </row>
    <row r="217" spans="1:10" x14ac:dyDescent="0.2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2">
        <v>251.88</v>
      </c>
      <c r="J217" s="2">
        <v>71.999999999999972</v>
      </c>
    </row>
    <row r="218" spans="1:10" x14ac:dyDescent="0.2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2">
        <v>197.82</v>
      </c>
      <c r="J218" s="2">
        <v>90</v>
      </c>
    </row>
    <row r="219" spans="1:10" x14ac:dyDescent="0.2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2">
        <v>23.96</v>
      </c>
      <c r="J219" s="2">
        <v>8</v>
      </c>
    </row>
    <row r="220" spans="1:10" x14ac:dyDescent="0.2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2">
        <v>239.88</v>
      </c>
      <c r="J220" s="2">
        <v>71.999999999999972</v>
      </c>
    </row>
    <row r="221" spans="1:10" x14ac:dyDescent="0.2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2">
        <v>359.91</v>
      </c>
      <c r="J221" s="2">
        <v>45</v>
      </c>
    </row>
    <row r="222" spans="1:10" x14ac:dyDescent="0.2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2">
        <v>447.72</v>
      </c>
      <c r="J222" s="2">
        <v>56</v>
      </c>
    </row>
    <row r="223" spans="1:10" x14ac:dyDescent="0.2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2">
        <v>149.85</v>
      </c>
      <c r="J223" s="2">
        <v>45</v>
      </c>
    </row>
    <row r="224" spans="1:10" x14ac:dyDescent="0.2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2">
        <v>149.85</v>
      </c>
      <c r="J224" s="2">
        <v>75</v>
      </c>
    </row>
    <row r="225" spans="1:10" x14ac:dyDescent="0.2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2">
        <v>759.61999999999989</v>
      </c>
      <c r="J225" s="2">
        <v>189.99999999999994</v>
      </c>
    </row>
    <row r="226" spans="1:10" x14ac:dyDescent="0.2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2">
        <v>185.38000000000002</v>
      </c>
      <c r="J226" s="2">
        <v>62.000000000000014</v>
      </c>
    </row>
    <row r="227" spans="1:10" x14ac:dyDescent="0.2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2">
        <v>54.89</v>
      </c>
      <c r="J227" s="2">
        <v>11</v>
      </c>
    </row>
    <row r="228" spans="1:10" x14ac:dyDescent="0.2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2">
        <v>87.92</v>
      </c>
      <c r="J228" s="2">
        <v>56</v>
      </c>
    </row>
    <row r="229" spans="1:10" x14ac:dyDescent="0.2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2">
        <v>59.97</v>
      </c>
      <c r="J229" s="2">
        <v>32.999999999999993</v>
      </c>
    </row>
    <row r="230" spans="1:10" x14ac:dyDescent="0.2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2">
        <v>199.89999999999998</v>
      </c>
      <c r="J230" s="2">
        <v>20</v>
      </c>
    </row>
    <row r="231" spans="1:10" x14ac:dyDescent="0.2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2">
        <v>62.93</v>
      </c>
      <c r="J231" s="2">
        <v>7</v>
      </c>
    </row>
    <row r="232" spans="1:10" x14ac:dyDescent="0.2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2">
        <v>299.8</v>
      </c>
      <c r="J232" s="2">
        <v>60</v>
      </c>
    </row>
    <row r="233" spans="1:10" x14ac:dyDescent="0.2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2">
        <v>675.74</v>
      </c>
      <c r="J233" s="2">
        <v>130</v>
      </c>
    </row>
    <row r="234" spans="1:10" x14ac:dyDescent="0.2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2">
        <v>207.87</v>
      </c>
      <c r="J234" s="2">
        <v>78</v>
      </c>
    </row>
    <row r="235" spans="1:10" x14ac:dyDescent="0.2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2">
        <v>1792.6200000000001</v>
      </c>
      <c r="J235" s="2">
        <v>414</v>
      </c>
    </row>
    <row r="236" spans="1:10" x14ac:dyDescent="0.2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2">
        <v>470.82000000000005</v>
      </c>
      <c r="J236" s="2">
        <v>236</v>
      </c>
    </row>
    <row r="237" spans="1:10" x14ac:dyDescent="0.2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2">
        <v>269.82</v>
      </c>
      <c r="J237" s="2">
        <v>144</v>
      </c>
    </row>
    <row r="238" spans="1:10" x14ac:dyDescent="0.2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2">
        <v>159.9</v>
      </c>
      <c r="J238" s="2">
        <v>40</v>
      </c>
    </row>
    <row r="239" spans="1:10" x14ac:dyDescent="0.2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2">
        <v>34.950000000000003</v>
      </c>
      <c r="J239" s="2">
        <v>15</v>
      </c>
    </row>
    <row r="240" spans="1:10" x14ac:dyDescent="0.2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2">
        <v>626.43000000000006</v>
      </c>
      <c r="J240" s="2">
        <v>57</v>
      </c>
    </row>
    <row r="241" spans="1:10" x14ac:dyDescent="0.2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2">
        <v>2053.63</v>
      </c>
      <c r="J241" s="2">
        <v>548</v>
      </c>
    </row>
    <row r="242" spans="1:10" x14ac:dyDescent="0.2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2">
        <v>209.89999999999998</v>
      </c>
      <c r="J242" s="2">
        <v>99.999999999999986</v>
      </c>
    </row>
    <row r="243" spans="1:10" x14ac:dyDescent="0.2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2">
        <v>527.56000000000006</v>
      </c>
      <c r="J243" s="2">
        <v>132</v>
      </c>
    </row>
    <row r="244" spans="1:10" x14ac:dyDescent="0.2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2">
        <v>104.94999999999999</v>
      </c>
      <c r="J244" s="2">
        <v>29.999999999999993</v>
      </c>
    </row>
    <row r="245" spans="1:10" x14ac:dyDescent="0.2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2">
        <v>54.95</v>
      </c>
      <c r="J245" s="2">
        <v>25</v>
      </c>
    </row>
    <row r="246" spans="1:10" x14ac:dyDescent="0.2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2">
        <v>209.65</v>
      </c>
      <c r="J246" s="2">
        <v>70</v>
      </c>
    </row>
    <row r="247" spans="1:10" x14ac:dyDescent="0.2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2">
        <v>299.84999999999997</v>
      </c>
      <c r="J247" s="2">
        <v>89.999999999999972</v>
      </c>
    </row>
    <row r="248" spans="1:10" x14ac:dyDescent="0.2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2">
        <v>1879.5300000000002</v>
      </c>
      <c r="J248" s="2">
        <v>235</v>
      </c>
    </row>
    <row r="249" spans="1:10" x14ac:dyDescent="0.2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2">
        <v>1295.19</v>
      </c>
      <c r="J249" s="2">
        <v>162</v>
      </c>
    </row>
    <row r="250" spans="1:10" x14ac:dyDescent="0.2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2">
        <v>289.70999999999998</v>
      </c>
      <c r="J250" s="2">
        <v>145</v>
      </c>
    </row>
    <row r="251" spans="1:10" x14ac:dyDescent="0.2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2">
        <v>799.59999999999991</v>
      </c>
      <c r="J251" s="2">
        <v>199.99999999999994</v>
      </c>
    </row>
    <row r="252" spans="1:10" x14ac:dyDescent="0.2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2">
        <v>233.22000000000003</v>
      </c>
      <c r="J252" s="2">
        <v>78.000000000000014</v>
      </c>
    </row>
    <row r="253" spans="1:10" x14ac:dyDescent="0.2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2">
        <v>574.77</v>
      </c>
      <c r="J253" s="2">
        <v>92</v>
      </c>
    </row>
    <row r="254" spans="1:10" x14ac:dyDescent="0.2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2">
        <v>79.84</v>
      </c>
      <c r="J254" s="2">
        <v>16</v>
      </c>
    </row>
    <row r="255" spans="1:10" x14ac:dyDescent="0.2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2">
        <v>1582.56</v>
      </c>
      <c r="J255" s="2">
        <v>1008</v>
      </c>
    </row>
    <row r="256" spans="1:10" x14ac:dyDescent="0.2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2">
        <v>279.85999999999996</v>
      </c>
      <c r="J256" s="2">
        <v>153.99999999999997</v>
      </c>
    </row>
    <row r="257" spans="1:10" x14ac:dyDescent="0.2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2">
        <v>279.85999999999996</v>
      </c>
      <c r="J257" s="2">
        <v>28</v>
      </c>
    </row>
    <row r="258" spans="1:10" x14ac:dyDescent="0.2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2">
        <v>1375.47</v>
      </c>
      <c r="J258" s="2">
        <v>153</v>
      </c>
    </row>
    <row r="259" spans="1:10" x14ac:dyDescent="0.2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2">
        <v>224.85</v>
      </c>
      <c r="J259" s="2">
        <v>45</v>
      </c>
    </row>
    <row r="260" spans="1:10" x14ac:dyDescent="0.2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2">
        <v>337.87</v>
      </c>
      <c r="J260" s="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Data</vt:lpstr>
      <vt:lpstr>Analysis</vt:lpstr>
      <vt:lpstr>Dashboard</vt:lpstr>
      <vt:lpstr>New Data (Aug 2021)</vt:lpstr>
      <vt:lpstr>New Data (Sep 2021)</vt:lpstr>
      <vt:lpstr>CurMonth</vt:lpstr>
      <vt:lpstr>CurYear</vt:lpstr>
      <vt:lpstr>PMYear</vt:lpstr>
      <vt:lpstr>PrevMonth</vt:lpstr>
      <vt:lpstr>PrevYear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PHU QUI DANG</cp:lastModifiedBy>
  <dcterms:created xsi:type="dcterms:W3CDTF">2021-07-16T18:17:37Z</dcterms:created>
  <dcterms:modified xsi:type="dcterms:W3CDTF">2024-12-10T11:57:30Z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1ad8c97-d57d-4f8f-ae51-0d0789bbaa5c_Enabled">
    <vt:lpwstr>true</vt:lpwstr>
  </property>
  <property fmtid="{D5CDD505-2E9C-101B-9397-08002B2CF9AE}" pid="3" name="MSIP_Label_21ad8c97-d57d-4f8f-ae51-0d0789bbaa5c_SetDate">
    <vt:lpwstr>2024-11-04T09:15:44Z</vt:lpwstr>
  </property>
  <property fmtid="{D5CDD505-2E9C-101B-9397-08002B2CF9AE}" pid="4" name="MSIP_Label_21ad8c97-d57d-4f8f-ae51-0d0789bbaa5c_Method">
    <vt:lpwstr>Privileged</vt:lpwstr>
  </property>
  <property fmtid="{D5CDD505-2E9C-101B-9397-08002B2CF9AE}" pid="5" name="MSIP_Label_21ad8c97-d57d-4f8f-ae51-0d0789bbaa5c_Name">
    <vt:lpwstr>Public</vt:lpwstr>
  </property>
  <property fmtid="{D5CDD505-2E9C-101B-9397-08002B2CF9AE}" pid="6" name="MSIP_Label_21ad8c97-d57d-4f8f-ae51-0d0789bbaa5c_SiteId">
    <vt:lpwstr>43f93f8a-55a8-4263-bd84-e03688a2ab2d</vt:lpwstr>
  </property>
  <property fmtid="{D5CDD505-2E9C-101B-9397-08002B2CF9AE}" pid="7" name="MSIP_Label_21ad8c97-d57d-4f8f-ae51-0d0789bbaa5c_ActionId">
    <vt:lpwstr>d7057143-72f4-48d7-871f-b9a279e4cc68</vt:lpwstr>
  </property>
  <property fmtid="{D5CDD505-2E9C-101B-9397-08002B2CF9AE}" pid="8" name="MSIP_Label_21ad8c97-d57d-4f8f-ae51-0d0789bbaa5c_ContentBits">
    <vt:lpwstr>0</vt:lpwstr>
  </property>
</Properties>
</file>