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ing\AnThanh\Document\"/>
    </mc:Choice>
  </mc:AlternateContent>
  <bookViews>
    <workbookView xWindow="0" yWindow="0" windowWidth="2160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9" i="1" l="1"/>
  <c r="Q7" i="1"/>
  <c r="Q8" i="1"/>
  <c r="Q4" i="1"/>
  <c r="Q11" i="1"/>
  <c r="Q10" i="1" l="1"/>
  <c r="Q6" i="1"/>
  <c r="Q5" i="1"/>
  <c r="Q13" i="1" l="1"/>
  <c r="Q15" i="1" s="1"/>
</calcChain>
</file>

<file path=xl/sharedStrings.xml><?xml version="1.0" encoding="utf-8"?>
<sst xmlns="http://schemas.openxmlformats.org/spreadsheetml/2006/main" count="47" uniqueCount="45">
  <si>
    <t>STT</t>
  </si>
  <si>
    <t>Công việc thực hiện</t>
  </si>
  <si>
    <t>Nhân sự</t>
  </si>
  <si>
    <t>Ghi chú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</si>
  <si>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</si>
  <si>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</si>
  <si>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</si>
  <si>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</si>
  <si>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</si>
  <si>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</si>
  <si>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</si>
  <si>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</si>
  <si>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</si>
  <si>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</si>
  <si>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</si>
  <si>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</si>
  <si>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Khảo sát, phân tích</t>
  </si>
  <si>
    <t>Thiết kế hệ thống</t>
  </si>
  <si>
    <t>Xây dựng hệ thống phần mobile</t>
  </si>
  <si>
    <t>Thiết kế đồ họa</t>
  </si>
  <si>
    <t>Giai đoạn</t>
  </si>
  <si>
    <t>Phát triển</t>
  </si>
  <si>
    <t>Kiểm thử</t>
  </si>
  <si>
    <t>Xây dựng kịch bản kiểm thử</t>
  </si>
  <si>
    <t>test lead (50%)</t>
  </si>
  <si>
    <t>Xây dựng hệ thống phần web v 0.5</t>
  </si>
  <si>
    <t>Tiếp tục đắp thêm nghiệp vụ phần web</t>
  </si>
  <si>
    <t>test lead + test 1</t>
  </si>
  <si>
    <t>Test + sửa lỗi + hoàn thiện</t>
  </si>
  <si>
    <t>Triển khai khách hàng</t>
  </si>
  <si>
    <t>UAT + chỉnh sửa</t>
  </si>
  <si>
    <t>Linh((50%) + Đáng (50%)</t>
  </si>
  <si>
    <t>Đáng (30%)</t>
  </si>
  <si>
    <t>Design (50%)</t>
  </si>
  <si>
    <t>lấy từ nhân sự mục trên</t>
  </si>
  <si>
    <t>Tháng 1</t>
  </si>
  <si>
    <t>Tháng 2</t>
  </si>
  <si>
    <t>Tháng 3</t>
  </si>
  <si>
    <t>Man week</t>
  </si>
  <si>
    <t>Tổng (MW)</t>
  </si>
  <si>
    <t>MM</t>
  </si>
  <si>
    <t>-</t>
  </si>
  <si>
    <t>Code 4</t>
  </si>
  <si>
    <t>Đáng (50%) + code 1 +code2 + code3</t>
  </si>
  <si>
    <t>Đáng + code 1 + code 2 + code3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</si>
</sst>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164" fontId="0" fillId="0" borderId="0" xfId="1" applyNumberFormat="1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5"/>
  <sheetViews>
    <sheetView tabSelected="1" workbookViewId="0">
      <selection activeCell="O19" sqref="O19"/>
    </sheetView>
  </sheetViews>
  <sheetFormatPr defaultRowHeight="15" x14ac:dyDescent="0.25"/>
  <cols>
    <col min="2" max="2" width="14.5703125" customWidth="1"/>
    <col min="3" max="3" width="38.7109375" customWidth="1"/>
    <col min="4" max="15" width="5.7109375" customWidth="1"/>
    <col min="16" max="16" width="44.28515625" bestFit="1" customWidth="1"/>
    <col min="17" max="17" width="10.5703125" customWidth="1"/>
    <col min="18" max="18" width="17.140625" customWidth="1"/>
  </cols>
  <sheetData>
    <row r="2" spans="1:18" x14ac:dyDescent="0.25">
      <c r="A2" s="2"/>
      <c r="B2" s="2"/>
      <c r="C2" s="2"/>
      <c r="D2" s="10" t="s">
        <v>35</v>
      </c>
      <c r="E2" s="10"/>
      <c r="F2" s="10"/>
      <c r="G2" s="10"/>
      <c r="H2" s="11" t="s">
        <v>36</v>
      </c>
      <c r="I2" s="11"/>
      <c r="J2" s="11"/>
      <c r="K2" s="11"/>
      <c r="L2" s="10" t="s">
        <v>37</v>
      </c>
      <c r="M2" s="10"/>
      <c r="N2" s="10"/>
      <c r="O2" s="10"/>
      <c r="P2" s="2"/>
    </row>
    <row r="3" spans="1:18" x14ac:dyDescent="0.25">
      <c r="A3" s="2" t="s">
        <v>0</v>
      </c>
      <c r="B3" s="2" t="s">
        <v>20</v>
      </c>
      <c r="C3" s="2" t="s">
        <v>1</v>
      </c>
      <c r="D3" s="1" t="s">
        <v>4</v>
      </c>
      <c r="E3" s="1" t="s">
        <v>5</v>
      </c>
      <c r="F3" s="1" t="s">
        <v>6</v>
      </c>
      <c r="G3" s="1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2" t="s">
        <v>2</v>
      </c>
      <c r="Q3" t="s">
        <v>38</v>
      </c>
      <c r="R3" t="s">
        <v>3</v>
      </c>
    </row>
    <row r="4" spans="1:18" x14ac:dyDescent="0.25">
      <c r="A4" s="2">
        <v>1</v>
      </c>
      <c r="B4" s="2" t="s">
        <v>16</v>
      </c>
      <c r="C4" s="2" t="s">
        <v>16</v>
      </c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 t="s">
        <v>31</v>
      </c>
      <c r="Q4" s="5">
        <f>2*3*0.5</f>
        <v>3</v>
      </c>
    </row>
    <row r="5" spans="1:18" x14ac:dyDescent="0.25">
      <c r="A5" s="2">
        <v>2</v>
      </c>
      <c r="B5" s="7" t="s">
        <v>17</v>
      </c>
      <c r="C5" s="2" t="s">
        <v>17</v>
      </c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 t="s">
        <v>32</v>
      </c>
      <c r="Q5" s="5">
        <f>2*30%</f>
        <v>0.6</v>
      </c>
    </row>
    <row r="6" spans="1:18" x14ac:dyDescent="0.25">
      <c r="A6" s="2"/>
      <c r="B6" s="9"/>
      <c r="C6" s="2" t="s">
        <v>19</v>
      </c>
      <c r="D6" s="2"/>
      <c r="E6" s="3"/>
      <c r="F6" s="3"/>
      <c r="G6" s="3"/>
      <c r="H6" s="2"/>
      <c r="I6" s="2"/>
      <c r="J6" s="2"/>
      <c r="K6" s="2"/>
      <c r="L6" s="2"/>
      <c r="M6" s="2"/>
      <c r="N6" s="2"/>
      <c r="O6" s="2"/>
      <c r="P6" s="2" t="s">
        <v>33</v>
      </c>
      <c r="Q6" s="5">
        <f>3*50%</f>
        <v>1.5</v>
      </c>
    </row>
    <row r="7" spans="1:18" x14ac:dyDescent="0.25">
      <c r="A7" s="2">
        <v>3</v>
      </c>
      <c r="B7" s="7" t="s">
        <v>21</v>
      </c>
      <c r="C7" s="2" t="s">
        <v>25</v>
      </c>
      <c r="D7" s="2"/>
      <c r="E7" s="3"/>
      <c r="F7" s="3"/>
      <c r="G7" s="3"/>
      <c r="H7" s="3"/>
      <c r="I7" s="2"/>
      <c r="J7" s="2"/>
      <c r="K7" s="2"/>
      <c r="L7" s="2"/>
      <c r="M7" s="2"/>
      <c r="N7" s="2"/>
      <c r="O7" s="2"/>
      <c r="P7" s="2" t="s">
        <v>44</v>
      </c>
      <c r="Q7" s="5">
        <f>4*4</f>
        <v>16</v>
      </c>
    </row>
    <row r="8" spans="1:18" x14ac:dyDescent="0.25">
      <c r="A8" s="2"/>
      <c r="B8" s="8"/>
      <c r="C8" s="2" t="s">
        <v>26</v>
      </c>
      <c r="D8" s="2"/>
      <c r="E8" s="4"/>
      <c r="F8" s="4"/>
      <c r="G8" s="4"/>
      <c r="H8" s="4"/>
      <c r="I8" s="3"/>
      <c r="J8" s="3"/>
      <c r="K8" s="3"/>
      <c r="L8" s="3"/>
      <c r="M8" s="3"/>
      <c r="N8" s="3"/>
      <c r="O8" s="3"/>
      <c r="P8" s="2" t="s">
        <v>43</v>
      </c>
      <c r="Q8" s="5">
        <f>7*3.5</f>
        <v>24.5</v>
      </c>
    </row>
    <row r="9" spans="1:18" x14ac:dyDescent="0.25">
      <c r="A9" s="2"/>
      <c r="B9" s="9"/>
      <c r="C9" s="2" t="s">
        <v>18</v>
      </c>
      <c r="D9" s="2"/>
      <c r="E9" s="2"/>
      <c r="F9" s="2"/>
      <c r="G9" s="3"/>
      <c r="H9" s="3"/>
      <c r="I9" s="3"/>
      <c r="J9" s="3"/>
      <c r="K9" s="3"/>
      <c r="L9" s="3"/>
      <c r="M9" s="3"/>
      <c r="N9" s="3"/>
      <c r="O9" s="3"/>
      <c r="P9" s="2" t="s">
        <v>42</v>
      </c>
      <c r="Q9" s="5">
        <f>9*1</f>
        <v>9</v>
      </c>
    </row>
    <row r="10" spans="1:18" x14ac:dyDescent="0.25">
      <c r="A10" s="2">
        <v>4</v>
      </c>
      <c r="B10" s="7" t="s">
        <v>22</v>
      </c>
      <c r="C10" s="2" t="s">
        <v>23</v>
      </c>
      <c r="D10" s="2"/>
      <c r="E10" s="2"/>
      <c r="F10" s="3"/>
      <c r="G10" s="3"/>
      <c r="H10" s="3"/>
      <c r="I10" s="2"/>
      <c r="J10" s="2"/>
      <c r="K10" s="2"/>
      <c r="L10" s="2"/>
      <c r="M10" s="2"/>
      <c r="N10" s="2"/>
      <c r="O10" s="2"/>
      <c r="P10" s="2" t="s">
        <v>24</v>
      </c>
      <c r="Q10" s="5">
        <f>3*50%</f>
        <v>1.5</v>
      </c>
    </row>
    <row r="11" spans="1:18" x14ac:dyDescent="0.25">
      <c r="A11" s="2"/>
      <c r="B11" s="9"/>
      <c r="C11" s="2" t="s">
        <v>28</v>
      </c>
      <c r="D11" s="2"/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2" t="s">
        <v>27</v>
      </c>
      <c r="Q11" s="5">
        <f>2*7</f>
        <v>14</v>
      </c>
    </row>
    <row r="12" spans="1:18" x14ac:dyDescent="0.25">
      <c r="A12" s="2">
        <v>5</v>
      </c>
      <c r="B12" s="2" t="s">
        <v>29</v>
      </c>
      <c r="C12" s="2" t="s">
        <v>30</v>
      </c>
      <c r="D12" s="2"/>
      <c r="E12" s="2"/>
      <c r="F12" s="2"/>
      <c r="G12" s="2"/>
      <c r="H12" s="2"/>
      <c r="I12" s="2"/>
      <c r="J12" s="2"/>
      <c r="K12" s="2"/>
      <c r="L12" s="2"/>
      <c r="M12" s="3"/>
      <c r="N12" s="3"/>
      <c r="O12" s="3"/>
      <c r="P12" s="2" t="s">
        <v>34</v>
      </c>
      <c r="Q12" s="5" t="s">
        <v>41</v>
      </c>
    </row>
    <row r="13" spans="1:18" x14ac:dyDescent="0.25">
      <c r="P13" s="6" t="s">
        <v>39</v>
      </c>
      <c r="Q13" s="6">
        <f>SUM(Q4:Q12)</f>
        <v>70.099999999999994</v>
      </c>
    </row>
    <row r="15" spans="1:18" x14ac:dyDescent="0.25">
      <c r="P15" s="6" t="s">
        <v>40</v>
      </c>
      <c r="Q15" s="6">
        <f>Q13/4</f>
        <v>17.524999999999999</v>
      </c>
    </row>
  </sheetData>
  <mergeCells count="6">
    <mergeCell ref="B10:B11"/>
    <mergeCell ref="D2:G2"/>
    <mergeCell ref="H2:K2"/>
    <mergeCell ref="L2:O2"/>
    <mergeCell ref="B7:B9"/>
    <mergeCell ref="B5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</dc:creator>
  <cp:lastModifiedBy>Windows User</cp:lastModifiedBy>
  <dcterms:created xsi:type="dcterms:W3CDTF">2018-10-26T09:16:57Z</dcterms:created>
  <dcterms:modified xsi:type="dcterms:W3CDTF">2018-10-27T04:57:43Z</dcterms:modified>
</cp:coreProperties>
</file>