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anh mục" sheetId="1" state="visible" r:id="rId1"/>
    <sheet name="Cập nhật giá" sheetId="2" state="visible" r:id="rId2"/>
  </sheets>
  <definedNames>
    <definedName name="_xlnm._FilterDatabase" localSheetId="0" hidden="1">'Danh mục'!$A$3:$N$3</definedName>
    <definedName name="_xlnm._FilterDatabase" localSheetId="1" hidden="1">'Cập nhật giá'!$A$8:$O$1608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_(* #,##0_);_(* \(#,##0\);_(* \-??_);_(@_)"/>
    <numFmt numFmtId="166" formatCode="0.0"/>
    <numFmt numFmtId="167" formatCode="_-* #,##0.00_-;\-* #,##0.00_-;_-* \-??_-;_-@_-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0"/>
      <sz val="11"/>
      <u val="single"/>
    </font>
    <font>
      <name val="Calibri"/>
      <charset val="1"/>
      <family val="2"/>
      <color rgb="FF000000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color theme="0"/>
      <sz val="10"/>
    </font>
    <font>
      <name val="Arial"/>
      <charset val="1"/>
      <family val="2"/>
      <i val="1"/>
      <color theme="0"/>
      <sz val="10"/>
    </font>
    <font>
      <name val="Arial"/>
      <charset val="1"/>
      <family val="2"/>
      <color rgb="FF002060"/>
      <sz val="10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rgb="FF0070C0"/>
        <bgColor rgb="FF0563C1"/>
      </patternFill>
    </fill>
    <fill>
      <patternFill patternType="solid">
        <fgColor theme="0" tint="-0.25"/>
        <bgColor rgb="FFCCCCFF"/>
      </patternFill>
    </fill>
    <fill>
      <patternFill patternType="solid">
        <fgColor theme="0"/>
        <bgColor rgb="FFFFFFCC"/>
      </patternFill>
    </fill>
  </fills>
  <borders count="14">
    <border>
      <left/>
      <right/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theme="8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theme="8"/>
      </right>
      <top/>
      <bottom/>
      <diagonal/>
    </border>
  </borders>
  <cellStyleXfs count="10">
    <xf numFmtId="0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82"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5" fontId="9" fillId="0" borderId="6" applyAlignment="1" pivotButton="0" quotePrefix="0" xfId="15">
      <alignment horizontal="general" vertical="center"/>
    </xf>
    <xf numFmtId="10" fontId="9" fillId="0" borderId="6" applyAlignment="1" pivotButton="0" quotePrefix="0" xfId="19">
      <alignment horizontal="center" vertical="center"/>
    </xf>
    <xf numFmtId="166" fontId="9" fillId="0" borderId="6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19">
      <alignment horizontal="center" vertical="center"/>
    </xf>
    <xf numFmtId="165" fontId="9" fillId="0" borderId="0" applyAlignment="1" pivotButton="0" quotePrefix="0" xfId="15">
      <alignment horizontal="general" vertical="center"/>
    </xf>
    <xf numFmtId="166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0" borderId="10" applyAlignment="1" pivotButton="0" quotePrefix="0" xfId="15">
      <alignment horizontal="general" vertical="center"/>
    </xf>
    <xf numFmtId="10" fontId="9" fillId="0" borderId="10" applyAlignment="1" pivotButton="0" quotePrefix="0" xfId="19">
      <alignment horizontal="center" vertical="center"/>
    </xf>
    <xf numFmtId="166" fontId="9" fillId="0" borderId="10" applyAlignment="1" pivotButton="0" quotePrefix="0" xfId="0">
      <alignment horizontal="center" vertical="center"/>
    </xf>
    <xf numFmtId="166" fontId="9" fillId="0" borderId="11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10" fillId="2" borderId="12" applyAlignment="1" pivotButton="0" quotePrefix="0" xfId="0">
      <alignment horizontal="general" vertical="center"/>
    </xf>
    <xf numFmtId="49" fontId="0" fillId="0" borderId="12" applyAlignment="1" pivotButton="0" quotePrefix="0" xfId="0">
      <alignment horizontal="general" vertical="center"/>
    </xf>
    <xf numFmtId="164" fontId="0" fillId="0" borderId="12" applyAlignment="1" pivotButton="0" quotePrefix="0" xfId="0">
      <alignment horizontal="general" vertical="center"/>
    </xf>
    <xf numFmtId="0" fontId="11" fillId="2" borderId="12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bottom" wrapText="1"/>
    </xf>
    <xf numFmtId="3" fontId="0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10" fontId="0" fillId="0" borderId="12" applyAlignment="1" pivotButton="0" quotePrefix="0" xfId="0">
      <alignment horizontal="general" vertical="bottom"/>
    </xf>
    <xf numFmtId="4" fontId="0" fillId="0" borderId="1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7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7" fillId="2" borderId="0" applyAlignment="1" pivotButton="0" quotePrefix="0" xfId="0">
      <alignment horizontal="center" vertical="center"/>
    </xf>
    <xf numFmtId="0" fontId="0" fillId="0" borderId="13" pivotButton="0" quotePrefix="0" xfId="0"/>
    <xf numFmtId="0" fontId="8" fillId="3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5" fontId="9" fillId="0" borderId="6" applyAlignment="1" pivotButton="0" quotePrefix="0" xfId="15">
      <alignment horizontal="general" vertical="center"/>
    </xf>
    <xf numFmtId="10" fontId="9" fillId="0" borderId="6" applyAlignment="1" pivotButton="0" quotePrefix="0" xfId="19">
      <alignment horizontal="center" vertical="center"/>
    </xf>
    <xf numFmtId="166" fontId="9" fillId="0" borderId="6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19">
      <alignment horizontal="center" vertical="center"/>
    </xf>
    <xf numFmtId="165" fontId="9" fillId="0" borderId="0" applyAlignment="1" pivotButton="0" quotePrefix="0" xfId="15">
      <alignment horizontal="general" vertical="center"/>
    </xf>
    <xf numFmtId="166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0" borderId="10" applyAlignment="1" pivotButton="0" quotePrefix="0" xfId="15">
      <alignment horizontal="general" vertical="center"/>
    </xf>
    <xf numFmtId="10" fontId="9" fillId="0" borderId="10" applyAlignment="1" pivotButton="0" quotePrefix="0" xfId="19">
      <alignment horizontal="center" vertical="center"/>
    </xf>
    <xf numFmtId="166" fontId="9" fillId="0" borderId="10" applyAlignment="1" pivotButton="0" quotePrefix="0" xfId="0">
      <alignment horizontal="center" vertical="center"/>
    </xf>
    <xf numFmtId="166" fontId="9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0" fillId="2" borderId="12" applyAlignment="1" pivotButton="0" quotePrefix="0" xfId="0">
      <alignment horizontal="general" vertical="center"/>
    </xf>
    <xf numFmtId="49" fontId="0" fillId="0" borderId="12" applyAlignment="1" pivotButton="0" quotePrefix="0" xfId="0">
      <alignment horizontal="general" vertical="center"/>
    </xf>
    <xf numFmtId="164" fontId="0" fillId="0" borderId="12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bottom" wrapText="1"/>
    </xf>
    <xf numFmtId="0" fontId="11" fillId="2" borderId="12" applyAlignment="1" pivotButton="0" quotePrefix="0" xfId="0">
      <alignment horizontal="general" vertical="center" wrapText="1"/>
    </xf>
    <xf numFmtId="3" fontId="0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10" fontId="0" fillId="0" borderId="12" applyAlignment="1" pivotButton="0" quotePrefix="0" xfId="0">
      <alignment horizontal="general" vertical="bottom"/>
    </xf>
    <xf numFmtId="4" fontId="0" fillId="0" borderId="1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2 2" xfId="7"/>
    <cellStyle name="Hyperlink 2" xfId="8"/>
    <cellStyle name="Normal 2" xfId="9"/>
  </cellStyles>
  <dxfs count="10"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FFC000"/>
      </font>
    </dxf>
    <dxf>
      <font>
        <color rgb="FF9C0006"/>
      </font>
    </dxf>
    <dxf>
      <font>
        <color rgb="FF00B050"/>
      </font>
      <fill>
        <patternFill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009C0006"/>
      </font>
    </dxf>
    <dxf>
      <font>
        <color rgb="0000B05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" name="Graphic 1"/>
        <cNvPicPr/>
      </nvPicPr>
      <blipFill>
        <a:blip r:embed="rId1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2" name="Graphic 2"/>
        <cNvPicPr/>
      </nvPicPr>
      <blipFill>
        <a:blip r:embed="rId2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3" name="Graphic 3"/>
        <cNvPicPr/>
      </nvPicPr>
      <blipFill>
        <a:blip r:embed="rId3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4" name="Graphic 4"/>
        <cNvPicPr/>
      </nvPicPr>
      <blipFill>
        <a:blip r:embed="rId4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5" name="Graphic 5"/>
        <cNvPicPr/>
      </nvPicPr>
      <blipFill>
        <a:blip r:embed="rId5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6" name="Graphic 6"/>
        <cNvPicPr/>
      </nvPicPr>
      <blipFill>
        <a:blip r:embed="rId6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7" name="Graphic 7"/>
        <cNvPicPr/>
      </nvPicPr>
      <blipFill>
        <a:blip r:embed="rId7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8" name="Graphic 8"/>
        <cNvPicPr/>
      </nvPicPr>
      <blipFill>
        <a:blip r:embed="rId8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9" name="Graphic 9"/>
        <cNvPicPr/>
      </nvPicPr>
      <blipFill>
        <a:blip r:embed="rId9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0" name="Graphic 10"/>
        <cNvPicPr/>
      </nvPicPr>
      <blipFill>
        <a:blip r:embed="rId10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1" name="Graphic 11"/>
        <cNvPicPr/>
      </nvPicPr>
      <blipFill>
        <a:blip r:embed="rId11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2" name="Graphic 14"/>
        <cNvPicPr/>
      </nvPicPr>
      <blipFill>
        <a:blip r:embed="rId12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3" name="Graphic 12"/>
        <cNvPicPr/>
      </nvPicPr>
      <blipFill>
        <a:blip r:embed="rId13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4" name="Graphic 13"/>
        <cNvPicPr/>
      </nvPicPr>
      <blipFill>
        <a:blip r:embed="rId14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5" name="Graphic 15"/>
        <cNvPicPr/>
      </nvPicPr>
      <blipFill>
        <a:blip r:embed="rId15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6" name="Graphic 16"/>
        <cNvPicPr/>
      </nvPicPr>
      <blipFill>
        <a:blip r:embed="rId16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7" name="Graphic 17"/>
        <cNvPicPr/>
      </nvPicPr>
      <blipFill>
        <a:blip r:embed="rId17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73"/>
  <sheetViews>
    <sheetView showFormulas="0" showGridLines="0" showRowColHeaders="1" showZeros="1" rightToLeft="0" tabSelected="1" showOutlineSymbols="1" defaultGridColor="1" view="normal" topLeftCell="A1" colorId="64" zoomScale="157" zoomScaleNormal="157" zoomScalePageLayoutView="100" workbookViewId="0">
      <selection pane="topLeft" activeCell="B54" activeCellId="0" sqref="B54"/>
    </sheetView>
  </sheetViews>
  <sheetFormatPr baseColWidth="8" defaultColWidth="9.1640625" defaultRowHeight="12.75" customHeight="0" zeroHeight="0" outlineLevelRow="0"/>
  <cols>
    <col width="4.67" customWidth="1" style="39" min="1" max="1"/>
    <col width="9.33" customWidth="1" style="39" min="2" max="2"/>
    <col width="12" customWidth="1" style="40" min="3" max="3"/>
    <col width="11.16" customWidth="1" style="40" min="4" max="8"/>
    <col width="9.16" customWidth="1" style="40" min="9" max="16384"/>
  </cols>
  <sheetData>
    <row r="1" ht="15" customHeight="1" s="41">
      <c r="A1" s="42" t="inlineStr">
        <is>
          <t>STT</t>
        </is>
      </c>
      <c r="B1" s="43" t="inlineStr">
        <is>
          <t>Mã</t>
        </is>
      </c>
      <c r="C1" s="43" t="inlineStr">
        <is>
          <t>Giá đóng cửa</t>
        </is>
      </c>
      <c r="D1" s="43" t="inlineStr">
        <is>
          <t>% Thay đổi giá</t>
        </is>
      </c>
      <c r="E1" s="44" t="n"/>
      <c r="F1" s="44" t="n"/>
      <c r="G1" s="44" t="n"/>
      <c r="H1" s="44" t="n"/>
      <c r="I1" s="45" t="inlineStr">
        <is>
          <t>P/E</t>
        </is>
      </c>
      <c r="J1" s="45" t="inlineStr">
        <is>
          <t>PB</t>
        </is>
      </c>
      <c r="K1" s="45" t="inlineStr">
        <is>
          <t>So với P/E Trung vị 5 năm</t>
        </is>
      </c>
      <c r="L1" s="45" t="inlineStr">
        <is>
          <t>So với P/B Trung vị 5 năm</t>
        </is>
      </c>
      <c r="M1" s="45" t="inlineStr">
        <is>
          <t>52w high</t>
        </is>
      </c>
      <c r="N1" s="45" t="inlineStr">
        <is>
          <t>52w low</t>
        </is>
      </c>
      <c r="O1" s="45" t="inlineStr">
        <is>
          <t>P/E Tvi 5y</t>
        </is>
      </c>
      <c r="P1" s="45" t="inlineStr">
        <is>
          <t>P/B Tvi 5y</t>
        </is>
      </c>
    </row>
    <row r="2" ht="12.75" customHeight="1" s="41">
      <c r="A2" s="46" t="n"/>
      <c r="D2" s="47" t="inlineStr">
        <is>
          <t>1 tuần</t>
        </is>
      </c>
      <c r="E2" s="47" t="inlineStr">
        <is>
          <t>1 tháng</t>
        </is>
      </c>
      <c r="F2" s="47" t="inlineStr">
        <is>
          <t>YTD</t>
        </is>
      </c>
      <c r="G2" s="47" t="inlineStr">
        <is>
          <t>52w High</t>
        </is>
      </c>
      <c r="H2" s="47" t="inlineStr">
        <is>
          <t>52w Low</t>
        </is>
      </c>
      <c r="I2" s="48" t="n"/>
      <c r="J2" s="48" t="n"/>
      <c r="K2" s="48" t="n"/>
      <c r="L2" s="48" t="n"/>
      <c r="M2" s="48" t="n"/>
      <c r="N2" s="48" t="n"/>
      <c r="O2" s="48" t="n"/>
      <c r="P2" s="48" t="n"/>
    </row>
    <row r="3" ht="12.75" customHeight="1" s="41">
      <c r="A3" s="49" t="n"/>
      <c r="B3" s="50" t="n"/>
      <c r="C3" s="51" t="inlineStr">
        <is>
          <t>VNĐ</t>
        </is>
      </c>
      <c r="D3" s="50" t="inlineStr">
        <is>
          <t>%</t>
        </is>
      </c>
      <c r="E3" s="50" t="inlineStr">
        <is>
          <t>%</t>
        </is>
      </c>
      <c r="F3" s="50" t="inlineStr">
        <is>
          <t>%</t>
        </is>
      </c>
      <c r="G3" s="50" t="inlineStr">
        <is>
          <t>%</t>
        </is>
      </c>
      <c r="H3" s="50" t="inlineStr">
        <is>
          <t>%</t>
        </is>
      </c>
      <c r="I3" s="50" t="inlineStr">
        <is>
          <t>Lần</t>
        </is>
      </c>
      <c r="J3" s="50" t="inlineStr">
        <is>
          <t>Lần</t>
        </is>
      </c>
      <c r="K3" s="50" t="inlineStr">
        <is>
          <t>%</t>
        </is>
      </c>
      <c r="L3" s="50" t="inlineStr">
        <is>
          <t>%</t>
        </is>
      </c>
      <c r="M3" s="50" t="n"/>
      <c r="N3" s="50" t="n"/>
      <c r="O3" s="50" t="n"/>
      <c r="P3" s="50" t="n"/>
    </row>
    <row r="4" ht="12.75" customHeight="1" s="41">
      <c r="A4" s="52" t="n">
        <v>1</v>
      </c>
      <c r="B4" s="53" t="inlineStr">
        <is>
          <t>BCM</t>
        </is>
      </c>
      <c r="C4" s="54">
        <f>VLOOKUP($B4,'Cập nhật giá'!$B$9:$Q$1603,4,FALSE)</f>
        <v/>
      </c>
      <c r="D4" s="55">
        <f>VLOOKUP($B4,'Cập nhật giá'!$B$9:$Q$1603,8,FALSE)</f>
        <v/>
      </c>
      <c r="E4" s="55">
        <f>VLOOKUP($B4,'Cập nhật giá'!$B$9:$Q$1603,9,FALSE)</f>
        <v/>
      </c>
      <c r="F4" s="55">
        <f>VLOOKUP($B4,'Cập nhật giá'!$B$9:$Q$1603,10,FALSE)</f>
        <v/>
      </c>
      <c r="G4" s="55">
        <f>C4/M4-1</f>
        <v/>
      </c>
      <c r="H4" s="55">
        <f>C4/N4-1</f>
        <v/>
      </c>
      <c r="I4" s="56">
        <f>VLOOKUP($B4,'Cập nhật giá'!$B$9:$Q$1603,11,FALSE)</f>
        <v/>
      </c>
      <c r="J4" s="57">
        <f>VLOOKUP($B4,'Cập nhật giá'!$B$9:$Q$1603,12,FALSE)</f>
        <v/>
      </c>
      <c r="K4" s="58">
        <f>I4/O4-1</f>
        <v/>
      </c>
      <c r="L4" s="58">
        <f>J4/P4-1</f>
        <v/>
      </c>
      <c r="M4" s="59">
        <f>VLOOKUP($B4,'Cập nhật giá'!$B$9:$Q$1603,13,FALSE)</f>
        <v/>
      </c>
      <c r="N4" s="59">
        <f>VLOOKUP($B4,'Cập nhật giá'!$B$9:$Q$1603,14,FALSE)</f>
        <v/>
      </c>
      <c r="O4" s="57">
        <f>VLOOKUP($B4,'Cập nhật giá'!$B$9:$Q$1603,15,FALSE)</f>
        <v/>
      </c>
      <c r="P4" s="60">
        <f>VLOOKUP($B4,'Cập nhật giá'!$B$9:$Q$1603,16,FALSE)</f>
        <v/>
      </c>
    </row>
    <row r="5" ht="12.75" customHeight="1" s="41">
      <c r="A5" s="61" t="n">
        <v>2</v>
      </c>
      <c r="B5" s="62" t="inlineStr">
        <is>
          <t>PVT</t>
        </is>
      </c>
      <c r="C5" s="59">
        <f>VLOOKUP($B5,'Cập nhật giá'!$B$9:$Q$1603,4,FALSE)</f>
        <v/>
      </c>
      <c r="D5" s="58">
        <f>VLOOKUP($B5,'Cập nhật giá'!$B$9:$Q$1603,8,FALSE)</f>
        <v/>
      </c>
      <c r="E5" s="58">
        <f>VLOOKUP($B5,'Cập nhật giá'!$B$9:$Q$1603,9,FALSE)</f>
        <v/>
      </c>
      <c r="F5" s="58">
        <f>VLOOKUP($B5,'Cập nhật giá'!$B$9:$Q$1603,10,FALSE)</f>
        <v/>
      </c>
      <c r="G5" s="58">
        <f>C5/M5-1</f>
        <v/>
      </c>
      <c r="H5" s="58">
        <f>C5/N5-1</f>
        <v/>
      </c>
      <c r="I5" s="57">
        <f>VLOOKUP($B5,'Cập nhật giá'!$B$9:$Q$1603,11,FALSE)</f>
        <v/>
      </c>
      <c r="J5" s="57">
        <f>VLOOKUP($B5,'Cập nhật giá'!$B$9:$Q$1603,12,FALSE)</f>
        <v/>
      </c>
      <c r="K5" s="58">
        <f>I5/O5-1</f>
        <v/>
      </c>
      <c r="L5" s="58">
        <f>J5/P5-1</f>
        <v/>
      </c>
      <c r="M5" s="59">
        <f>VLOOKUP($B5,'Cập nhật giá'!$B$9:$Q$1603,13,FALSE)</f>
        <v/>
      </c>
      <c r="N5" s="59">
        <f>VLOOKUP($B5,'Cập nhật giá'!$B$9:$Q$1603,14,FALSE)</f>
        <v/>
      </c>
      <c r="O5" s="57">
        <f>VLOOKUP($B5,'Cập nhật giá'!$B$9:$Q$1603,15,FALSE)</f>
        <v/>
      </c>
      <c r="P5" s="60">
        <f>VLOOKUP($B5,'Cập nhật giá'!$B$9:$Q$1603,16,FALSE)</f>
        <v/>
      </c>
    </row>
    <row r="6" ht="12.75" customHeight="1" s="41">
      <c r="A6" s="61" t="n">
        <v>3</v>
      </c>
      <c r="B6" s="62" t="inlineStr">
        <is>
          <t>FRT</t>
        </is>
      </c>
      <c r="C6" s="59">
        <f>VLOOKUP($B6,'Cập nhật giá'!$B$9:$Q$1603,4,FALSE)</f>
        <v/>
      </c>
      <c r="D6" s="58">
        <f>VLOOKUP($B6,'Cập nhật giá'!$B$9:$Q$1603,8,FALSE)</f>
        <v/>
      </c>
      <c r="E6" s="58">
        <f>VLOOKUP($B6,'Cập nhật giá'!$B$9:$Q$1603,9,FALSE)</f>
        <v/>
      </c>
      <c r="F6" s="58">
        <f>VLOOKUP($B6,'Cập nhật giá'!$B$9:$Q$1603,10,FALSE)</f>
        <v/>
      </c>
      <c r="G6" s="58">
        <f>C6/M6-1</f>
        <v/>
      </c>
      <c r="H6" s="58">
        <f>C6/N6-1</f>
        <v/>
      </c>
      <c r="I6" s="57">
        <f>VLOOKUP($B6,'Cập nhật giá'!$B$9:$Q$1603,11,FALSE)</f>
        <v/>
      </c>
      <c r="J6" s="57">
        <f>VLOOKUP($B6,'Cập nhật giá'!$B$9:$Q$1603,12,FALSE)</f>
        <v/>
      </c>
      <c r="K6" s="58">
        <f>I6/O6-1</f>
        <v/>
      </c>
      <c r="L6" s="58">
        <f>J6/P6-1</f>
        <v/>
      </c>
      <c r="M6" s="59">
        <f>VLOOKUP($B6,'Cập nhật giá'!$B$9:$Q$1603,13,FALSE)</f>
        <v/>
      </c>
      <c r="N6" s="59">
        <f>VLOOKUP($B6,'Cập nhật giá'!$B$9:$Q$1603,14,FALSE)</f>
        <v/>
      </c>
      <c r="O6" s="57">
        <f>VLOOKUP($B6,'Cập nhật giá'!$B$9:$Q$1603,15,FALSE)</f>
        <v/>
      </c>
      <c r="P6" s="60">
        <f>VLOOKUP($B6,'Cập nhật giá'!$B$9:$Q$1603,16,FALSE)</f>
        <v/>
      </c>
    </row>
    <row r="7" ht="12.75" customHeight="1" s="41">
      <c r="A7" s="61" t="n">
        <v>4</v>
      </c>
      <c r="B7" s="62" t="inlineStr">
        <is>
          <t>TCB</t>
        </is>
      </c>
      <c r="C7" s="59">
        <f>VLOOKUP($B7,'Cập nhật giá'!$B$9:$Q$1603,4,FALSE)</f>
        <v/>
      </c>
      <c r="D7" s="58">
        <f>VLOOKUP($B7,'Cập nhật giá'!$B$9:$Q$1603,8,FALSE)</f>
        <v/>
      </c>
      <c r="E7" s="58">
        <f>VLOOKUP($B7,'Cập nhật giá'!$B$9:$Q$1603,9,FALSE)</f>
        <v/>
      </c>
      <c r="F7" s="58">
        <f>VLOOKUP($B7,'Cập nhật giá'!$B$9:$Q$1603,10,FALSE)</f>
        <v/>
      </c>
      <c r="G7" s="58">
        <f>C7/M7-1</f>
        <v/>
      </c>
      <c r="H7" s="58">
        <f>C7/N7-1</f>
        <v/>
      </c>
      <c r="I7" s="57">
        <f>VLOOKUP($B7,'Cập nhật giá'!$B$9:$Q$1603,11,FALSE)</f>
        <v/>
      </c>
      <c r="J7" s="57">
        <f>VLOOKUP($B7,'Cập nhật giá'!$B$9:$Q$1603,12,FALSE)</f>
        <v/>
      </c>
      <c r="K7" s="58">
        <f>I7/O7-1</f>
        <v/>
      </c>
      <c r="L7" s="58">
        <f>J7/P7-1</f>
        <v/>
      </c>
      <c r="M7" s="59">
        <f>VLOOKUP($B7,'Cập nhật giá'!$B$9:$Q$1603,13,FALSE)</f>
        <v/>
      </c>
      <c r="N7" s="59">
        <f>VLOOKUP($B7,'Cập nhật giá'!$B$9:$Q$1603,14,FALSE)</f>
        <v/>
      </c>
      <c r="O7" s="57">
        <f>VLOOKUP($B7,'Cập nhật giá'!$B$9:$Q$1603,15,FALSE)</f>
        <v/>
      </c>
      <c r="P7" s="60">
        <f>VLOOKUP($B7,'Cập nhật giá'!$B$9:$Q$1603,16,FALSE)</f>
        <v/>
      </c>
    </row>
    <row r="8" ht="12.75" customHeight="1" s="41">
      <c r="A8" s="61" t="n">
        <v>5</v>
      </c>
      <c r="B8" s="62" t="inlineStr">
        <is>
          <t>DXG</t>
        </is>
      </c>
      <c r="C8" s="59">
        <f>VLOOKUP($B8,'Cập nhật giá'!$B$9:$Q$1603,4,FALSE)</f>
        <v/>
      </c>
      <c r="D8" s="58">
        <f>VLOOKUP($B8,'Cập nhật giá'!$B$9:$Q$1603,8,FALSE)</f>
        <v/>
      </c>
      <c r="E8" s="58">
        <f>VLOOKUP($B8,'Cập nhật giá'!$B$9:$Q$1603,9,FALSE)</f>
        <v/>
      </c>
      <c r="F8" s="58">
        <f>VLOOKUP($B8,'Cập nhật giá'!$B$9:$Q$1603,10,FALSE)</f>
        <v/>
      </c>
      <c r="G8" s="58">
        <f>C8/M8-1</f>
        <v/>
      </c>
      <c r="H8" s="58">
        <f>C8/N8-1</f>
        <v/>
      </c>
      <c r="I8" s="57">
        <f>VLOOKUP($B8,'Cập nhật giá'!$B$9:$Q$1603,11,FALSE)</f>
        <v/>
      </c>
      <c r="J8" s="57">
        <f>VLOOKUP($B8,'Cập nhật giá'!$B$9:$Q$1603,12,FALSE)</f>
        <v/>
      </c>
      <c r="K8" s="58">
        <f>I8/O8-1</f>
        <v/>
      </c>
      <c r="L8" s="58">
        <f>J8/P8-1</f>
        <v/>
      </c>
      <c r="M8" s="59">
        <f>VLOOKUP($B8,'Cập nhật giá'!$B$9:$Q$1603,13,FALSE)</f>
        <v/>
      </c>
      <c r="N8" s="59">
        <f>VLOOKUP($B8,'Cập nhật giá'!$B$9:$Q$1603,14,FALSE)</f>
        <v/>
      </c>
      <c r="O8" s="57">
        <f>VLOOKUP($B8,'Cập nhật giá'!$B$9:$Q$1603,15,FALSE)</f>
        <v/>
      </c>
      <c r="P8" s="60">
        <f>VLOOKUP($B8,'Cập nhật giá'!$B$9:$Q$1603,16,FALSE)</f>
        <v/>
      </c>
    </row>
    <row r="9" ht="12.75" customHeight="1" s="41">
      <c r="A9" s="61" t="n">
        <v>6</v>
      </c>
      <c r="B9" s="62" t="inlineStr">
        <is>
          <t>VHC</t>
        </is>
      </c>
      <c r="C9" s="59">
        <f>VLOOKUP($B9,'Cập nhật giá'!$B$9:$Q$1603,4,FALSE)</f>
        <v/>
      </c>
      <c r="D9" s="58">
        <f>VLOOKUP($B9,'Cập nhật giá'!$B$9:$Q$1603,8,FALSE)</f>
        <v/>
      </c>
      <c r="E9" s="58">
        <f>VLOOKUP($B9,'Cập nhật giá'!$B$9:$Q$1603,9,FALSE)</f>
        <v/>
      </c>
      <c r="F9" s="58">
        <f>VLOOKUP($B9,'Cập nhật giá'!$B$9:$Q$1603,10,FALSE)</f>
        <v/>
      </c>
      <c r="G9" s="58">
        <f>C9/M9-1</f>
        <v/>
      </c>
      <c r="H9" s="58">
        <f>C9/N9-1</f>
        <v/>
      </c>
      <c r="I9" s="57">
        <f>VLOOKUP($B9,'Cập nhật giá'!$B$9:$Q$1603,11,FALSE)</f>
        <v/>
      </c>
      <c r="J9" s="57">
        <f>VLOOKUP($B9,'Cập nhật giá'!$B$9:$Q$1603,12,FALSE)</f>
        <v/>
      </c>
      <c r="K9" s="58">
        <f>I9/O9-1</f>
        <v/>
      </c>
      <c r="L9" s="58">
        <f>J9/P9-1</f>
        <v/>
      </c>
      <c r="M9" s="59">
        <f>VLOOKUP($B9,'Cập nhật giá'!$B$9:$Q$1603,13,FALSE)</f>
        <v/>
      </c>
      <c r="N9" s="59">
        <f>VLOOKUP($B9,'Cập nhật giá'!$B$9:$Q$1603,14,FALSE)</f>
        <v/>
      </c>
      <c r="O9" s="57">
        <f>VLOOKUP($B9,'Cập nhật giá'!$B$9:$Q$1603,15,FALSE)</f>
        <v/>
      </c>
      <c r="P9" s="60">
        <f>VLOOKUP($B9,'Cập nhật giá'!$B$9:$Q$1603,16,FALSE)</f>
        <v/>
      </c>
    </row>
    <row r="10" ht="12.75" customHeight="1" s="41">
      <c r="A10" s="61" t="n">
        <v>7</v>
      </c>
      <c r="B10" s="62" t="inlineStr">
        <is>
          <t>OCB</t>
        </is>
      </c>
      <c r="C10" s="59">
        <f>VLOOKUP($B10,'Cập nhật giá'!$B$9:$Q$1603,4,FALSE)</f>
        <v/>
      </c>
      <c r="D10" s="58">
        <f>VLOOKUP($B10,'Cập nhật giá'!$B$9:$Q$1603,8,FALSE)</f>
        <v/>
      </c>
      <c r="E10" s="58">
        <f>VLOOKUP($B10,'Cập nhật giá'!$B$9:$Q$1603,9,FALSE)</f>
        <v/>
      </c>
      <c r="F10" s="58">
        <f>VLOOKUP($B10,'Cập nhật giá'!$B$9:$Q$1603,10,FALSE)</f>
        <v/>
      </c>
      <c r="G10" s="58">
        <f>C10/M10-1</f>
        <v/>
      </c>
      <c r="H10" s="58">
        <f>C10/N10-1</f>
        <v/>
      </c>
      <c r="I10" s="57">
        <f>VLOOKUP($B10,'Cập nhật giá'!$B$9:$Q$1603,11,FALSE)</f>
        <v/>
      </c>
      <c r="J10" s="57">
        <f>VLOOKUP($B10,'Cập nhật giá'!$B$9:$Q$1603,12,FALSE)</f>
        <v/>
      </c>
      <c r="K10" s="58">
        <f>I10/O10-1</f>
        <v/>
      </c>
      <c r="L10" s="58">
        <f>J10/P10-1</f>
        <v/>
      </c>
      <c r="M10" s="59">
        <f>VLOOKUP($B10,'Cập nhật giá'!$B$9:$Q$1603,13,FALSE)</f>
        <v/>
      </c>
      <c r="N10" s="59">
        <f>VLOOKUP($B10,'Cập nhật giá'!$B$9:$Q$1603,14,FALSE)</f>
        <v/>
      </c>
      <c r="O10" s="57">
        <f>VLOOKUP($B10,'Cập nhật giá'!$B$9:$Q$1603,15,FALSE)</f>
        <v/>
      </c>
      <c r="P10" s="60">
        <f>VLOOKUP($B10,'Cập nhật giá'!$B$9:$Q$1603,16,FALSE)</f>
        <v/>
      </c>
    </row>
    <row r="11" ht="12.75" customHeight="1" s="41">
      <c r="A11" s="61" t="n">
        <v>8</v>
      </c>
      <c r="B11" s="62" t="inlineStr">
        <is>
          <t>DGW</t>
        </is>
      </c>
      <c r="C11" s="59">
        <f>VLOOKUP($B11,'Cập nhật giá'!$B$9:$Q$1603,4,FALSE)</f>
        <v/>
      </c>
      <c r="D11" s="58">
        <f>VLOOKUP($B11,'Cập nhật giá'!$B$9:$Q$1603,8,FALSE)</f>
        <v/>
      </c>
      <c r="E11" s="58">
        <f>VLOOKUP($B11,'Cập nhật giá'!$B$9:$Q$1603,9,FALSE)</f>
        <v/>
      </c>
      <c r="F11" s="58">
        <f>VLOOKUP($B11,'Cập nhật giá'!$B$9:$Q$1603,10,FALSE)</f>
        <v/>
      </c>
      <c r="G11" s="58">
        <f>C11/M11-1</f>
        <v/>
      </c>
      <c r="H11" s="58">
        <f>C11/N11-1</f>
        <v/>
      </c>
      <c r="I11" s="57">
        <f>VLOOKUP($B11,'Cập nhật giá'!$B$9:$Q$1603,11,FALSE)</f>
        <v/>
      </c>
      <c r="J11" s="57">
        <f>VLOOKUP($B11,'Cập nhật giá'!$B$9:$Q$1603,12,FALSE)</f>
        <v/>
      </c>
      <c r="K11" s="58">
        <f>I11/O11-1</f>
        <v/>
      </c>
      <c r="L11" s="58">
        <f>J11/P11-1</f>
        <v/>
      </c>
      <c r="M11" s="59">
        <f>VLOOKUP($B11,'Cập nhật giá'!$B$9:$Q$1603,13,FALSE)</f>
        <v/>
      </c>
      <c r="N11" s="59">
        <f>VLOOKUP($B11,'Cập nhật giá'!$B$9:$Q$1603,14,FALSE)</f>
        <v/>
      </c>
      <c r="O11" s="57">
        <f>VLOOKUP($B11,'Cập nhật giá'!$B$9:$Q$1603,15,FALSE)</f>
        <v/>
      </c>
      <c r="P11" s="60">
        <f>VLOOKUP($B11,'Cập nhật giá'!$B$9:$Q$1603,16,FALSE)</f>
        <v/>
      </c>
    </row>
    <row r="12" ht="12.75" customHeight="1" s="41">
      <c r="A12" s="61" t="n">
        <v>9</v>
      </c>
      <c r="B12" s="62" t="inlineStr">
        <is>
          <t>GVR</t>
        </is>
      </c>
      <c r="C12" s="59">
        <f>VLOOKUP($B12,'Cập nhật giá'!$B$9:$Q$1603,4,FALSE)</f>
        <v/>
      </c>
      <c r="D12" s="58">
        <f>VLOOKUP($B12,'Cập nhật giá'!$B$9:$Q$1603,8,FALSE)</f>
        <v/>
      </c>
      <c r="E12" s="58">
        <f>VLOOKUP($B12,'Cập nhật giá'!$B$9:$Q$1603,9,FALSE)</f>
        <v/>
      </c>
      <c r="F12" s="58">
        <f>VLOOKUP($B12,'Cập nhật giá'!$B$9:$Q$1603,10,FALSE)</f>
        <v/>
      </c>
      <c r="G12" s="58">
        <f>C12/M12-1</f>
        <v/>
      </c>
      <c r="H12" s="58">
        <f>C12/N12-1</f>
        <v/>
      </c>
      <c r="I12" s="57">
        <f>VLOOKUP($B12,'Cập nhật giá'!$B$9:$Q$1603,11,FALSE)</f>
        <v/>
      </c>
      <c r="J12" s="57">
        <f>VLOOKUP($B12,'Cập nhật giá'!$B$9:$Q$1603,12,FALSE)</f>
        <v/>
      </c>
      <c r="K12" s="58">
        <f>I12/O12-1</f>
        <v/>
      </c>
      <c r="L12" s="58">
        <f>J12/P12-1</f>
        <v/>
      </c>
      <c r="M12" s="59">
        <f>VLOOKUP($B12,'Cập nhật giá'!$B$9:$Q$1603,13,FALSE)</f>
        <v/>
      </c>
      <c r="N12" s="59">
        <f>VLOOKUP($B12,'Cập nhật giá'!$B$9:$Q$1603,14,FALSE)</f>
        <v/>
      </c>
      <c r="O12" s="57">
        <f>VLOOKUP($B12,'Cập nhật giá'!$B$9:$Q$1603,15,FALSE)</f>
        <v/>
      </c>
      <c r="P12" s="60">
        <f>VLOOKUP($B12,'Cập nhật giá'!$B$9:$Q$1603,16,FALSE)</f>
        <v/>
      </c>
    </row>
    <row r="13" ht="13.5" customHeight="1" s="41">
      <c r="A13" s="61" t="n">
        <v>10</v>
      </c>
      <c r="B13" s="63" t="inlineStr">
        <is>
          <t>VGC</t>
        </is>
      </c>
      <c r="C13" s="59">
        <f>VLOOKUP($B13,'Cập nhật giá'!$B$9:$Q$1603,4,FALSE)</f>
        <v/>
      </c>
      <c r="D13" s="58">
        <f>VLOOKUP($B13,'Cập nhật giá'!$B$9:$Q$1603,8,FALSE)</f>
        <v/>
      </c>
      <c r="E13" s="58">
        <f>VLOOKUP($B13,'Cập nhật giá'!$B$9:$Q$1603,9,FALSE)</f>
        <v/>
      </c>
      <c r="F13" s="58">
        <f>VLOOKUP($B13,'Cập nhật giá'!$B$9:$Q$1603,10,FALSE)</f>
        <v/>
      </c>
      <c r="G13" s="58">
        <f>C13/M13-1</f>
        <v/>
      </c>
      <c r="H13" s="58">
        <f>C13/N13-1</f>
        <v/>
      </c>
      <c r="I13" s="57">
        <f>VLOOKUP($B13,'Cập nhật giá'!$B$9:$Q$1603,11,FALSE)</f>
        <v/>
      </c>
      <c r="J13" s="57">
        <f>VLOOKUP($B13,'Cập nhật giá'!$B$9:$Q$1603,12,FALSE)</f>
        <v/>
      </c>
      <c r="K13" s="58">
        <f>I13/O13-1</f>
        <v/>
      </c>
      <c r="L13" s="58">
        <f>J13/P13-1</f>
        <v/>
      </c>
      <c r="M13" s="59">
        <f>VLOOKUP($B13,'Cập nhật giá'!$B$9:$Q$1603,13,FALSE)</f>
        <v/>
      </c>
      <c r="N13" s="59">
        <f>VLOOKUP($B13,'Cập nhật giá'!$B$9:$Q$1603,14,FALSE)</f>
        <v/>
      </c>
      <c r="O13" s="57">
        <f>VLOOKUP($B13,'Cập nhật giá'!$B$9:$Q$1603,15,FALSE)</f>
        <v/>
      </c>
      <c r="P13" s="60">
        <f>VLOOKUP($B13,'Cập nhật giá'!$B$9:$Q$1603,16,FALSE)</f>
        <v/>
      </c>
    </row>
    <row r="14" ht="12.75" customHeight="1" s="41">
      <c r="A14" s="61" t="n">
        <v>11</v>
      </c>
      <c r="B14" s="62" t="inlineStr">
        <is>
          <t>NLG</t>
        </is>
      </c>
      <c r="C14" s="59">
        <f>VLOOKUP($B14,'Cập nhật giá'!$B$9:$Q$1603,4,FALSE)</f>
        <v/>
      </c>
      <c r="D14" s="58">
        <f>VLOOKUP($B14,'Cập nhật giá'!$B$9:$Q$1603,8,FALSE)</f>
        <v/>
      </c>
      <c r="E14" s="58">
        <f>VLOOKUP($B14,'Cập nhật giá'!$B$9:$Q$1603,9,FALSE)</f>
        <v/>
      </c>
      <c r="F14" s="58">
        <f>VLOOKUP($B14,'Cập nhật giá'!$B$9:$Q$1603,10,FALSE)</f>
        <v/>
      </c>
      <c r="G14" s="58">
        <f>C14/M14-1</f>
        <v/>
      </c>
      <c r="H14" s="58">
        <f>C14/N14-1</f>
        <v/>
      </c>
      <c r="I14" s="57">
        <f>VLOOKUP($B14,'Cập nhật giá'!$B$9:$Q$1603,11,FALSE)</f>
        <v/>
      </c>
      <c r="J14" s="57">
        <f>VLOOKUP($B14,'Cập nhật giá'!$B$9:$Q$1603,12,FALSE)</f>
        <v/>
      </c>
      <c r="K14" s="58">
        <f>I14/O14-1</f>
        <v/>
      </c>
      <c r="L14" s="58">
        <f>J14/P14-1</f>
        <v/>
      </c>
      <c r="M14" s="59">
        <f>VLOOKUP($B14,'Cập nhật giá'!$B$9:$Q$1603,13,FALSE)</f>
        <v/>
      </c>
      <c r="N14" s="59">
        <f>VLOOKUP($B14,'Cập nhật giá'!$B$9:$Q$1603,14,FALSE)</f>
        <v/>
      </c>
      <c r="O14" s="57">
        <f>VLOOKUP($B14,'Cập nhật giá'!$B$9:$Q$1603,15,FALSE)</f>
        <v/>
      </c>
      <c r="P14" s="60">
        <f>VLOOKUP($B14,'Cập nhật giá'!$B$9:$Q$1603,16,FALSE)</f>
        <v/>
      </c>
    </row>
    <row r="15" ht="12.75" customHeight="1" s="41">
      <c r="A15" s="61" t="n">
        <v>12</v>
      </c>
      <c r="B15" s="62" t="inlineStr">
        <is>
          <t>MWG</t>
        </is>
      </c>
      <c r="C15" s="59">
        <f>VLOOKUP($B15,'Cập nhật giá'!$B$9:$Q$1603,4,FALSE)</f>
        <v/>
      </c>
      <c r="D15" s="58">
        <f>VLOOKUP($B15,'Cập nhật giá'!$B$9:$Q$1603,8,FALSE)</f>
        <v/>
      </c>
      <c r="E15" s="58">
        <f>VLOOKUP($B15,'Cập nhật giá'!$B$9:$Q$1603,9,FALSE)</f>
        <v/>
      </c>
      <c r="F15" s="58">
        <f>VLOOKUP($B15,'Cập nhật giá'!$B$9:$Q$1603,10,FALSE)</f>
        <v/>
      </c>
      <c r="G15" s="58">
        <f>C15/M15-1</f>
        <v/>
      </c>
      <c r="H15" s="58">
        <f>C15/N15-1</f>
        <v/>
      </c>
      <c r="I15" s="57">
        <f>VLOOKUP($B15,'Cập nhật giá'!$B$9:$Q$1603,11,FALSE)</f>
        <v/>
      </c>
      <c r="J15" s="57">
        <f>VLOOKUP($B15,'Cập nhật giá'!$B$9:$Q$1603,12,FALSE)</f>
        <v/>
      </c>
      <c r="K15" s="58">
        <f>I15/O15-1</f>
        <v/>
      </c>
      <c r="L15" s="58">
        <f>J15/P15-1</f>
        <v/>
      </c>
      <c r="M15" s="59">
        <f>VLOOKUP($B15,'Cập nhật giá'!$B$9:$Q$1603,13,FALSE)</f>
        <v/>
      </c>
      <c r="N15" s="59">
        <f>VLOOKUP($B15,'Cập nhật giá'!$B$9:$Q$1603,14,FALSE)</f>
        <v/>
      </c>
      <c r="O15" s="57">
        <f>VLOOKUP($B15,'Cập nhật giá'!$B$9:$Q$1603,15,FALSE)</f>
        <v/>
      </c>
      <c r="P15" s="60">
        <f>VLOOKUP($B15,'Cập nhật giá'!$B$9:$Q$1603,16,FALSE)</f>
        <v/>
      </c>
    </row>
    <row r="16" ht="12.75" customHeight="1" s="41">
      <c r="A16" s="61" t="n">
        <v>13</v>
      </c>
      <c r="B16" s="62" t="inlineStr">
        <is>
          <t>GMD</t>
        </is>
      </c>
      <c r="C16" s="59">
        <f>VLOOKUP($B16,'Cập nhật giá'!$B$9:$Q$1603,4,FALSE)</f>
        <v/>
      </c>
      <c r="D16" s="58">
        <f>VLOOKUP($B16,'Cập nhật giá'!$B$9:$Q$1603,8,FALSE)</f>
        <v/>
      </c>
      <c r="E16" s="58">
        <f>VLOOKUP($B16,'Cập nhật giá'!$B$9:$Q$1603,9,FALSE)</f>
        <v/>
      </c>
      <c r="F16" s="58">
        <f>VLOOKUP($B16,'Cập nhật giá'!$B$9:$Q$1603,10,FALSE)</f>
        <v/>
      </c>
      <c r="G16" s="58">
        <f>C16/M16-1</f>
        <v/>
      </c>
      <c r="H16" s="58">
        <f>C16/N16-1</f>
        <v/>
      </c>
      <c r="I16" s="57">
        <f>VLOOKUP($B16,'Cập nhật giá'!$B$9:$Q$1603,11,FALSE)</f>
        <v/>
      </c>
      <c r="J16" s="57">
        <f>VLOOKUP($B16,'Cập nhật giá'!$B$9:$Q$1603,12,FALSE)</f>
        <v/>
      </c>
      <c r="K16" s="58">
        <f>I16/O16-1</f>
        <v/>
      </c>
      <c r="L16" s="58">
        <f>J16/P16-1</f>
        <v/>
      </c>
      <c r="M16" s="59">
        <f>VLOOKUP($B16,'Cập nhật giá'!$B$9:$Q$1603,13,FALSE)</f>
        <v/>
      </c>
      <c r="N16" s="59">
        <f>VLOOKUP($B16,'Cập nhật giá'!$B$9:$Q$1603,14,FALSE)</f>
        <v/>
      </c>
      <c r="O16" s="57">
        <f>VLOOKUP($B16,'Cập nhật giá'!$B$9:$Q$1603,15,FALSE)</f>
        <v/>
      </c>
      <c r="P16" s="60">
        <f>VLOOKUP($B16,'Cập nhật giá'!$B$9:$Q$1603,16,FALSE)</f>
        <v/>
      </c>
    </row>
    <row r="17" ht="12.75" customHeight="1" s="41">
      <c r="A17" s="61" t="n">
        <v>14</v>
      </c>
      <c r="B17" s="62" t="inlineStr">
        <is>
          <t>GAS</t>
        </is>
      </c>
      <c r="C17" s="59">
        <f>VLOOKUP($B17,'Cập nhật giá'!$B$9:$Q$1603,4,FALSE)</f>
        <v/>
      </c>
      <c r="D17" s="58">
        <f>VLOOKUP($B17,'Cập nhật giá'!$B$9:$Q$1603,8,FALSE)</f>
        <v/>
      </c>
      <c r="E17" s="58">
        <f>VLOOKUP($B17,'Cập nhật giá'!$B$9:$Q$1603,9,FALSE)</f>
        <v/>
      </c>
      <c r="F17" s="58">
        <f>VLOOKUP($B17,'Cập nhật giá'!$B$9:$Q$1603,10,FALSE)</f>
        <v/>
      </c>
      <c r="G17" s="58">
        <f>C17/M17-1</f>
        <v/>
      </c>
      <c r="H17" s="58">
        <f>C17/N17-1</f>
        <v/>
      </c>
      <c r="I17" s="57">
        <f>VLOOKUP($B17,'Cập nhật giá'!$B$9:$Q$1603,11,FALSE)</f>
        <v/>
      </c>
      <c r="J17" s="57">
        <f>VLOOKUP($B17,'Cập nhật giá'!$B$9:$Q$1603,12,FALSE)</f>
        <v/>
      </c>
      <c r="K17" s="58">
        <f>I17/O17-1</f>
        <v/>
      </c>
      <c r="L17" s="58">
        <f>J17/P17-1</f>
        <v/>
      </c>
      <c r="M17" s="59">
        <f>VLOOKUP($B17,'Cập nhật giá'!$B$9:$Q$1603,13,FALSE)</f>
        <v/>
      </c>
      <c r="N17" s="59">
        <f>VLOOKUP($B17,'Cập nhật giá'!$B$9:$Q$1603,14,FALSE)</f>
        <v/>
      </c>
      <c r="O17" s="57">
        <f>VLOOKUP($B17,'Cập nhật giá'!$B$9:$Q$1603,15,FALSE)</f>
        <v/>
      </c>
      <c r="P17" s="60">
        <f>VLOOKUP($B17,'Cập nhật giá'!$B$9:$Q$1603,16,FALSE)</f>
        <v/>
      </c>
    </row>
    <row r="18" ht="12.75" customHeight="1" s="41">
      <c r="A18" s="61" t="n">
        <v>15</v>
      </c>
      <c r="B18" s="62" t="inlineStr">
        <is>
          <t>CII</t>
        </is>
      </c>
      <c r="C18" s="59">
        <f>VLOOKUP($B18,'Cập nhật giá'!$B$9:$Q$1603,4,FALSE)</f>
        <v/>
      </c>
      <c r="D18" s="58">
        <f>VLOOKUP($B18,'Cập nhật giá'!$B$9:$Q$1603,8,FALSE)</f>
        <v/>
      </c>
      <c r="E18" s="58">
        <f>VLOOKUP($B18,'Cập nhật giá'!$B$9:$Q$1603,9,FALSE)</f>
        <v/>
      </c>
      <c r="F18" s="58">
        <f>VLOOKUP($B18,'Cập nhật giá'!$B$9:$Q$1603,10,FALSE)</f>
        <v/>
      </c>
      <c r="G18" s="58">
        <f>C18/M18-1</f>
        <v/>
      </c>
      <c r="H18" s="58">
        <f>C18/N18-1</f>
        <v/>
      </c>
      <c r="I18" s="57">
        <f>VLOOKUP($B18,'Cập nhật giá'!$B$9:$Q$1603,11,FALSE)</f>
        <v/>
      </c>
      <c r="J18" s="57">
        <f>VLOOKUP($B18,'Cập nhật giá'!$B$9:$Q$1603,12,FALSE)</f>
        <v/>
      </c>
      <c r="K18" s="58">
        <f>I18/O18-1</f>
        <v/>
      </c>
      <c r="L18" s="58">
        <f>J18/P18-1</f>
        <v/>
      </c>
      <c r="M18" s="59">
        <f>VLOOKUP($B18,'Cập nhật giá'!$B$9:$Q$1603,13,FALSE)</f>
        <v/>
      </c>
      <c r="N18" s="59">
        <f>VLOOKUP($B18,'Cập nhật giá'!$B$9:$Q$1603,14,FALSE)</f>
        <v/>
      </c>
      <c r="O18" s="57">
        <f>VLOOKUP($B18,'Cập nhật giá'!$B$9:$Q$1603,15,FALSE)</f>
        <v/>
      </c>
      <c r="P18" s="60">
        <f>VLOOKUP($B18,'Cập nhật giá'!$B$9:$Q$1603,16,FALSE)</f>
        <v/>
      </c>
    </row>
    <row r="19" ht="12.75" customHeight="1" s="41">
      <c r="A19" s="61" t="n">
        <v>16</v>
      </c>
      <c r="B19" s="62" t="inlineStr">
        <is>
          <t>MCH</t>
        </is>
      </c>
      <c r="C19" s="59">
        <f>VLOOKUP($B19,'Cập nhật giá'!$B$9:$Q$1603,4,FALSE)</f>
        <v/>
      </c>
      <c r="D19" s="58">
        <f>VLOOKUP($B19,'Cập nhật giá'!$B$9:$Q$1603,8,FALSE)</f>
        <v/>
      </c>
      <c r="E19" s="58">
        <f>VLOOKUP($B19,'Cập nhật giá'!$B$9:$Q$1603,9,FALSE)</f>
        <v/>
      </c>
      <c r="F19" s="58">
        <f>VLOOKUP($B19,'Cập nhật giá'!$B$9:$Q$1603,10,FALSE)</f>
        <v/>
      </c>
      <c r="G19" s="58">
        <f>C19/M19-1</f>
        <v/>
      </c>
      <c r="H19" s="58">
        <f>C19/N19-1</f>
        <v/>
      </c>
      <c r="I19" s="57">
        <f>VLOOKUP($B19,'Cập nhật giá'!$B$9:$Q$1603,11,FALSE)</f>
        <v/>
      </c>
      <c r="J19" s="57">
        <f>VLOOKUP($B19,'Cập nhật giá'!$B$9:$Q$1603,12,FALSE)</f>
        <v/>
      </c>
      <c r="K19" s="58">
        <f>I19/O19-1</f>
        <v/>
      </c>
      <c r="L19" s="58">
        <f>J19/P19-1</f>
        <v/>
      </c>
      <c r="M19" s="59">
        <f>VLOOKUP($B19,'Cập nhật giá'!$B$9:$Q$1603,13,FALSE)</f>
        <v/>
      </c>
      <c r="N19" s="59">
        <f>VLOOKUP($B19,'Cập nhật giá'!$B$9:$Q$1603,14,FALSE)</f>
        <v/>
      </c>
      <c r="O19" s="57">
        <f>VLOOKUP($B19,'Cập nhật giá'!$B$9:$Q$1603,15,FALSE)</f>
        <v/>
      </c>
      <c r="P19" s="60">
        <f>VLOOKUP($B19,'Cập nhật giá'!$B$9:$Q$1603,16,FALSE)</f>
        <v/>
      </c>
    </row>
    <row r="20" ht="12.75" customHeight="1" s="41">
      <c r="A20" s="61" t="n">
        <v>17</v>
      </c>
      <c r="B20" s="62" t="inlineStr">
        <is>
          <t>PNJ</t>
        </is>
      </c>
      <c r="C20" s="59">
        <f>VLOOKUP($B20,'Cập nhật giá'!$B$9:$Q$1603,4,FALSE)</f>
        <v/>
      </c>
      <c r="D20" s="58">
        <f>VLOOKUP($B20,'Cập nhật giá'!$B$9:$Q$1603,8,FALSE)</f>
        <v/>
      </c>
      <c r="E20" s="58">
        <f>VLOOKUP($B20,'Cập nhật giá'!$B$9:$Q$1603,9,FALSE)</f>
        <v/>
      </c>
      <c r="F20" s="58">
        <f>VLOOKUP($B20,'Cập nhật giá'!$B$9:$Q$1603,10,FALSE)</f>
        <v/>
      </c>
      <c r="G20" s="58">
        <f>C20/M20-1</f>
        <v/>
      </c>
      <c r="H20" s="58">
        <f>C20/N20-1</f>
        <v/>
      </c>
      <c r="I20" s="57">
        <f>VLOOKUP($B20,'Cập nhật giá'!$B$9:$Q$1603,11,FALSE)</f>
        <v/>
      </c>
      <c r="J20" s="57">
        <f>VLOOKUP($B20,'Cập nhật giá'!$B$9:$Q$1603,12,FALSE)</f>
        <v/>
      </c>
      <c r="K20" s="58">
        <f>I20/O20-1</f>
        <v/>
      </c>
      <c r="L20" s="58">
        <f>J20/P20-1</f>
        <v/>
      </c>
      <c r="M20" s="59">
        <f>VLOOKUP($B20,'Cập nhật giá'!$B$9:$Q$1603,13,FALSE)</f>
        <v/>
      </c>
      <c r="N20" s="59">
        <f>VLOOKUP($B20,'Cập nhật giá'!$B$9:$Q$1603,14,FALSE)</f>
        <v/>
      </c>
      <c r="O20" s="57">
        <f>VLOOKUP($B20,'Cập nhật giá'!$B$9:$Q$1603,15,FALSE)</f>
        <v/>
      </c>
      <c r="P20" s="60">
        <f>VLOOKUP($B20,'Cập nhật giá'!$B$9:$Q$1603,16,FALSE)</f>
        <v/>
      </c>
    </row>
    <row r="21" ht="12.75" customHeight="1" s="41">
      <c r="A21" s="61" t="n">
        <v>18</v>
      </c>
      <c r="B21" s="62" t="inlineStr">
        <is>
          <t>TCH</t>
        </is>
      </c>
      <c r="C21" s="59">
        <f>VLOOKUP($B21,'Cập nhật giá'!$B$9:$Q$1603,4,FALSE)</f>
        <v/>
      </c>
      <c r="D21" s="58">
        <f>VLOOKUP($B21,'Cập nhật giá'!$B$9:$Q$1603,8,FALSE)</f>
        <v/>
      </c>
      <c r="E21" s="58">
        <f>VLOOKUP($B21,'Cập nhật giá'!$B$9:$Q$1603,9,FALSE)</f>
        <v/>
      </c>
      <c r="F21" s="58">
        <f>VLOOKUP($B21,'Cập nhật giá'!$B$9:$Q$1603,10,FALSE)</f>
        <v/>
      </c>
      <c r="G21" s="58">
        <f>C21/M21-1</f>
        <v/>
      </c>
      <c r="H21" s="58">
        <f>C21/N21-1</f>
        <v/>
      </c>
      <c r="I21" s="57">
        <f>VLOOKUP($B21,'Cập nhật giá'!$B$9:$Q$1603,11,FALSE)</f>
        <v/>
      </c>
      <c r="J21" s="57">
        <f>VLOOKUP($B21,'Cập nhật giá'!$B$9:$Q$1603,12,FALSE)</f>
        <v/>
      </c>
      <c r="K21" s="58">
        <f>I21/O21-1</f>
        <v/>
      </c>
      <c r="L21" s="58">
        <f>J21/P21-1</f>
        <v/>
      </c>
      <c r="M21" s="59">
        <f>VLOOKUP($B21,'Cập nhật giá'!$B$9:$Q$1603,13,FALSE)</f>
        <v/>
      </c>
      <c r="N21" s="59">
        <f>VLOOKUP($B21,'Cập nhật giá'!$B$9:$Q$1603,14,FALSE)</f>
        <v/>
      </c>
      <c r="O21" s="57">
        <f>VLOOKUP($B21,'Cập nhật giá'!$B$9:$Q$1603,15,FALSE)</f>
        <v/>
      </c>
      <c r="P21" s="60">
        <f>VLOOKUP($B21,'Cập nhật giá'!$B$9:$Q$1603,16,FALSE)</f>
        <v/>
      </c>
    </row>
    <row r="22" ht="12.75" customHeight="1" s="41">
      <c r="A22" s="61" t="n">
        <v>19</v>
      </c>
      <c r="B22" s="62" t="inlineStr">
        <is>
          <t>SAB</t>
        </is>
      </c>
      <c r="C22" s="59">
        <f>VLOOKUP($B22,'Cập nhật giá'!$B$9:$Q$1603,4,FALSE)</f>
        <v/>
      </c>
      <c r="D22" s="58">
        <f>VLOOKUP($B22,'Cập nhật giá'!$B$9:$Q$1603,8,FALSE)</f>
        <v/>
      </c>
      <c r="E22" s="58">
        <f>VLOOKUP($B22,'Cập nhật giá'!$B$9:$Q$1603,9,FALSE)</f>
        <v/>
      </c>
      <c r="F22" s="58">
        <f>VLOOKUP($B22,'Cập nhật giá'!$B$9:$Q$1603,10,FALSE)</f>
        <v/>
      </c>
      <c r="G22" s="58">
        <f>C22/M22-1</f>
        <v/>
      </c>
      <c r="H22" s="58">
        <f>C22/N22-1</f>
        <v/>
      </c>
      <c r="I22" s="57">
        <f>VLOOKUP($B22,'Cập nhật giá'!$B$9:$Q$1603,11,FALSE)</f>
        <v/>
      </c>
      <c r="J22" s="57">
        <f>VLOOKUP($B22,'Cập nhật giá'!$B$9:$Q$1603,12,FALSE)</f>
        <v/>
      </c>
      <c r="K22" s="58">
        <f>I22/O22-1</f>
        <v/>
      </c>
      <c r="L22" s="58">
        <f>J22/P22-1</f>
        <v/>
      </c>
      <c r="M22" s="59">
        <f>VLOOKUP($B22,'Cập nhật giá'!$B$9:$Q$1603,13,FALSE)</f>
        <v/>
      </c>
      <c r="N22" s="59">
        <f>VLOOKUP($B22,'Cập nhật giá'!$B$9:$Q$1603,14,FALSE)</f>
        <v/>
      </c>
      <c r="O22" s="57">
        <f>VLOOKUP($B22,'Cập nhật giá'!$B$9:$Q$1603,15,FALSE)</f>
        <v/>
      </c>
      <c r="P22" s="60">
        <f>VLOOKUP($B22,'Cập nhật giá'!$B$9:$Q$1603,16,FALSE)</f>
        <v/>
      </c>
    </row>
    <row r="23" ht="12.75" customHeight="1" s="41">
      <c r="A23" s="61" t="n">
        <v>20</v>
      </c>
      <c r="B23" s="62" t="inlineStr">
        <is>
          <t>VCG</t>
        </is>
      </c>
      <c r="C23" s="59">
        <f>VLOOKUP($B23,'Cập nhật giá'!$B$9:$Q$1603,4,FALSE)</f>
        <v/>
      </c>
      <c r="D23" s="58">
        <f>VLOOKUP($B23,'Cập nhật giá'!$B$9:$Q$1603,8,FALSE)</f>
        <v/>
      </c>
      <c r="E23" s="58">
        <f>VLOOKUP($B23,'Cập nhật giá'!$B$9:$Q$1603,9,FALSE)</f>
        <v/>
      </c>
      <c r="F23" s="58">
        <f>VLOOKUP($B23,'Cập nhật giá'!$B$9:$Q$1603,10,FALSE)</f>
        <v/>
      </c>
      <c r="G23" s="58">
        <f>C23/M23-1</f>
        <v/>
      </c>
      <c r="H23" s="58">
        <f>C23/N23-1</f>
        <v/>
      </c>
      <c r="I23" s="57">
        <f>VLOOKUP($B23,'Cập nhật giá'!$B$9:$Q$1603,11,FALSE)</f>
        <v/>
      </c>
      <c r="J23" s="57">
        <f>VLOOKUP($B23,'Cập nhật giá'!$B$9:$Q$1603,12,FALSE)</f>
        <v/>
      </c>
      <c r="K23" s="58">
        <f>I23/O23-1</f>
        <v/>
      </c>
      <c r="L23" s="58">
        <f>J23/P23-1</f>
        <v/>
      </c>
      <c r="M23" s="59">
        <f>VLOOKUP($B23,'Cập nhật giá'!$B$9:$Q$1603,13,FALSE)</f>
        <v/>
      </c>
      <c r="N23" s="59">
        <f>VLOOKUP($B23,'Cập nhật giá'!$B$9:$Q$1603,14,FALSE)</f>
        <v/>
      </c>
      <c r="O23" s="57">
        <f>VLOOKUP($B23,'Cập nhật giá'!$B$9:$Q$1603,15,FALSE)</f>
        <v/>
      </c>
      <c r="P23" s="60">
        <f>VLOOKUP($B23,'Cập nhật giá'!$B$9:$Q$1603,16,FALSE)</f>
        <v/>
      </c>
    </row>
    <row r="24" ht="12.75" customHeight="1" s="41">
      <c r="A24" s="61" t="n">
        <v>21</v>
      </c>
      <c r="B24" s="62" t="inlineStr">
        <is>
          <t>DIG</t>
        </is>
      </c>
      <c r="C24" s="59">
        <f>VLOOKUP($B24,'Cập nhật giá'!$B$9:$Q$1603,4,FALSE)</f>
        <v/>
      </c>
      <c r="D24" s="58">
        <f>VLOOKUP($B24,'Cập nhật giá'!$B$9:$Q$1603,8,FALSE)</f>
        <v/>
      </c>
      <c r="E24" s="58">
        <f>VLOOKUP($B24,'Cập nhật giá'!$B$9:$Q$1603,9,FALSE)</f>
        <v/>
      </c>
      <c r="F24" s="58">
        <f>VLOOKUP($B24,'Cập nhật giá'!$B$9:$Q$1603,10,FALSE)</f>
        <v/>
      </c>
      <c r="G24" s="58">
        <f>C24/M24-1</f>
        <v/>
      </c>
      <c r="H24" s="58">
        <f>C24/N24-1</f>
        <v/>
      </c>
      <c r="I24" s="57">
        <f>VLOOKUP($B24,'Cập nhật giá'!$B$9:$Q$1603,11,FALSE)</f>
        <v/>
      </c>
      <c r="J24" s="57">
        <f>VLOOKUP($B24,'Cập nhật giá'!$B$9:$Q$1603,12,FALSE)</f>
        <v/>
      </c>
      <c r="K24" s="58">
        <f>I24/O24-1</f>
        <v/>
      </c>
      <c r="L24" s="58">
        <f>J24/P24-1</f>
        <v/>
      </c>
      <c r="M24" s="59">
        <f>VLOOKUP($B24,'Cập nhật giá'!$B$9:$Q$1603,13,FALSE)</f>
        <v/>
      </c>
      <c r="N24" s="59">
        <f>VLOOKUP($B24,'Cập nhật giá'!$B$9:$Q$1603,14,FALSE)</f>
        <v/>
      </c>
      <c r="O24" s="57">
        <f>VLOOKUP($B24,'Cập nhật giá'!$B$9:$Q$1603,15,FALSE)</f>
        <v/>
      </c>
      <c r="P24" s="60">
        <f>VLOOKUP($B24,'Cập nhật giá'!$B$9:$Q$1603,16,FALSE)</f>
        <v/>
      </c>
    </row>
    <row r="25" ht="12.75" customHeight="1" s="41">
      <c r="A25" s="61" t="n">
        <v>22</v>
      </c>
      <c r="B25" s="62" t="inlineStr">
        <is>
          <t>PVS</t>
        </is>
      </c>
      <c r="C25" s="59">
        <f>VLOOKUP($B25,'Cập nhật giá'!$B$9:$Q$1603,4,FALSE)</f>
        <v/>
      </c>
      <c r="D25" s="58">
        <f>VLOOKUP($B25,'Cập nhật giá'!$B$9:$Q$1603,8,FALSE)</f>
        <v/>
      </c>
      <c r="E25" s="58">
        <f>VLOOKUP($B25,'Cập nhật giá'!$B$9:$Q$1603,9,FALSE)</f>
        <v/>
      </c>
      <c r="F25" s="58">
        <f>VLOOKUP($B25,'Cập nhật giá'!$B$9:$Q$1603,10,FALSE)</f>
        <v/>
      </c>
      <c r="G25" s="58">
        <f>C25/M25-1</f>
        <v/>
      </c>
      <c r="H25" s="58">
        <f>C25/N25-1</f>
        <v/>
      </c>
      <c r="I25" s="57">
        <f>VLOOKUP($B25,'Cập nhật giá'!$B$9:$Q$1603,11,FALSE)</f>
        <v/>
      </c>
      <c r="J25" s="57">
        <f>VLOOKUP($B25,'Cập nhật giá'!$B$9:$Q$1603,12,FALSE)</f>
        <v/>
      </c>
      <c r="K25" s="58">
        <f>I25/O25-1</f>
        <v/>
      </c>
      <c r="L25" s="58">
        <f>J25/P25-1</f>
        <v/>
      </c>
      <c r="M25" s="59">
        <f>VLOOKUP($B25,'Cập nhật giá'!$B$9:$Q$1603,13,FALSE)</f>
        <v/>
      </c>
      <c r="N25" s="59">
        <f>VLOOKUP($B25,'Cập nhật giá'!$B$9:$Q$1603,14,FALSE)</f>
        <v/>
      </c>
      <c r="O25" s="57">
        <f>VLOOKUP($B25,'Cập nhật giá'!$B$9:$Q$1603,15,FALSE)</f>
        <v/>
      </c>
      <c r="P25" s="60">
        <f>VLOOKUP($B25,'Cập nhật giá'!$B$9:$Q$1603,16,FALSE)</f>
        <v/>
      </c>
    </row>
    <row r="26" ht="12.75" customHeight="1" s="41">
      <c r="A26" s="61" t="n">
        <v>23</v>
      </c>
      <c r="B26" s="62" t="inlineStr">
        <is>
          <t>PDR</t>
        </is>
      </c>
      <c r="C26" s="59">
        <f>VLOOKUP($B26,'Cập nhật giá'!$B$9:$Q$1603,4,FALSE)</f>
        <v/>
      </c>
      <c r="D26" s="58">
        <f>VLOOKUP($B26,'Cập nhật giá'!$B$9:$Q$1603,8,FALSE)</f>
        <v/>
      </c>
      <c r="E26" s="58">
        <f>VLOOKUP($B26,'Cập nhật giá'!$B$9:$Q$1603,9,FALSE)</f>
        <v/>
      </c>
      <c r="F26" s="58">
        <f>VLOOKUP($B26,'Cập nhật giá'!$B$9:$Q$1603,10,FALSE)</f>
        <v/>
      </c>
      <c r="G26" s="58">
        <f>C26/M26-1</f>
        <v/>
      </c>
      <c r="H26" s="58">
        <f>C26/N26-1</f>
        <v/>
      </c>
      <c r="I26" s="57">
        <f>VLOOKUP($B26,'Cập nhật giá'!$B$9:$Q$1603,11,FALSE)</f>
        <v/>
      </c>
      <c r="J26" s="57">
        <f>VLOOKUP($B26,'Cập nhật giá'!$B$9:$Q$1603,12,FALSE)</f>
        <v/>
      </c>
      <c r="K26" s="58">
        <f>I26/O26-1</f>
        <v/>
      </c>
      <c r="L26" s="58">
        <f>J26/P26-1</f>
        <v/>
      </c>
      <c r="M26" s="59">
        <f>VLOOKUP($B26,'Cập nhật giá'!$B$9:$Q$1603,13,FALSE)</f>
        <v/>
      </c>
      <c r="N26" s="59">
        <f>VLOOKUP($B26,'Cập nhật giá'!$B$9:$Q$1603,14,FALSE)</f>
        <v/>
      </c>
      <c r="O26" s="57">
        <f>VLOOKUP($B26,'Cập nhật giá'!$B$9:$Q$1603,15,FALSE)</f>
        <v/>
      </c>
      <c r="P26" s="60">
        <f>VLOOKUP($B26,'Cập nhật giá'!$B$9:$Q$1603,16,FALSE)</f>
        <v/>
      </c>
    </row>
    <row r="27" ht="12.75" customHeight="1" s="41">
      <c r="A27" s="61" t="n">
        <v>24</v>
      </c>
      <c r="B27" s="62" t="inlineStr">
        <is>
          <t>GEX</t>
        </is>
      </c>
      <c r="C27" s="59">
        <f>VLOOKUP($B27,'Cập nhật giá'!$B$9:$Q$1603,4,FALSE)</f>
        <v/>
      </c>
      <c r="D27" s="58">
        <f>VLOOKUP($B27,'Cập nhật giá'!$B$9:$Q$1603,8,FALSE)</f>
        <v/>
      </c>
      <c r="E27" s="58">
        <f>VLOOKUP($B27,'Cập nhật giá'!$B$9:$Q$1603,9,FALSE)</f>
        <v/>
      </c>
      <c r="F27" s="58">
        <f>VLOOKUP($B27,'Cập nhật giá'!$B$9:$Q$1603,10,FALSE)</f>
        <v/>
      </c>
      <c r="G27" s="58">
        <f>C27/M27-1</f>
        <v/>
      </c>
      <c r="H27" s="58">
        <f>C27/N27-1</f>
        <v/>
      </c>
      <c r="I27" s="57">
        <f>VLOOKUP($B27,'Cập nhật giá'!$B$9:$Q$1603,11,FALSE)</f>
        <v/>
      </c>
      <c r="J27" s="57">
        <f>VLOOKUP($B27,'Cập nhật giá'!$B$9:$Q$1603,12,FALSE)</f>
        <v/>
      </c>
      <c r="K27" s="58">
        <f>I27/O27-1</f>
        <v/>
      </c>
      <c r="L27" s="58">
        <f>J27/P27-1</f>
        <v/>
      </c>
      <c r="M27" s="59">
        <f>VLOOKUP($B27,'Cập nhật giá'!$B$9:$Q$1603,13,FALSE)</f>
        <v/>
      </c>
      <c r="N27" s="59">
        <f>VLOOKUP($B27,'Cập nhật giá'!$B$9:$Q$1603,14,FALSE)</f>
        <v/>
      </c>
      <c r="O27" s="57">
        <f>VLOOKUP($B27,'Cập nhật giá'!$B$9:$Q$1603,15,FALSE)</f>
        <v/>
      </c>
      <c r="P27" s="60">
        <f>VLOOKUP($B27,'Cập nhật giá'!$B$9:$Q$1603,16,FALSE)</f>
        <v/>
      </c>
    </row>
    <row r="28" ht="12.75" customHeight="1" s="41">
      <c r="A28" s="61" t="n">
        <v>25</v>
      </c>
      <c r="B28" s="62" t="inlineStr">
        <is>
          <t>VPB</t>
        </is>
      </c>
      <c r="C28" s="59">
        <f>VLOOKUP($B28,'Cập nhật giá'!$B$9:$Q$1603,4,FALSE)</f>
        <v/>
      </c>
      <c r="D28" s="58">
        <f>VLOOKUP($B28,'Cập nhật giá'!$B$9:$Q$1603,8,FALSE)</f>
        <v/>
      </c>
      <c r="E28" s="58">
        <f>VLOOKUP($B28,'Cập nhật giá'!$B$9:$Q$1603,9,FALSE)</f>
        <v/>
      </c>
      <c r="F28" s="58">
        <f>VLOOKUP($B28,'Cập nhật giá'!$B$9:$Q$1603,10,FALSE)</f>
        <v/>
      </c>
      <c r="G28" s="58">
        <f>C28/M28-1</f>
        <v/>
      </c>
      <c r="H28" s="58">
        <f>C28/N28-1</f>
        <v/>
      </c>
      <c r="I28" s="57">
        <f>VLOOKUP($B28,'Cập nhật giá'!$B$9:$Q$1603,11,FALSE)</f>
        <v/>
      </c>
      <c r="J28" s="57">
        <f>VLOOKUP($B28,'Cập nhật giá'!$B$9:$Q$1603,12,FALSE)</f>
        <v/>
      </c>
      <c r="K28" s="58">
        <f>I28/O28-1</f>
        <v/>
      </c>
      <c r="L28" s="58">
        <f>J28/P28-1</f>
        <v/>
      </c>
      <c r="M28" s="59">
        <f>VLOOKUP($B28,'Cập nhật giá'!$B$9:$Q$1603,13,FALSE)</f>
        <v/>
      </c>
      <c r="N28" s="59">
        <f>VLOOKUP($B28,'Cập nhật giá'!$B$9:$Q$1603,14,FALSE)</f>
        <v/>
      </c>
      <c r="O28" s="57">
        <f>VLOOKUP($B28,'Cập nhật giá'!$B$9:$Q$1603,15,FALSE)</f>
        <v/>
      </c>
      <c r="P28" s="60">
        <f>VLOOKUP($B28,'Cập nhật giá'!$B$9:$Q$1603,16,FALSE)</f>
        <v/>
      </c>
    </row>
    <row r="29" ht="12.75" customHeight="1" s="41">
      <c r="A29" s="61" t="n">
        <v>26</v>
      </c>
      <c r="B29" s="62" t="inlineStr">
        <is>
          <t>VCI</t>
        </is>
      </c>
      <c r="C29" s="59">
        <f>VLOOKUP($B29,'Cập nhật giá'!$B$9:$Q$1603,4,FALSE)</f>
        <v/>
      </c>
      <c r="D29" s="58">
        <f>VLOOKUP($B29,'Cập nhật giá'!$B$9:$Q$1603,8,FALSE)</f>
        <v/>
      </c>
      <c r="E29" s="58">
        <f>VLOOKUP($B29,'Cập nhật giá'!$B$9:$Q$1603,9,FALSE)</f>
        <v/>
      </c>
      <c r="F29" s="58">
        <f>VLOOKUP($B29,'Cập nhật giá'!$B$9:$Q$1603,10,FALSE)</f>
        <v/>
      </c>
      <c r="G29" s="58">
        <f>C29/M29-1</f>
        <v/>
      </c>
      <c r="H29" s="58">
        <f>C29/N29-1</f>
        <v/>
      </c>
      <c r="I29" s="57">
        <f>VLOOKUP($B29,'Cập nhật giá'!$B$9:$Q$1603,11,FALSE)</f>
        <v/>
      </c>
      <c r="J29" s="57">
        <f>VLOOKUP($B29,'Cập nhật giá'!$B$9:$Q$1603,12,FALSE)</f>
        <v/>
      </c>
      <c r="K29" s="58">
        <f>I29/O29-1</f>
        <v/>
      </c>
      <c r="L29" s="58">
        <f>J29/P29-1</f>
        <v/>
      </c>
      <c r="M29" s="59">
        <f>VLOOKUP($B29,'Cập nhật giá'!$B$9:$Q$1603,13,FALSE)</f>
        <v/>
      </c>
      <c r="N29" s="59">
        <f>VLOOKUP($B29,'Cập nhật giá'!$B$9:$Q$1603,14,FALSE)</f>
        <v/>
      </c>
      <c r="O29" s="57">
        <f>VLOOKUP($B29,'Cập nhật giá'!$B$9:$Q$1603,15,FALSE)</f>
        <v/>
      </c>
      <c r="P29" s="60">
        <f>VLOOKUP($B29,'Cập nhật giá'!$B$9:$Q$1603,16,FALSE)</f>
        <v/>
      </c>
    </row>
    <row r="30" ht="12.75" customHeight="1" s="41">
      <c r="A30" s="61" t="n">
        <v>27</v>
      </c>
      <c r="B30" s="62" t="inlineStr">
        <is>
          <t>SSI</t>
        </is>
      </c>
      <c r="C30" s="59">
        <f>VLOOKUP($B30,'Cập nhật giá'!$B$9:$Q$1603,4,FALSE)</f>
        <v/>
      </c>
      <c r="D30" s="58">
        <f>VLOOKUP($B30,'Cập nhật giá'!$B$9:$Q$1603,8,FALSE)</f>
        <v/>
      </c>
      <c r="E30" s="58">
        <f>VLOOKUP($B30,'Cập nhật giá'!$B$9:$Q$1603,9,FALSE)</f>
        <v/>
      </c>
      <c r="F30" s="58">
        <f>VLOOKUP($B30,'Cập nhật giá'!$B$9:$Q$1603,10,FALSE)</f>
        <v/>
      </c>
      <c r="G30" s="58">
        <f>C30/M30-1</f>
        <v/>
      </c>
      <c r="H30" s="58">
        <f>C30/N30-1</f>
        <v/>
      </c>
      <c r="I30" s="57">
        <f>VLOOKUP($B30,'Cập nhật giá'!$B$9:$Q$1603,11,FALSE)</f>
        <v/>
      </c>
      <c r="J30" s="57">
        <f>VLOOKUP($B30,'Cập nhật giá'!$B$9:$Q$1603,12,FALSE)</f>
        <v/>
      </c>
      <c r="K30" s="58">
        <f>I30/O30-1</f>
        <v/>
      </c>
      <c r="L30" s="58">
        <f>J30/P30-1</f>
        <v/>
      </c>
      <c r="M30" s="59">
        <f>VLOOKUP($B30,'Cập nhật giá'!$B$9:$Q$1603,13,FALSE)</f>
        <v/>
      </c>
      <c r="N30" s="59">
        <f>VLOOKUP($B30,'Cập nhật giá'!$B$9:$Q$1603,14,FALSE)</f>
        <v/>
      </c>
      <c r="O30" s="57">
        <f>VLOOKUP($B30,'Cập nhật giá'!$B$9:$Q$1603,15,FALSE)</f>
        <v/>
      </c>
      <c r="P30" s="60">
        <f>VLOOKUP($B30,'Cập nhật giá'!$B$9:$Q$1603,16,FALSE)</f>
        <v/>
      </c>
    </row>
    <row r="31" ht="12.75" customHeight="1" s="41">
      <c r="A31" s="61" t="n">
        <v>28</v>
      </c>
      <c r="B31" s="62" t="inlineStr">
        <is>
          <t>IJC</t>
        </is>
      </c>
      <c r="C31" s="59">
        <f>VLOOKUP($B31,'Cập nhật giá'!$B$9:$Q$1603,4,FALSE)</f>
        <v/>
      </c>
      <c r="D31" s="58">
        <f>VLOOKUP($B31,'Cập nhật giá'!$B$9:$Q$1603,8,FALSE)</f>
        <v/>
      </c>
      <c r="E31" s="58">
        <f>VLOOKUP($B31,'Cập nhật giá'!$B$9:$Q$1603,9,FALSE)</f>
        <v/>
      </c>
      <c r="F31" s="58">
        <f>VLOOKUP($B31,'Cập nhật giá'!$B$9:$Q$1603,10,FALSE)</f>
        <v/>
      </c>
      <c r="G31" s="58">
        <f>C31/M31-1</f>
        <v/>
      </c>
      <c r="H31" s="58">
        <f>C31/N31-1</f>
        <v/>
      </c>
      <c r="I31" s="57">
        <f>VLOOKUP($B31,'Cập nhật giá'!$B$9:$Q$1603,11,FALSE)</f>
        <v/>
      </c>
      <c r="J31" s="57">
        <f>VLOOKUP($B31,'Cập nhật giá'!$B$9:$Q$1603,12,FALSE)</f>
        <v/>
      </c>
      <c r="K31" s="58">
        <f>I31/O31-1</f>
        <v/>
      </c>
      <c r="L31" s="58">
        <f>J31/P31-1</f>
        <v/>
      </c>
      <c r="M31" s="59">
        <f>VLOOKUP($B31,'Cập nhật giá'!$B$9:$Q$1603,13,FALSE)</f>
        <v/>
      </c>
      <c r="N31" s="59">
        <f>VLOOKUP($B31,'Cập nhật giá'!$B$9:$Q$1603,14,FALSE)</f>
        <v/>
      </c>
      <c r="O31" s="57">
        <f>VLOOKUP($B31,'Cập nhật giá'!$B$9:$Q$1603,15,FALSE)</f>
        <v/>
      </c>
      <c r="P31" s="60">
        <f>VLOOKUP($B31,'Cập nhật giá'!$B$9:$Q$1603,16,FALSE)</f>
        <v/>
      </c>
    </row>
    <row r="32" ht="12.75" customHeight="1" s="41">
      <c r="A32" s="61" t="n">
        <v>29</v>
      </c>
      <c r="B32" s="62" t="inlineStr">
        <is>
          <t>IDC</t>
        </is>
      </c>
      <c r="C32" s="59">
        <f>VLOOKUP($B32,'Cập nhật giá'!$B$9:$Q$1603,4,FALSE)</f>
        <v/>
      </c>
      <c r="D32" s="58">
        <f>VLOOKUP($B32,'Cập nhật giá'!$B$9:$Q$1603,8,FALSE)</f>
        <v/>
      </c>
      <c r="E32" s="58">
        <f>VLOOKUP($B32,'Cập nhật giá'!$B$9:$Q$1603,9,FALSE)</f>
        <v/>
      </c>
      <c r="F32" s="58">
        <f>VLOOKUP($B32,'Cập nhật giá'!$B$9:$Q$1603,10,FALSE)</f>
        <v/>
      </c>
      <c r="G32" s="58">
        <f>C32/M32-1</f>
        <v/>
      </c>
      <c r="H32" s="58">
        <f>C32/N32-1</f>
        <v/>
      </c>
      <c r="I32" s="57">
        <f>VLOOKUP($B32,'Cập nhật giá'!$B$9:$Q$1603,11,FALSE)</f>
        <v/>
      </c>
      <c r="J32" s="57">
        <f>VLOOKUP($B32,'Cập nhật giá'!$B$9:$Q$1603,12,FALSE)</f>
        <v/>
      </c>
      <c r="K32" s="58">
        <f>I32/O32-1</f>
        <v/>
      </c>
      <c r="L32" s="58">
        <f>J32/P32-1</f>
        <v/>
      </c>
      <c r="M32" s="59">
        <f>VLOOKUP($B32,'Cập nhật giá'!$B$9:$Q$1603,13,FALSE)</f>
        <v/>
      </c>
      <c r="N32" s="59">
        <f>VLOOKUP($B32,'Cập nhật giá'!$B$9:$Q$1603,14,FALSE)</f>
        <v/>
      </c>
      <c r="O32" s="57">
        <f>VLOOKUP($B32,'Cập nhật giá'!$B$9:$Q$1603,15,FALSE)</f>
        <v/>
      </c>
      <c r="P32" s="60">
        <f>VLOOKUP($B32,'Cập nhật giá'!$B$9:$Q$1603,16,FALSE)</f>
        <v/>
      </c>
    </row>
    <row r="33" ht="12.75" customHeight="1" s="41">
      <c r="A33" s="61" t="n">
        <v>30</v>
      </c>
      <c r="B33" s="62" t="inlineStr">
        <is>
          <t>HHV</t>
        </is>
      </c>
      <c r="C33" s="59">
        <f>VLOOKUP($B33,'Cập nhật giá'!$B$9:$Q$1603,4,FALSE)</f>
        <v/>
      </c>
      <c r="D33" s="58">
        <f>VLOOKUP($B33,'Cập nhật giá'!$B$9:$Q$1603,8,FALSE)</f>
        <v/>
      </c>
      <c r="E33" s="58">
        <f>VLOOKUP($B33,'Cập nhật giá'!$B$9:$Q$1603,9,FALSE)</f>
        <v/>
      </c>
      <c r="F33" s="58">
        <f>VLOOKUP($B33,'Cập nhật giá'!$B$9:$Q$1603,10,FALSE)</f>
        <v/>
      </c>
      <c r="G33" s="58">
        <f>C33/M33-1</f>
        <v/>
      </c>
      <c r="H33" s="58">
        <f>C33/N33-1</f>
        <v/>
      </c>
      <c r="I33" s="57">
        <f>VLOOKUP($B33,'Cập nhật giá'!$B$9:$Q$1603,11,FALSE)</f>
        <v/>
      </c>
      <c r="J33" s="57">
        <f>VLOOKUP($B33,'Cập nhật giá'!$B$9:$Q$1603,12,FALSE)</f>
        <v/>
      </c>
      <c r="K33" s="58">
        <f>I33/O33-1</f>
        <v/>
      </c>
      <c r="L33" s="58">
        <f>J33/P33-1</f>
        <v/>
      </c>
      <c r="M33" s="59">
        <f>VLOOKUP($B33,'Cập nhật giá'!$B$9:$Q$1603,13,FALSE)</f>
        <v/>
      </c>
      <c r="N33" s="59">
        <f>VLOOKUP($B33,'Cập nhật giá'!$B$9:$Q$1603,14,FALSE)</f>
        <v/>
      </c>
      <c r="O33" s="57">
        <f>VLOOKUP($B33,'Cập nhật giá'!$B$9:$Q$1603,15,FALSE)</f>
        <v/>
      </c>
      <c r="P33" s="60">
        <f>VLOOKUP($B33,'Cập nhật giá'!$B$9:$Q$1603,16,FALSE)</f>
        <v/>
      </c>
    </row>
    <row r="34" ht="12.75" customHeight="1" s="41">
      <c r="A34" s="61" t="n">
        <v>31</v>
      </c>
      <c r="B34" s="62" t="inlineStr">
        <is>
          <t>CTD</t>
        </is>
      </c>
      <c r="C34" s="59">
        <f>VLOOKUP($B34,'Cập nhật giá'!$B$9:$Q$1603,4,FALSE)</f>
        <v/>
      </c>
      <c r="D34" s="58">
        <f>VLOOKUP($B34,'Cập nhật giá'!$B$9:$Q$1603,8,FALSE)</f>
        <v/>
      </c>
      <c r="E34" s="58">
        <f>VLOOKUP($B34,'Cập nhật giá'!$B$9:$Q$1603,9,FALSE)</f>
        <v/>
      </c>
      <c r="F34" s="58">
        <f>VLOOKUP($B34,'Cập nhật giá'!$B$9:$Q$1603,10,FALSE)</f>
        <v/>
      </c>
      <c r="G34" s="58">
        <f>C34/M34-1</f>
        <v/>
      </c>
      <c r="H34" s="58">
        <f>C34/N34-1</f>
        <v/>
      </c>
      <c r="I34" s="57">
        <f>VLOOKUP($B34,'Cập nhật giá'!$B$9:$Q$1603,11,FALSE)</f>
        <v/>
      </c>
      <c r="J34" s="57">
        <f>VLOOKUP($B34,'Cập nhật giá'!$B$9:$Q$1603,12,FALSE)</f>
        <v/>
      </c>
      <c r="K34" s="58">
        <f>I34/O34-1</f>
        <v/>
      </c>
      <c r="L34" s="58">
        <f>J34/P34-1</f>
        <v/>
      </c>
      <c r="M34" s="59">
        <f>VLOOKUP($B34,'Cập nhật giá'!$B$9:$Q$1603,13,FALSE)</f>
        <v/>
      </c>
      <c r="N34" s="59">
        <f>VLOOKUP($B34,'Cập nhật giá'!$B$9:$Q$1603,14,FALSE)</f>
        <v/>
      </c>
      <c r="O34" s="57">
        <f>VLOOKUP($B34,'Cập nhật giá'!$B$9:$Q$1603,15,FALSE)</f>
        <v/>
      </c>
      <c r="P34" s="60">
        <f>VLOOKUP($B34,'Cập nhật giá'!$B$9:$Q$1603,16,FALSE)</f>
        <v/>
      </c>
    </row>
    <row r="35" ht="12.75" customHeight="1" s="41">
      <c r="A35" s="61" t="n">
        <v>32</v>
      </c>
      <c r="B35" s="62" t="inlineStr">
        <is>
          <t>HDB</t>
        </is>
      </c>
      <c r="C35" s="59">
        <f>VLOOKUP($B35,'Cập nhật giá'!$B$9:$Q$1603,4,FALSE)</f>
        <v/>
      </c>
      <c r="D35" s="58">
        <f>VLOOKUP($B35,'Cập nhật giá'!$B$9:$Q$1603,8,FALSE)</f>
        <v/>
      </c>
      <c r="E35" s="58">
        <f>VLOOKUP($B35,'Cập nhật giá'!$B$9:$Q$1603,9,FALSE)</f>
        <v/>
      </c>
      <c r="F35" s="58">
        <f>VLOOKUP($B35,'Cập nhật giá'!$B$9:$Q$1603,10,FALSE)</f>
        <v/>
      </c>
      <c r="G35" s="58">
        <f>C35/M35-1</f>
        <v/>
      </c>
      <c r="H35" s="58">
        <f>C35/N35-1</f>
        <v/>
      </c>
      <c r="I35" s="57">
        <f>VLOOKUP($B35,'Cập nhật giá'!$B$9:$Q$1603,11,FALSE)</f>
        <v/>
      </c>
      <c r="J35" s="57">
        <f>VLOOKUP($B35,'Cập nhật giá'!$B$9:$Q$1603,12,FALSE)</f>
        <v/>
      </c>
      <c r="K35" s="58">
        <f>I35/O35-1</f>
        <v/>
      </c>
      <c r="L35" s="58">
        <f>J35/P35-1</f>
        <v/>
      </c>
      <c r="M35" s="59">
        <f>VLOOKUP($B35,'Cập nhật giá'!$B$9:$Q$1603,13,FALSE)</f>
        <v/>
      </c>
      <c r="N35" s="59">
        <f>VLOOKUP($B35,'Cập nhật giá'!$B$9:$Q$1603,14,FALSE)</f>
        <v/>
      </c>
      <c r="O35" s="57">
        <f>VLOOKUP($B35,'Cập nhật giá'!$B$9:$Q$1603,15,FALSE)</f>
        <v/>
      </c>
      <c r="P35" s="60">
        <f>VLOOKUP($B35,'Cập nhật giá'!$B$9:$Q$1603,16,FALSE)</f>
        <v/>
      </c>
    </row>
    <row r="36" ht="12.75" customHeight="1" s="41">
      <c r="A36" s="61" t="n">
        <v>33</v>
      </c>
      <c r="B36" s="62" t="inlineStr">
        <is>
          <t>PVD</t>
        </is>
      </c>
      <c r="C36" s="59">
        <f>VLOOKUP($B36,'Cập nhật giá'!$B$9:$Q$1603,4,FALSE)</f>
        <v/>
      </c>
      <c r="D36" s="58">
        <f>VLOOKUP($B36,'Cập nhật giá'!$B$9:$Q$1603,8,FALSE)</f>
        <v/>
      </c>
      <c r="E36" s="58">
        <f>VLOOKUP($B36,'Cập nhật giá'!$B$9:$Q$1603,9,FALSE)</f>
        <v/>
      </c>
      <c r="F36" s="58">
        <f>VLOOKUP($B36,'Cập nhật giá'!$B$9:$Q$1603,10,FALSE)</f>
        <v/>
      </c>
      <c r="G36" s="58">
        <f>C36/M36-1</f>
        <v/>
      </c>
      <c r="H36" s="58">
        <f>C36/N36-1</f>
        <v/>
      </c>
      <c r="I36" s="57">
        <f>VLOOKUP($B36,'Cập nhật giá'!$B$9:$Q$1603,11,FALSE)</f>
        <v/>
      </c>
      <c r="J36" s="57">
        <f>VLOOKUP($B36,'Cập nhật giá'!$B$9:$Q$1603,12,FALSE)</f>
        <v/>
      </c>
      <c r="K36" s="58">
        <f>I36/O36-1</f>
        <v/>
      </c>
      <c r="L36" s="58">
        <f>J36/P36-1</f>
        <v/>
      </c>
      <c r="M36" s="59">
        <f>VLOOKUP($B36,'Cập nhật giá'!$B$9:$Q$1603,13,FALSE)</f>
        <v/>
      </c>
      <c r="N36" s="59">
        <f>VLOOKUP($B36,'Cập nhật giá'!$B$9:$Q$1603,14,FALSE)</f>
        <v/>
      </c>
      <c r="O36" s="57">
        <f>VLOOKUP($B36,'Cập nhật giá'!$B$9:$Q$1603,15,FALSE)</f>
        <v/>
      </c>
      <c r="P36" s="60">
        <f>VLOOKUP($B36,'Cập nhật giá'!$B$9:$Q$1603,16,FALSE)</f>
        <v/>
      </c>
    </row>
    <row r="37" ht="12.75" customHeight="1" s="41">
      <c r="A37" s="61" t="n">
        <v>34</v>
      </c>
      <c r="B37" s="62" t="inlineStr">
        <is>
          <t>HCM</t>
        </is>
      </c>
      <c r="C37" s="59">
        <f>VLOOKUP($B37,'Cập nhật giá'!$B$9:$Q$1603,4,FALSE)</f>
        <v/>
      </c>
      <c r="D37" s="58">
        <f>VLOOKUP($B37,'Cập nhật giá'!$B$9:$Q$1603,8,FALSE)</f>
        <v/>
      </c>
      <c r="E37" s="58">
        <f>VLOOKUP($B37,'Cập nhật giá'!$B$9:$Q$1603,9,FALSE)</f>
        <v/>
      </c>
      <c r="F37" s="58">
        <f>VLOOKUP($B37,'Cập nhật giá'!$B$9:$Q$1603,10,FALSE)</f>
        <v/>
      </c>
      <c r="G37" s="58">
        <f>C37/M37-1</f>
        <v/>
      </c>
      <c r="H37" s="58">
        <f>C37/N37-1</f>
        <v/>
      </c>
      <c r="I37" s="57">
        <f>VLOOKUP($B37,'Cập nhật giá'!$B$9:$Q$1603,11,FALSE)</f>
        <v/>
      </c>
      <c r="J37" s="57">
        <f>VLOOKUP($B37,'Cập nhật giá'!$B$9:$Q$1603,12,FALSE)</f>
        <v/>
      </c>
      <c r="K37" s="58">
        <f>I37/O37-1</f>
        <v/>
      </c>
      <c r="L37" s="58">
        <f>J37/P37-1</f>
        <v/>
      </c>
      <c r="M37" s="59">
        <f>VLOOKUP($B37,'Cập nhật giá'!$B$9:$Q$1603,13,FALSE)</f>
        <v/>
      </c>
      <c r="N37" s="59">
        <f>VLOOKUP($B37,'Cập nhật giá'!$B$9:$Q$1603,14,FALSE)</f>
        <v/>
      </c>
      <c r="O37" s="57">
        <f>VLOOKUP($B37,'Cập nhật giá'!$B$9:$Q$1603,15,FALSE)</f>
        <v/>
      </c>
      <c r="P37" s="60">
        <f>VLOOKUP($B37,'Cập nhật giá'!$B$9:$Q$1603,16,FALSE)</f>
        <v/>
      </c>
    </row>
    <row r="38" ht="12.75" customHeight="1" s="41">
      <c r="A38" s="61" t="n">
        <v>35</v>
      </c>
      <c r="B38" s="62" t="inlineStr">
        <is>
          <t>VNM</t>
        </is>
      </c>
      <c r="C38" s="59">
        <f>VLOOKUP($B38,'Cập nhật giá'!$B$9:$Q$1603,4,FALSE)</f>
        <v/>
      </c>
      <c r="D38" s="58">
        <f>VLOOKUP($B38,'Cập nhật giá'!$B$9:$Q$1603,8,FALSE)</f>
        <v/>
      </c>
      <c r="E38" s="58">
        <f>VLOOKUP($B38,'Cập nhật giá'!$B$9:$Q$1603,9,FALSE)</f>
        <v/>
      </c>
      <c r="F38" s="58">
        <f>VLOOKUP($B38,'Cập nhật giá'!$B$9:$Q$1603,10,FALSE)</f>
        <v/>
      </c>
      <c r="G38" s="58">
        <f>C38/M38-1</f>
        <v/>
      </c>
      <c r="H38" s="58">
        <f>C38/N38-1</f>
        <v/>
      </c>
      <c r="I38" s="57">
        <f>VLOOKUP($B38,'Cập nhật giá'!$B$9:$Q$1603,11,FALSE)</f>
        <v/>
      </c>
      <c r="J38" s="57">
        <f>VLOOKUP($B38,'Cập nhật giá'!$B$9:$Q$1603,12,FALSE)</f>
        <v/>
      </c>
      <c r="K38" s="58">
        <f>I38/O38-1</f>
        <v/>
      </c>
      <c r="L38" s="58">
        <f>J38/P38-1</f>
        <v/>
      </c>
      <c r="M38" s="59">
        <f>VLOOKUP($B38,'Cập nhật giá'!$B$9:$Q$1603,13,FALSE)</f>
        <v/>
      </c>
      <c r="N38" s="59">
        <f>VLOOKUP($B38,'Cập nhật giá'!$B$9:$Q$1603,14,FALSE)</f>
        <v/>
      </c>
      <c r="O38" s="57">
        <f>VLOOKUP($B38,'Cập nhật giá'!$B$9:$Q$1603,15,FALSE)</f>
        <v/>
      </c>
      <c r="P38" s="60">
        <f>VLOOKUP($B38,'Cập nhật giá'!$B$9:$Q$1603,16,FALSE)</f>
        <v/>
      </c>
    </row>
    <row r="39" ht="12.75" customHeight="1" s="41">
      <c r="A39" s="61" t="n">
        <v>36</v>
      </c>
      <c r="B39" s="62" t="inlineStr">
        <is>
          <t>HAH</t>
        </is>
      </c>
      <c r="C39" s="59">
        <f>VLOOKUP($B39,'Cập nhật giá'!$B$9:$Q$1603,4,FALSE)</f>
        <v/>
      </c>
      <c r="D39" s="58">
        <f>VLOOKUP($B39,'Cập nhật giá'!$B$9:$Q$1603,8,FALSE)</f>
        <v/>
      </c>
      <c r="E39" s="58">
        <f>VLOOKUP($B39,'Cập nhật giá'!$B$9:$Q$1603,9,FALSE)</f>
        <v/>
      </c>
      <c r="F39" s="58">
        <f>VLOOKUP($B39,'Cập nhật giá'!$B$9:$Q$1603,10,FALSE)</f>
        <v/>
      </c>
      <c r="G39" s="58">
        <f>C39/M39-1</f>
        <v/>
      </c>
      <c r="H39" s="58">
        <f>C39/N39-1</f>
        <v/>
      </c>
      <c r="I39" s="57">
        <f>VLOOKUP($B39,'Cập nhật giá'!$B$9:$Q$1603,11,FALSE)</f>
        <v/>
      </c>
      <c r="J39" s="57">
        <f>VLOOKUP($B39,'Cập nhật giá'!$B$9:$Q$1603,12,FALSE)</f>
        <v/>
      </c>
      <c r="K39" s="58">
        <f>I39/O39-1</f>
        <v/>
      </c>
      <c r="L39" s="58">
        <f>J39/P39-1</f>
        <v/>
      </c>
      <c r="M39" s="59">
        <f>VLOOKUP($B39,'Cập nhật giá'!$B$9:$Q$1603,13,FALSE)</f>
        <v/>
      </c>
      <c r="N39" s="59">
        <f>VLOOKUP($B39,'Cập nhật giá'!$B$9:$Q$1603,14,FALSE)</f>
        <v/>
      </c>
      <c r="O39" s="57">
        <f>VLOOKUP($B39,'Cập nhật giá'!$B$9:$Q$1603,15,FALSE)</f>
        <v/>
      </c>
      <c r="P39" s="60">
        <f>VLOOKUP($B39,'Cập nhật giá'!$B$9:$Q$1603,16,FALSE)</f>
        <v/>
      </c>
    </row>
    <row r="40" ht="12.75" customHeight="1" s="41">
      <c r="A40" s="61" t="n">
        <v>37</v>
      </c>
      <c r="B40" s="62" t="inlineStr">
        <is>
          <t>PC1</t>
        </is>
      </c>
      <c r="C40" s="59">
        <f>VLOOKUP($B40,'Cập nhật giá'!$B$9:$Q$1603,4,FALSE)</f>
        <v/>
      </c>
      <c r="D40" s="58">
        <f>VLOOKUP($B40,'Cập nhật giá'!$B$9:$Q$1603,8,FALSE)</f>
        <v/>
      </c>
      <c r="E40" s="58">
        <f>VLOOKUP($B40,'Cập nhật giá'!$B$9:$Q$1603,9,FALSE)</f>
        <v/>
      </c>
      <c r="F40" s="58">
        <f>VLOOKUP($B40,'Cập nhật giá'!$B$9:$Q$1603,10,FALSE)</f>
        <v/>
      </c>
      <c r="G40" s="58">
        <f>C40/M40-1</f>
        <v/>
      </c>
      <c r="H40" s="58">
        <f>C40/N40-1</f>
        <v/>
      </c>
      <c r="I40" s="57">
        <f>VLOOKUP($B40,'Cập nhật giá'!$B$9:$Q$1603,11,FALSE)</f>
        <v/>
      </c>
      <c r="J40" s="57">
        <f>VLOOKUP($B40,'Cập nhật giá'!$B$9:$Q$1603,12,FALSE)</f>
        <v/>
      </c>
      <c r="K40" s="58">
        <f>I40/O40-1</f>
        <v/>
      </c>
      <c r="L40" s="58">
        <f>J40/P40-1</f>
        <v/>
      </c>
      <c r="M40" s="59">
        <f>VLOOKUP($B40,'Cập nhật giá'!$B$9:$Q$1603,13,FALSE)</f>
        <v/>
      </c>
      <c r="N40" s="59">
        <f>VLOOKUP($B40,'Cập nhật giá'!$B$9:$Q$1603,14,FALSE)</f>
        <v/>
      </c>
      <c r="O40" s="57">
        <f>VLOOKUP($B40,'Cập nhật giá'!$B$9:$Q$1603,15,FALSE)</f>
        <v/>
      </c>
      <c r="P40" s="60">
        <f>VLOOKUP($B40,'Cập nhật giá'!$B$9:$Q$1603,16,FALSE)</f>
        <v/>
      </c>
    </row>
    <row r="41" ht="12.75" customHeight="1" s="41">
      <c r="A41" s="61" t="n">
        <v>38</v>
      </c>
      <c r="B41" s="62" t="inlineStr">
        <is>
          <t>VIX</t>
        </is>
      </c>
      <c r="C41" s="59">
        <f>VLOOKUP($B41,'Cập nhật giá'!$B$9:$Q$1603,4,FALSE)</f>
        <v/>
      </c>
      <c r="D41" s="58">
        <f>VLOOKUP($B41,'Cập nhật giá'!$B$9:$Q$1603,8,FALSE)</f>
        <v/>
      </c>
      <c r="E41" s="58">
        <f>VLOOKUP($B41,'Cập nhật giá'!$B$9:$Q$1603,9,FALSE)</f>
        <v/>
      </c>
      <c r="F41" s="58">
        <f>VLOOKUP($B41,'Cập nhật giá'!$B$9:$Q$1603,10,FALSE)</f>
        <v/>
      </c>
      <c r="G41" s="58">
        <f>C41/M41-1</f>
        <v/>
      </c>
      <c r="H41" s="58">
        <f>C41/N41-1</f>
        <v/>
      </c>
      <c r="I41" s="57">
        <f>VLOOKUP($B41,'Cập nhật giá'!$B$9:$Q$1603,11,FALSE)</f>
        <v/>
      </c>
      <c r="J41" s="57">
        <f>VLOOKUP($B41,'Cập nhật giá'!$B$9:$Q$1603,12,FALSE)</f>
        <v/>
      </c>
      <c r="K41" s="58">
        <f>I41/O41-1</f>
        <v/>
      </c>
      <c r="L41" s="58">
        <f>J41/P41-1</f>
        <v/>
      </c>
      <c r="M41" s="59">
        <f>VLOOKUP($B41,'Cập nhật giá'!$B$9:$Q$1603,13,FALSE)</f>
        <v/>
      </c>
      <c r="N41" s="59">
        <f>VLOOKUP($B41,'Cập nhật giá'!$B$9:$Q$1603,14,FALSE)</f>
        <v/>
      </c>
      <c r="O41" s="57">
        <f>VLOOKUP($B41,'Cập nhật giá'!$B$9:$Q$1603,15,FALSE)</f>
        <v/>
      </c>
      <c r="P41" s="60">
        <f>VLOOKUP($B41,'Cập nhật giá'!$B$9:$Q$1603,16,FALSE)</f>
        <v/>
      </c>
    </row>
    <row r="42" ht="12.75" customHeight="1" s="41">
      <c r="A42" s="61" t="n">
        <v>39</v>
      </c>
      <c r="B42" s="62" t="inlineStr">
        <is>
          <t>ACB</t>
        </is>
      </c>
      <c r="C42" s="59">
        <f>VLOOKUP($B42,'Cập nhật giá'!$B$9:$Q$1603,4,FALSE)</f>
        <v/>
      </c>
      <c r="D42" s="58">
        <f>VLOOKUP($B42,'Cập nhật giá'!$B$9:$Q$1603,8,FALSE)</f>
        <v/>
      </c>
      <c r="E42" s="58">
        <f>VLOOKUP($B42,'Cập nhật giá'!$B$9:$Q$1603,9,FALSE)</f>
        <v/>
      </c>
      <c r="F42" s="58">
        <f>VLOOKUP($B42,'Cập nhật giá'!$B$9:$Q$1603,10,FALSE)</f>
        <v/>
      </c>
      <c r="G42" s="58">
        <f>C42/M42-1</f>
        <v/>
      </c>
      <c r="H42" s="58">
        <f>C42/N42-1</f>
        <v/>
      </c>
      <c r="I42" s="57">
        <f>VLOOKUP($B42,'Cập nhật giá'!$B$9:$Q$1603,11,FALSE)</f>
        <v/>
      </c>
      <c r="J42" s="57">
        <f>VLOOKUP($B42,'Cập nhật giá'!$B$9:$Q$1603,12,FALSE)</f>
        <v/>
      </c>
      <c r="K42" s="58">
        <f>I42/O42-1</f>
        <v/>
      </c>
      <c r="L42" s="58">
        <f>J42/P42-1</f>
        <v/>
      </c>
      <c r="M42" s="59">
        <f>VLOOKUP($B42,'Cập nhật giá'!$B$9:$Q$1603,13,FALSE)</f>
        <v/>
      </c>
      <c r="N42" s="59">
        <f>VLOOKUP($B42,'Cập nhật giá'!$B$9:$Q$1603,14,FALSE)</f>
        <v/>
      </c>
      <c r="O42" s="57">
        <f>VLOOKUP($B42,'Cập nhật giá'!$B$9:$Q$1603,15,FALSE)</f>
        <v/>
      </c>
      <c r="P42" s="60">
        <f>VLOOKUP($B42,'Cập nhật giá'!$B$9:$Q$1603,16,FALSE)</f>
        <v/>
      </c>
    </row>
    <row r="43" ht="12.75" customHeight="1" s="41">
      <c r="A43" s="61" t="n">
        <v>40</v>
      </c>
      <c r="B43" s="62" t="inlineStr">
        <is>
          <t>ANV</t>
        </is>
      </c>
      <c r="C43" s="59">
        <f>VLOOKUP($B43,'Cập nhật giá'!$B$9:$Q$1603,4,FALSE)</f>
        <v/>
      </c>
      <c r="D43" s="58">
        <f>VLOOKUP($B43,'Cập nhật giá'!$B$9:$Q$1603,8,FALSE)</f>
        <v/>
      </c>
      <c r="E43" s="58">
        <f>VLOOKUP($B43,'Cập nhật giá'!$B$9:$Q$1603,9,FALSE)</f>
        <v/>
      </c>
      <c r="F43" s="58">
        <f>VLOOKUP($B43,'Cập nhật giá'!$B$9:$Q$1603,10,FALSE)</f>
        <v/>
      </c>
      <c r="G43" s="58">
        <f>C43/M43-1</f>
        <v/>
      </c>
      <c r="H43" s="58">
        <f>C43/N43-1</f>
        <v/>
      </c>
      <c r="I43" s="57">
        <f>VLOOKUP($B43,'Cập nhật giá'!$B$9:$Q$1603,11,FALSE)</f>
        <v/>
      </c>
      <c r="J43" s="57">
        <f>VLOOKUP($B43,'Cập nhật giá'!$B$9:$Q$1603,12,FALSE)</f>
        <v/>
      </c>
      <c r="K43" s="58">
        <f>I43/O43-1</f>
        <v/>
      </c>
      <c r="L43" s="58">
        <f>J43/P43-1</f>
        <v/>
      </c>
      <c r="M43" s="59">
        <f>VLOOKUP($B43,'Cập nhật giá'!$B$9:$Q$1603,13,FALSE)</f>
        <v/>
      </c>
      <c r="N43" s="59">
        <f>VLOOKUP($B43,'Cập nhật giá'!$B$9:$Q$1603,14,FALSE)</f>
        <v/>
      </c>
      <c r="O43" s="57">
        <f>VLOOKUP($B43,'Cập nhật giá'!$B$9:$Q$1603,15,FALSE)</f>
        <v/>
      </c>
      <c r="P43" s="60">
        <f>VLOOKUP($B43,'Cập nhật giá'!$B$9:$Q$1603,16,FALSE)</f>
        <v/>
      </c>
    </row>
    <row r="44" ht="12.75" customHeight="1" s="41">
      <c r="A44" s="61" t="n">
        <v>41</v>
      </c>
      <c r="B44" s="62" t="inlineStr">
        <is>
          <t>ACV</t>
        </is>
      </c>
      <c r="C44" s="59">
        <f>VLOOKUP($B44,'Cập nhật giá'!$B$9:$Q$1603,4,FALSE)</f>
        <v/>
      </c>
      <c r="D44" s="58">
        <f>VLOOKUP($B44,'Cập nhật giá'!$B$9:$Q$1603,8,FALSE)</f>
        <v/>
      </c>
      <c r="E44" s="58">
        <f>VLOOKUP($B44,'Cập nhật giá'!$B$9:$Q$1603,9,FALSE)</f>
        <v/>
      </c>
      <c r="F44" s="58">
        <f>VLOOKUP($B44,'Cập nhật giá'!$B$9:$Q$1603,10,FALSE)</f>
        <v/>
      </c>
      <c r="G44" s="58">
        <f>C44/M44-1</f>
        <v/>
      </c>
      <c r="H44" s="58">
        <f>C44/N44-1</f>
        <v/>
      </c>
      <c r="I44" s="57">
        <f>VLOOKUP($B44,'Cập nhật giá'!$B$9:$Q$1603,11,FALSE)</f>
        <v/>
      </c>
      <c r="J44" s="57">
        <f>VLOOKUP($B44,'Cập nhật giá'!$B$9:$Q$1603,12,FALSE)</f>
        <v/>
      </c>
      <c r="K44" s="58">
        <f>I44/O44-1</f>
        <v/>
      </c>
      <c r="L44" s="58">
        <f>J44/P44-1</f>
        <v/>
      </c>
      <c r="M44" s="59">
        <f>VLOOKUP($B44,'Cập nhật giá'!$B$9:$Q$1603,13,FALSE)</f>
        <v/>
      </c>
      <c r="N44" s="59">
        <f>VLOOKUP($B44,'Cập nhật giá'!$B$9:$Q$1603,14,FALSE)</f>
        <v/>
      </c>
      <c r="O44" s="57">
        <f>VLOOKUP($B44,'Cập nhật giá'!$B$9:$Q$1603,15,FALSE)</f>
        <v/>
      </c>
      <c r="P44" s="60">
        <f>VLOOKUP($B44,'Cập nhật giá'!$B$9:$Q$1603,16,FALSE)</f>
        <v/>
      </c>
    </row>
    <row r="45" ht="12.75" customHeight="1" s="41">
      <c r="A45" s="61" t="n">
        <v>42</v>
      </c>
      <c r="B45" s="62" t="inlineStr">
        <is>
          <t>TPB</t>
        </is>
      </c>
      <c r="C45" s="59">
        <f>VLOOKUP($B45,'Cập nhật giá'!$B$9:$Q$1603,4,FALSE)</f>
        <v/>
      </c>
      <c r="D45" s="58">
        <f>VLOOKUP($B45,'Cập nhật giá'!$B$9:$Q$1603,8,FALSE)</f>
        <v/>
      </c>
      <c r="E45" s="58">
        <f>VLOOKUP($B45,'Cập nhật giá'!$B$9:$Q$1603,9,FALSE)</f>
        <v/>
      </c>
      <c r="F45" s="58">
        <f>VLOOKUP($B45,'Cập nhật giá'!$B$9:$Q$1603,10,FALSE)</f>
        <v/>
      </c>
      <c r="G45" s="58">
        <f>C45/M45-1</f>
        <v/>
      </c>
      <c r="H45" s="58">
        <f>C45/N45-1</f>
        <v/>
      </c>
      <c r="I45" s="57">
        <f>VLOOKUP($B45,'Cập nhật giá'!$B$9:$Q$1603,11,FALSE)</f>
        <v/>
      </c>
      <c r="J45" s="57">
        <f>VLOOKUP($B45,'Cập nhật giá'!$B$9:$Q$1603,12,FALSE)</f>
        <v/>
      </c>
      <c r="K45" s="58">
        <f>I45/O45-1</f>
        <v/>
      </c>
      <c r="L45" s="58">
        <f>J45/P45-1</f>
        <v/>
      </c>
      <c r="M45" s="59">
        <f>VLOOKUP($B45,'Cập nhật giá'!$B$9:$Q$1603,13,FALSE)</f>
        <v/>
      </c>
      <c r="N45" s="59">
        <f>VLOOKUP($B45,'Cập nhật giá'!$B$9:$Q$1603,14,FALSE)</f>
        <v/>
      </c>
      <c r="O45" s="57">
        <f>VLOOKUP($B45,'Cập nhật giá'!$B$9:$Q$1603,15,FALSE)</f>
        <v/>
      </c>
      <c r="P45" s="60">
        <f>VLOOKUP($B45,'Cập nhật giá'!$B$9:$Q$1603,16,FALSE)</f>
        <v/>
      </c>
    </row>
    <row r="46" ht="12.75" customHeight="1" s="41">
      <c r="A46" s="61" t="n">
        <v>43</v>
      </c>
      <c r="B46" s="62" t="inlineStr">
        <is>
          <t>DPM</t>
        </is>
      </c>
      <c r="C46" s="59">
        <f>VLOOKUP($B46,'Cập nhật giá'!$B$9:$Q$1603,4,FALSE)</f>
        <v/>
      </c>
      <c r="D46" s="58">
        <f>VLOOKUP($B46,'Cập nhật giá'!$B$9:$Q$1603,8,FALSE)</f>
        <v/>
      </c>
      <c r="E46" s="58">
        <f>VLOOKUP($B46,'Cập nhật giá'!$B$9:$Q$1603,9,FALSE)</f>
        <v/>
      </c>
      <c r="F46" s="58">
        <f>VLOOKUP($B46,'Cập nhật giá'!$B$9:$Q$1603,10,FALSE)</f>
        <v/>
      </c>
      <c r="G46" s="58">
        <f>C46/M46-1</f>
        <v/>
      </c>
      <c r="H46" s="58">
        <f>C46/N46-1</f>
        <v/>
      </c>
      <c r="I46" s="57">
        <f>VLOOKUP($B46,'Cập nhật giá'!$B$9:$Q$1603,11,FALSE)</f>
        <v/>
      </c>
      <c r="J46" s="57">
        <f>VLOOKUP($B46,'Cập nhật giá'!$B$9:$Q$1603,12,FALSE)</f>
        <v/>
      </c>
      <c r="K46" s="58">
        <f>I46/O46-1</f>
        <v/>
      </c>
      <c r="L46" s="58">
        <f>J46/P46-1</f>
        <v/>
      </c>
      <c r="M46" s="59">
        <f>VLOOKUP($B46,'Cập nhật giá'!$B$9:$Q$1603,13,FALSE)</f>
        <v/>
      </c>
      <c r="N46" s="59">
        <f>VLOOKUP($B46,'Cập nhật giá'!$B$9:$Q$1603,14,FALSE)</f>
        <v/>
      </c>
      <c r="O46" s="57">
        <f>VLOOKUP($B46,'Cập nhật giá'!$B$9:$Q$1603,15,FALSE)</f>
        <v/>
      </c>
      <c r="P46" s="60">
        <f>VLOOKUP($B46,'Cập nhật giá'!$B$9:$Q$1603,16,FALSE)</f>
        <v/>
      </c>
    </row>
    <row r="47" ht="12.75" customHeight="1" s="41">
      <c r="A47" s="61" t="n">
        <v>44</v>
      </c>
      <c r="B47" s="62" t="inlineStr">
        <is>
          <t>KDH</t>
        </is>
      </c>
      <c r="C47" s="59">
        <f>VLOOKUP($B47,'Cập nhật giá'!$B$9:$Q$1603,4,FALSE)</f>
        <v/>
      </c>
      <c r="D47" s="58">
        <f>VLOOKUP($B47,'Cập nhật giá'!$B$9:$Q$1603,8,FALSE)</f>
        <v/>
      </c>
      <c r="E47" s="58">
        <f>VLOOKUP($B47,'Cập nhật giá'!$B$9:$Q$1603,9,FALSE)</f>
        <v/>
      </c>
      <c r="F47" s="58">
        <f>VLOOKUP($B47,'Cập nhật giá'!$B$9:$Q$1603,10,FALSE)</f>
        <v/>
      </c>
      <c r="G47" s="58">
        <f>C47/M47-1</f>
        <v/>
      </c>
      <c r="H47" s="58">
        <f>C47/N47-1</f>
        <v/>
      </c>
      <c r="I47" s="57">
        <f>VLOOKUP($B47,'Cập nhật giá'!$B$9:$Q$1603,11,FALSE)</f>
        <v/>
      </c>
      <c r="J47" s="57">
        <f>VLOOKUP($B47,'Cập nhật giá'!$B$9:$Q$1603,12,FALSE)</f>
        <v/>
      </c>
      <c r="K47" s="58">
        <f>I47/O47-1</f>
        <v/>
      </c>
      <c r="L47" s="58">
        <f>J47/P47-1</f>
        <v/>
      </c>
      <c r="M47" s="59">
        <f>VLOOKUP($B47,'Cập nhật giá'!$B$9:$Q$1603,13,FALSE)</f>
        <v/>
      </c>
      <c r="N47" s="59">
        <f>VLOOKUP($B47,'Cập nhật giá'!$B$9:$Q$1603,14,FALSE)</f>
        <v/>
      </c>
      <c r="O47" s="57">
        <f>VLOOKUP($B47,'Cập nhật giá'!$B$9:$Q$1603,15,FALSE)</f>
        <v/>
      </c>
      <c r="P47" s="60">
        <f>VLOOKUP($B47,'Cập nhật giá'!$B$9:$Q$1603,16,FALSE)</f>
        <v/>
      </c>
    </row>
    <row r="48" ht="12.75" customHeight="1" s="41">
      <c r="A48" s="61" t="n">
        <v>45</v>
      </c>
      <c r="B48" s="62" t="inlineStr">
        <is>
          <t>MSN</t>
        </is>
      </c>
      <c r="C48" s="59">
        <f>VLOOKUP($B48,'Cập nhật giá'!$B$9:$Q$1603,4,FALSE)</f>
        <v/>
      </c>
      <c r="D48" s="58">
        <f>VLOOKUP($B48,'Cập nhật giá'!$B$9:$Q$1603,8,FALSE)</f>
        <v/>
      </c>
      <c r="E48" s="58">
        <f>VLOOKUP($B48,'Cập nhật giá'!$B$9:$Q$1603,9,FALSE)</f>
        <v/>
      </c>
      <c r="F48" s="58">
        <f>VLOOKUP($B48,'Cập nhật giá'!$B$9:$Q$1603,10,FALSE)</f>
        <v/>
      </c>
      <c r="G48" s="58">
        <f>C48/M48-1</f>
        <v/>
      </c>
      <c r="H48" s="58">
        <f>C48/N48-1</f>
        <v/>
      </c>
      <c r="I48" s="57">
        <f>VLOOKUP($B48,'Cập nhật giá'!$B$9:$Q$1603,11,FALSE)</f>
        <v/>
      </c>
      <c r="J48" s="57">
        <f>VLOOKUP($B48,'Cập nhật giá'!$B$9:$Q$1603,12,FALSE)</f>
        <v/>
      </c>
      <c r="K48" s="58">
        <f>I48/O48-1</f>
        <v/>
      </c>
      <c r="L48" s="58">
        <f>J48/P48-1</f>
        <v/>
      </c>
      <c r="M48" s="59">
        <f>VLOOKUP($B48,'Cập nhật giá'!$B$9:$Q$1603,13,FALSE)</f>
        <v/>
      </c>
      <c r="N48" s="59">
        <f>VLOOKUP($B48,'Cập nhật giá'!$B$9:$Q$1603,14,FALSE)</f>
        <v/>
      </c>
      <c r="O48" s="57">
        <f>VLOOKUP($B48,'Cập nhật giá'!$B$9:$Q$1603,15,FALSE)</f>
        <v/>
      </c>
      <c r="P48" s="60">
        <f>VLOOKUP($B48,'Cập nhật giá'!$B$9:$Q$1603,16,FALSE)</f>
        <v/>
      </c>
    </row>
    <row r="49" ht="12.75" customHeight="1" s="41">
      <c r="A49" s="61" t="n">
        <v>46</v>
      </c>
      <c r="B49" s="62" t="inlineStr">
        <is>
          <t>VIB</t>
        </is>
      </c>
      <c r="C49" s="59">
        <f>VLOOKUP($B49,'Cập nhật giá'!$B$9:$Q$1603,4,FALSE)</f>
        <v/>
      </c>
      <c r="D49" s="58">
        <f>VLOOKUP($B49,'Cập nhật giá'!$B$9:$Q$1603,8,FALSE)</f>
        <v/>
      </c>
      <c r="E49" s="58">
        <f>VLOOKUP($B49,'Cập nhật giá'!$B$9:$Q$1603,9,FALSE)</f>
        <v/>
      </c>
      <c r="F49" s="58">
        <f>VLOOKUP($B49,'Cập nhật giá'!$B$9:$Q$1603,10,FALSE)</f>
        <v/>
      </c>
      <c r="G49" s="58">
        <f>C49/M49-1</f>
        <v/>
      </c>
      <c r="H49" s="58">
        <f>C49/N49-1</f>
        <v/>
      </c>
      <c r="I49" s="57">
        <f>VLOOKUP($B49,'Cập nhật giá'!$B$9:$Q$1603,11,FALSE)</f>
        <v/>
      </c>
      <c r="J49" s="57">
        <f>VLOOKUP($B49,'Cập nhật giá'!$B$9:$Q$1603,12,FALSE)</f>
        <v/>
      </c>
      <c r="K49" s="58">
        <f>I49/O49-1</f>
        <v/>
      </c>
      <c r="L49" s="58">
        <f>J49/P49-1</f>
        <v/>
      </c>
      <c r="M49" s="59">
        <f>VLOOKUP($B49,'Cập nhật giá'!$B$9:$Q$1603,13,FALSE)</f>
        <v/>
      </c>
      <c r="N49" s="59">
        <f>VLOOKUP($B49,'Cập nhật giá'!$B$9:$Q$1603,14,FALSE)</f>
        <v/>
      </c>
      <c r="O49" s="57">
        <f>VLOOKUP($B49,'Cập nhật giá'!$B$9:$Q$1603,15,FALSE)</f>
        <v/>
      </c>
      <c r="P49" s="60">
        <f>VLOOKUP($B49,'Cập nhật giá'!$B$9:$Q$1603,16,FALSE)</f>
        <v/>
      </c>
    </row>
    <row r="50" ht="12.75" customHeight="1" s="41">
      <c r="A50" s="61" t="n">
        <v>47</v>
      </c>
      <c r="B50" s="62" t="inlineStr">
        <is>
          <t>HSG</t>
        </is>
      </c>
      <c r="C50" s="59">
        <f>VLOOKUP($B50,'Cập nhật giá'!$B$9:$Q$1603,4,FALSE)</f>
        <v/>
      </c>
      <c r="D50" s="58">
        <f>VLOOKUP($B50,'Cập nhật giá'!$B$9:$Q$1603,8,FALSE)</f>
        <v/>
      </c>
      <c r="E50" s="58">
        <f>VLOOKUP($B50,'Cập nhật giá'!$B$9:$Q$1603,9,FALSE)</f>
        <v/>
      </c>
      <c r="F50" s="58">
        <f>VLOOKUP($B50,'Cập nhật giá'!$B$9:$Q$1603,10,FALSE)</f>
        <v/>
      </c>
      <c r="G50" s="58">
        <f>C50/M50-1</f>
        <v/>
      </c>
      <c r="H50" s="58">
        <f>C50/N50-1</f>
        <v/>
      </c>
      <c r="I50" s="57">
        <f>VLOOKUP($B50,'Cập nhật giá'!$B$9:$Q$1603,11,FALSE)</f>
        <v/>
      </c>
      <c r="J50" s="57">
        <f>VLOOKUP($B50,'Cập nhật giá'!$B$9:$Q$1603,12,FALSE)</f>
        <v/>
      </c>
      <c r="K50" s="58">
        <f>I50/O50-1</f>
        <v/>
      </c>
      <c r="L50" s="58">
        <f>J50/P50-1</f>
        <v/>
      </c>
      <c r="M50" s="59">
        <f>VLOOKUP($B50,'Cập nhật giá'!$B$9:$Q$1603,13,FALSE)</f>
        <v/>
      </c>
      <c r="N50" s="59">
        <f>VLOOKUP($B50,'Cập nhật giá'!$B$9:$Q$1603,14,FALSE)</f>
        <v/>
      </c>
      <c r="O50" s="57">
        <f>VLOOKUP($B50,'Cập nhật giá'!$B$9:$Q$1603,15,FALSE)</f>
        <v/>
      </c>
      <c r="P50" s="60">
        <f>VLOOKUP($B50,'Cập nhật giá'!$B$9:$Q$1603,16,FALSE)</f>
        <v/>
      </c>
    </row>
    <row r="51" ht="12.75" customHeight="1" s="41">
      <c r="A51" s="61" t="n">
        <v>48</v>
      </c>
      <c r="B51" s="62" t="inlineStr">
        <is>
          <t>VCB</t>
        </is>
      </c>
      <c r="C51" s="59">
        <f>VLOOKUP($B51,'Cập nhật giá'!$B$9:$Q$1603,4,FALSE)</f>
        <v/>
      </c>
      <c r="D51" s="58">
        <f>VLOOKUP($B51,'Cập nhật giá'!$B$9:$Q$1603,8,FALSE)</f>
        <v/>
      </c>
      <c r="E51" s="58">
        <f>VLOOKUP($B51,'Cập nhật giá'!$B$9:$Q$1603,9,FALSE)</f>
        <v/>
      </c>
      <c r="F51" s="58">
        <f>VLOOKUP($B51,'Cập nhật giá'!$B$9:$Q$1603,10,FALSE)</f>
        <v/>
      </c>
      <c r="G51" s="58">
        <f>C51/M51-1</f>
        <v/>
      </c>
      <c r="H51" s="58">
        <f>C51/N51-1</f>
        <v/>
      </c>
      <c r="I51" s="57">
        <f>VLOOKUP($B51,'Cập nhật giá'!$B$9:$Q$1603,11,FALSE)</f>
        <v/>
      </c>
      <c r="J51" s="57">
        <f>VLOOKUP($B51,'Cập nhật giá'!$B$9:$Q$1603,12,FALSE)</f>
        <v/>
      </c>
      <c r="K51" s="58">
        <f>I51/O51-1</f>
        <v/>
      </c>
      <c r="L51" s="58">
        <f>J51/P51-1</f>
        <v/>
      </c>
      <c r="M51" s="59">
        <f>VLOOKUP($B51,'Cập nhật giá'!$B$9:$Q$1603,13,FALSE)</f>
        <v/>
      </c>
      <c r="N51" s="59">
        <f>VLOOKUP($B51,'Cập nhật giá'!$B$9:$Q$1603,14,FALSE)</f>
        <v/>
      </c>
      <c r="O51" s="57">
        <f>VLOOKUP($B51,'Cập nhật giá'!$B$9:$Q$1603,15,FALSE)</f>
        <v/>
      </c>
      <c r="P51" s="60">
        <f>VLOOKUP($B51,'Cập nhật giá'!$B$9:$Q$1603,16,FALSE)</f>
        <v/>
      </c>
    </row>
    <row r="52" ht="12.75" customHeight="1" s="41">
      <c r="A52" s="61" t="n">
        <v>49</v>
      </c>
      <c r="B52" s="62" t="inlineStr">
        <is>
          <t>BID</t>
        </is>
      </c>
      <c r="C52" s="59">
        <f>VLOOKUP($B52,'Cập nhật giá'!$B$9:$Q$1603,4,FALSE)</f>
        <v/>
      </c>
      <c r="D52" s="58">
        <f>VLOOKUP($B52,'Cập nhật giá'!$B$9:$Q$1603,8,FALSE)</f>
        <v/>
      </c>
      <c r="E52" s="58">
        <f>VLOOKUP($B52,'Cập nhật giá'!$B$9:$Q$1603,9,FALSE)</f>
        <v/>
      </c>
      <c r="F52" s="58">
        <f>VLOOKUP($B52,'Cập nhật giá'!$B$9:$Q$1603,10,FALSE)</f>
        <v/>
      </c>
      <c r="G52" s="58">
        <f>C52/M52-1</f>
        <v/>
      </c>
      <c r="H52" s="58">
        <f>C52/N52-1</f>
        <v/>
      </c>
      <c r="I52" s="57">
        <f>VLOOKUP($B52,'Cập nhật giá'!$B$9:$Q$1603,11,FALSE)</f>
        <v/>
      </c>
      <c r="J52" s="57">
        <f>VLOOKUP($B52,'Cập nhật giá'!$B$9:$Q$1603,12,FALSE)</f>
        <v/>
      </c>
      <c r="K52" s="58">
        <f>I52/O52-1</f>
        <v/>
      </c>
      <c r="L52" s="58">
        <f>J52/P52-1</f>
        <v/>
      </c>
      <c r="M52" s="59">
        <f>VLOOKUP($B52,'Cập nhật giá'!$B$9:$Q$1603,13,FALSE)</f>
        <v/>
      </c>
      <c r="N52" s="59">
        <f>VLOOKUP($B52,'Cập nhật giá'!$B$9:$Q$1603,14,FALSE)</f>
        <v/>
      </c>
      <c r="O52" s="57">
        <f>VLOOKUP($B52,'Cập nhật giá'!$B$9:$Q$1603,15,FALSE)</f>
        <v/>
      </c>
      <c r="P52" s="60">
        <f>VLOOKUP($B52,'Cập nhật giá'!$B$9:$Q$1603,16,FALSE)</f>
        <v/>
      </c>
    </row>
    <row r="53" ht="12.75" customHeight="1" s="41">
      <c r="A53" s="61" t="n">
        <v>50</v>
      </c>
      <c r="B53" s="62" t="inlineStr">
        <is>
          <t>HDG</t>
        </is>
      </c>
      <c r="C53" s="59">
        <f>VLOOKUP($B53,'Cập nhật giá'!$B$9:$Q$1603,4,FALSE)</f>
        <v/>
      </c>
      <c r="D53" s="58">
        <f>VLOOKUP($B53,'Cập nhật giá'!$B$9:$Q$1603,8,FALSE)</f>
        <v/>
      </c>
      <c r="E53" s="58">
        <f>VLOOKUP($B53,'Cập nhật giá'!$B$9:$Q$1603,9,FALSE)</f>
        <v/>
      </c>
      <c r="F53" s="58">
        <f>VLOOKUP($B53,'Cập nhật giá'!$B$9:$Q$1603,10,FALSE)</f>
        <v/>
      </c>
      <c r="G53" s="58">
        <f>C53/M53-1</f>
        <v/>
      </c>
      <c r="H53" s="58">
        <f>C53/N53-1</f>
        <v/>
      </c>
      <c r="I53" s="57">
        <f>VLOOKUP($B53,'Cập nhật giá'!$B$9:$Q$1603,11,FALSE)</f>
        <v/>
      </c>
      <c r="J53" s="57">
        <f>VLOOKUP($B53,'Cập nhật giá'!$B$9:$Q$1603,12,FALSE)</f>
        <v/>
      </c>
      <c r="K53" s="58">
        <f>I53/O53-1</f>
        <v/>
      </c>
      <c r="L53" s="58">
        <f>J53/P53-1</f>
        <v/>
      </c>
      <c r="M53" s="59">
        <f>VLOOKUP($B53,'Cập nhật giá'!$B$9:$Q$1603,13,FALSE)</f>
        <v/>
      </c>
      <c r="N53" s="59">
        <f>VLOOKUP($B53,'Cập nhật giá'!$B$9:$Q$1603,14,FALSE)</f>
        <v/>
      </c>
      <c r="O53" s="57">
        <f>VLOOKUP($B53,'Cập nhật giá'!$B$9:$Q$1603,15,FALSE)</f>
        <v/>
      </c>
      <c r="P53" s="60">
        <f>VLOOKUP($B53,'Cập nhật giá'!$B$9:$Q$1603,16,FALSE)</f>
        <v/>
      </c>
    </row>
    <row r="54" ht="12.75" customHeight="1" s="41">
      <c r="A54" s="61" t="n">
        <v>51</v>
      </c>
      <c r="B54" s="62" t="inlineStr">
        <is>
          <t>BSR</t>
        </is>
      </c>
      <c r="C54" s="59">
        <f>VLOOKUP($B54,'Cập nhật giá'!$B$9:$Q$1603,4,FALSE)</f>
        <v/>
      </c>
      <c r="D54" s="58">
        <f>VLOOKUP($B54,'Cập nhật giá'!$B$9:$Q$1603,8,FALSE)</f>
        <v/>
      </c>
      <c r="E54" s="58">
        <f>VLOOKUP($B54,'Cập nhật giá'!$B$9:$Q$1603,9,FALSE)</f>
        <v/>
      </c>
      <c r="F54" s="58">
        <f>VLOOKUP($B54,'Cập nhật giá'!$B$9:$Q$1603,10,FALSE)</f>
        <v/>
      </c>
      <c r="G54" s="58">
        <f>C54/M54-1</f>
        <v/>
      </c>
      <c r="H54" s="58">
        <f>C54/N54-1</f>
        <v/>
      </c>
      <c r="I54" s="57">
        <f>VLOOKUP($B54,'Cập nhật giá'!$B$9:$Q$1603,11,FALSE)</f>
        <v/>
      </c>
      <c r="J54" s="57">
        <f>VLOOKUP($B54,'Cập nhật giá'!$B$9:$Q$1603,12,FALSE)</f>
        <v/>
      </c>
      <c r="K54" s="58">
        <f>I54/O54-1</f>
        <v/>
      </c>
      <c r="L54" s="58">
        <f>J54/P54-1</f>
        <v/>
      </c>
      <c r="M54" s="59">
        <f>VLOOKUP($B54,'Cập nhật giá'!$B$9:$Q$1603,13,FALSE)</f>
        <v/>
      </c>
      <c r="N54" s="59">
        <f>VLOOKUP($B54,'Cập nhật giá'!$B$9:$Q$1603,14,FALSE)</f>
        <v/>
      </c>
      <c r="O54" s="57">
        <f>VLOOKUP($B54,'Cập nhật giá'!$B$9:$Q$1603,15,FALSE)</f>
        <v/>
      </c>
      <c r="P54" s="60">
        <f>VLOOKUP($B54,'Cập nhật giá'!$B$9:$Q$1603,16,FALSE)</f>
        <v/>
      </c>
    </row>
    <row r="55" ht="12.75" customHeight="1" s="41">
      <c r="A55" s="61" t="n">
        <v>52</v>
      </c>
      <c r="B55" s="62" t="inlineStr">
        <is>
          <t>DGC</t>
        </is>
      </c>
      <c r="C55" s="59">
        <f>VLOOKUP($B55,'Cập nhật giá'!$B$9:$Q$1603,4,FALSE)</f>
        <v/>
      </c>
      <c r="D55" s="58">
        <f>VLOOKUP($B55,'Cập nhật giá'!$B$9:$Q$1603,8,FALSE)</f>
        <v/>
      </c>
      <c r="E55" s="58">
        <f>VLOOKUP($B55,'Cập nhật giá'!$B$9:$Q$1603,9,FALSE)</f>
        <v/>
      </c>
      <c r="F55" s="58">
        <f>VLOOKUP($B55,'Cập nhật giá'!$B$9:$Q$1603,10,FALSE)</f>
        <v/>
      </c>
      <c r="G55" s="58">
        <f>C55/M55-1</f>
        <v/>
      </c>
      <c r="H55" s="58">
        <f>C55/N55-1</f>
        <v/>
      </c>
      <c r="I55" s="57">
        <f>VLOOKUP($B55,'Cập nhật giá'!$B$9:$Q$1603,11,FALSE)</f>
        <v/>
      </c>
      <c r="J55" s="57">
        <f>VLOOKUP($B55,'Cập nhật giá'!$B$9:$Q$1603,12,FALSE)</f>
        <v/>
      </c>
      <c r="K55" s="58">
        <f>I55/O55-1</f>
        <v/>
      </c>
      <c r="L55" s="58">
        <f>J55/P55-1</f>
        <v/>
      </c>
      <c r="M55" s="59">
        <f>VLOOKUP($B55,'Cập nhật giá'!$B$9:$Q$1603,13,FALSE)</f>
        <v/>
      </c>
      <c r="N55" s="59">
        <f>VLOOKUP($B55,'Cập nhật giá'!$B$9:$Q$1603,14,FALSE)</f>
        <v/>
      </c>
      <c r="O55" s="57">
        <f>VLOOKUP($B55,'Cập nhật giá'!$B$9:$Q$1603,15,FALSE)</f>
        <v/>
      </c>
      <c r="P55" s="60">
        <f>VLOOKUP($B55,'Cập nhật giá'!$B$9:$Q$1603,16,FALSE)</f>
        <v/>
      </c>
    </row>
    <row r="56" ht="12.75" customHeight="1" s="41">
      <c r="A56" s="61" t="n">
        <v>53</v>
      </c>
      <c r="B56" s="62" t="inlineStr">
        <is>
          <t>NKG</t>
        </is>
      </c>
      <c r="C56" s="59">
        <f>VLOOKUP($B56,'Cập nhật giá'!$B$9:$Q$1603,4,FALSE)</f>
        <v/>
      </c>
      <c r="D56" s="58">
        <f>VLOOKUP($B56,'Cập nhật giá'!$B$9:$Q$1603,8,FALSE)</f>
        <v/>
      </c>
      <c r="E56" s="58">
        <f>VLOOKUP($B56,'Cập nhật giá'!$B$9:$Q$1603,9,FALSE)</f>
        <v/>
      </c>
      <c r="F56" s="58">
        <f>VLOOKUP($B56,'Cập nhật giá'!$B$9:$Q$1603,10,FALSE)</f>
        <v/>
      </c>
      <c r="G56" s="58">
        <f>C56/M56-1</f>
        <v/>
      </c>
      <c r="H56" s="58">
        <f>C56/N56-1</f>
        <v/>
      </c>
      <c r="I56" s="57">
        <f>VLOOKUP($B56,'Cập nhật giá'!$B$9:$Q$1603,11,FALSE)</f>
        <v/>
      </c>
      <c r="J56" s="57">
        <f>VLOOKUP($B56,'Cập nhật giá'!$B$9:$Q$1603,12,FALSE)</f>
        <v/>
      </c>
      <c r="K56" s="58">
        <f>I56/O56-1</f>
        <v/>
      </c>
      <c r="L56" s="58">
        <f>J56/P56-1</f>
        <v/>
      </c>
      <c r="M56" s="59">
        <f>VLOOKUP($B56,'Cập nhật giá'!$B$9:$Q$1603,13,FALSE)</f>
        <v/>
      </c>
      <c r="N56" s="59">
        <f>VLOOKUP($B56,'Cập nhật giá'!$B$9:$Q$1603,14,FALSE)</f>
        <v/>
      </c>
      <c r="O56" s="57">
        <f>VLOOKUP($B56,'Cập nhật giá'!$B$9:$Q$1603,15,FALSE)</f>
        <v/>
      </c>
      <c r="P56" s="60">
        <f>VLOOKUP($B56,'Cập nhật giá'!$B$9:$Q$1603,16,FALSE)</f>
        <v/>
      </c>
    </row>
    <row r="57" ht="12.75" customHeight="1" s="41">
      <c r="A57" s="61" t="n">
        <v>54</v>
      </c>
      <c r="B57" s="62" t="inlineStr">
        <is>
          <t>DBC</t>
        </is>
      </c>
      <c r="C57" s="59">
        <f>VLOOKUP($B57,'Cập nhật giá'!$B$9:$Q$1603,4,FALSE)</f>
        <v/>
      </c>
      <c r="D57" s="58">
        <f>VLOOKUP($B57,'Cập nhật giá'!$B$9:$Q$1603,8,FALSE)</f>
        <v/>
      </c>
      <c r="E57" s="58">
        <f>VLOOKUP($B57,'Cập nhật giá'!$B$9:$Q$1603,9,FALSE)</f>
        <v/>
      </c>
      <c r="F57" s="58">
        <f>VLOOKUP($B57,'Cập nhật giá'!$B$9:$Q$1603,10,FALSE)</f>
        <v/>
      </c>
      <c r="G57" s="58">
        <f>C57/M57-1</f>
        <v/>
      </c>
      <c r="H57" s="58">
        <f>C57/N57-1</f>
        <v/>
      </c>
      <c r="I57" s="57">
        <f>VLOOKUP($B57,'Cập nhật giá'!$B$9:$Q$1603,11,FALSE)</f>
        <v/>
      </c>
      <c r="J57" s="57">
        <f>VLOOKUP($B57,'Cập nhật giá'!$B$9:$Q$1603,12,FALSE)</f>
        <v/>
      </c>
      <c r="K57" s="58">
        <f>I57/O57-1</f>
        <v/>
      </c>
      <c r="L57" s="58">
        <f>J57/P57-1</f>
        <v/>
      </c>
      <c r="M57" s="59">
        <f>VLOOKUP($B57,'Cập nhật giá'!$B$9:$Q$1603,13,FALSE)</f>
        <v/>
      </c>
      <c r="N57" s="59">
        <f>VLOOKUP($B57,'Cập nhật giá'!$B$9:$Q$1603,14,FALSE)</f>
        <v/>
      </c>
      <c r="O57" s="57">
        <f>VLOOKUP($B57,'Cập nhật giá'!$B$9:$Q$1603,15,FALSE)</f>
        <v/>
      </c>
      <c r="P57" s="60">
        <f>VLOOKUP($B57,'Cập nhật giá'!$B$9:$Q$1603,16,FALSE)</f>
        <v/>
      </c>
    </row>
    <row r="58" ht="12.75" customHeight="1" s="41">
      <c r="A58" s="61" t="n">
        <v>55</v>
      </c>
      <c r="B58" s="62" t="inlineStr">
        <is>
          <t>VND</t>
        </is>
      </c>
      <c r="C58" s="59">
        <f>VLOOKUP($B58,'Cập nhật giá'!$B$9:$Q$1603,4,FALSE)</f>
        <v/>
      </c>
      <c r="D58" s="58">
        <f>VLOOKUP($B58,'Cập nhật giá'!$B$9:$Q$1603,8,FALSE)</f>
        <v/>
      </c>
      <c r="E58" s="58">
        <f>VLOOKUP($B58,'Cập nhật giá'!$B$9:$Q$1603,9,FALSE)</f>
        <v/>
      </c>
      <c r="F58" s="58">
        <f>VLOOKUP($B58,'Cập nhật giá'!$B$9:$Q$1603,10,FALSE)</f>
        <v/>
      </c>
      <c r="G58" s="58">
        <f>C58/M58-1</f>
        <v/>
      </c>
      <c r="H58" s="58">
        <f>C58/N58-1</f>
        <v/>
      </c>
      <c r="I58" s="57">
        <f>VLOOKUP($B58,'Cập nhật giá'!$B$9:$Q$1603,11,FALSE)</f>
        <v/>
      </c>
      <c r="J58" s="57">
        <f>VLOOKUP($B58,'Cập nhật giá'!$B$9:$Q$1603,12,FALSE)</f>
        <v/>
      </c>
      <c r="K58" s="58">
        <f>I58/O58-1</f>
        <v/>
      </c>
      <c r="L58" s="58">
        <f>J58/P58-1</f>
        <v/>
      </c>
      <c r="M58" s="59">
        <f>VLOOKUP($B58,'Cập nhật giá'!$B$9:$Q$1603,13,FALSE)</f>
        <v/>
      </c>
      <c r="N58" s="59">
        <f>VLOOKUP($B58,'Cập nhật giá'!$B$9:$Q$1603,14,FALSE)</f>
        <v/>
      </c>
      <c r="O58" s="57">
        <f>VLOOKUP($B58,'Cập nhật giá'!$B$9:$Q$1603,15,FALSE)</f>
        <v/>
      </c>
      <c r="P58" s="60">
        <f>VLOOKUP($B58,'Cập nhật giá'!$B$9:$Q$1603,16,FALSE)</f>
        <v/>
      </c>
    </row>
    <row r="59" ht="12.75" customHeight="1" s="41">
      <c r="A59" s="61" t="n">
        <v>56</v>
      </c>
      <c r="B59" s="62" t="inlineStr">
        <is>
          <t>BVB</t>
        </is>
      </c>
      <c r="C59" s="59">
        <f>VLOOKUP($B59,'Cập nhật giá'!$B$9:$Q$1603,4,FALSE)</f>
        <v/>
      </c>
      <c r="D59" s="58">
        <f>VLOOKUP($B59,'Cập nhật giá'!$B$9:$Q$1603,8,FALSE)</f>
        <v/>
      </c>
      <c r="E59" s="58">
        <f>VLOOKUP($B59,'Cập nhật giá'!$B$9:$Q$1603,9,FALSE)</f>
        <v/>
      </c>
      <c r="F59" s="58">
        <f>VLOOKUP($B59,'Cập nhật giá'!$B$9:$Q$1603,10,FALSE)</f>
        <v/>
      </c>
      <c r="G59" s="58">
        <f>C59/M59-1</f>
        <v/>
      </c>
      <c r="H59" s="58">
        <f>C59/N59-1</f>
        <v/>
      </c>
      <c r="I59" s="57">
        <f>VLOOKUP($B59,'Cập nhật giá'!$B$9:$Q$1603,11,FALSE)</f>
        <v/>
      </c>
      <c r="J59" s="57">
        <f>VLOOKUP($B59,'Cập nhật giá'!$B$9:$Q$1603,12,FALSE)</f>
        <v/>
      </c>
      <c r="K59" s="58">
        <f>I59/O59-1</f>
        <v/>
      </c>
      <c r="L59" s="58">
        <f>J59/P59-1</f>
        <v/>
      </c>
      <c r="M59" s="59">
        <f>VLOOKUP($B59,'Cập nhật giá'!$B$9:$Q$1603,13,FALSE)</f>
        <v/>
      </c>
      <c r="N59" s="59">
        <f>VLOOKUP($B59,'Cập nhật giá'!$B$9:$Q$1603,14,FALSE)</f>
        <v/>
      </c>
      <c r="O59" s="57">
        <f>VLOOKUP($B59,'Cập nhật giá'!$B$9:$Q$1603,15,FALSE)</f>
        <v/>
      </c>
      <c r="P59" s="60">
        <f>VLOOKUP($B59,'Cập nhật giá'!$B$9:$Q$1603,16,FALSE)</f>
        <v/>
      </c>
    </row>
    <row r="60" ht="13.5" customHeight="1" s="41">
      <c r="A60" s="61" t="n">
        <v>57</v>
      </c>
      <c r="B60" s="62" t="inlineStr">
        <is>
          <t>PLX</t>
        </is>
      </c>
      <c r="C60" s="59">
        <f>VLOOKUP($B60,'Cập nhật giá'!$B$9:$Q$1603,4,FALSE)</f>
        <v/>
      </c>
      <c r="D60" s="58">
        <f>VLOOKUP($B60,'Cập nhật giá'!$B$9:$Q$1603,8,FALSE)</f>
        <v/>
      </c>
      <c r="E60" s="58">
        <f>VLOOKUP($B60,'Cập nhật giá'!$B$9:$Q$1603,9,FALSE)</f>
        <v/>
      </c>
      <c r="F60" s="58">
        <f>VLOOKUP($B60,'Cập nhật giá'!$B$9:$Q$1603,10,FALSE)</f>
        <v/>
      </c>
      <c r="G60" s="58">
        <f>C60/M60-1</f>
        <v/>
      </c>
      <c r="H60" s="58">
        <f>C60/N60-1</f>
        <v/>
      </c>
      <c r="I60" s="57">
        <f>VLOOKUP($B60,'Cập nhật giá'!$B$9:$Q$1603,11,FALSE)</f>
        <v/>
      </c>
      <c r="J60" s="57">
        <f>VLOOKUP($B60,'Cập nhật giá'!$B$9:$Q$1603,12,FALSE)</f>
        <v/>
      </c>
      <c r="K60" s="58">
        <f>I60/O60-1</f>
        <v/>
      </c>
      <c r="L60" s="58">
        <f>J60/P60-1</f>
        <v/>
      </c>
      <c r="M60" s="59">
        <f>VLOOKUP($B60,'Cập nhật giá'!$B$9:$Q$1603,13,FALSE)</f>
        <v/>
      </c>
      <c r="N60" s="59">
        <f>VLOOKUP($B60,'Cập nhật giá'!$B$9:$Q$1603,14,FALSE)</f>
        <v/>
      </c>
      <c r="O60" s="57">
        <f>VLOOKUP($B60,'Cập nhật giá'!$B$9:$Q$1603,15,FALSE)</f>
        <v/>
      </c>
      <c r="P60" s="60">
        <f>VLOOKUP($B60,'Cập nhật giá'!$B$9:$Q$1603,16,FALSE)</f>
        <v/>
      </c>
    </row>
    <row r="61" ht="12.75" customHeight="1" s="41">
      <c r="A61" s="61" t="n">
        <v>58</v>
      </c>
      <c r="B61" s="62" t="inlineStr">
        <is>
          <t>REE</t>
        </is>
      </c>
      <c r="C61" s="59">
        <f>VLOOKUP($B61,'Cập nhật giá'!$B$9:$Q$1603,4,FALSE)</f>
        <v/>
      </c>
      <c r="D61" s="58">
        <f>VLOOKUP($B61,'Cập nhật giá'!$B$9:$Q$1603,8,FALSE)</f>
        <v/>
      </c>
      <c r="E61" s="58">
        <f>VLOOKUP($B61,'Cập nhật giá'!$B$9:$Q$1603,9,FALSE)</f>
        <v/>
      </c>
      <c r="F61" s="58">
        <f>VLOOKUP($B61,'Cập nhật giá'!$B$9:$Q$1603,10,FALSE)</f>
        <v/>
      </c>
      <c r="G61" s="58">
        <f>C61/M61-1</f>
        <v/>
      </c>
      <c r="H61" s="58">
        <f>C61/N61-1</f>
        <v/>
      </c>
      <c r="I61" s="57">
        <f>VLOOKUP($B61,'Cập nhật giá'!$B$9:$Q$1603,11,FALSE)</f>
        <v/>
      </c>
      <c r="J61" s="57">
        <f>VLOOKUP($B61,'Cập nhật giá'!$B$9:$Q$1603,12,FALSE)</f>
        <v/>
      </c>
      <c r="K61" s="58">
        <f>I61/O61-1</f>
        <v/>
      </c>
      <c r="L61" s="58">
        <f>J61/P61-1</f>
        <v/>
      </c>
      <c r="M61" s="59">
        <f>VLOOKUP($B61,'Cập nhật giá'!$B$9:$Q$1603,13,FALSE)</f>
        <v/>
      </c>
      <c r="N61" s="59">
        <f>VLOOKUP($B61,'Cập nhật giá'!$B$9:$Q$1603,14,FALSE)</f>
        <v/>
      </c>
      <c r="O61" s="57">
        <f>VLOOKUP($B61,'Cập nhật giá'!$B$9:$Q$1603,15,FALSE)</f>
        <v/>
      </c>
      <c r="P61" s="60">
        <f>VLOOKUP($B61,'Cập nhật giá'!$B$9:$Q$1603,16,FALSE)</f>
        <v/>
      </c>
    </row>
    <row r="62" ht="12.75" customHeight="1" s="41">
      <c r="A62" s="61" t="n">
        <v>59</v>
      </c>
      <c r="B62" s="62" t="inlineStr">
        <is>
          <t>POW</t>
        </is>
      </c>
      <c r="C62" s="59">
        <f>VLOOKUP($B62,'Cập nhật giá'!$B$9:$Q$1603,4,FALSE)</f>
        <v/>
      </c>
      <c r="D62" s="58">
        <f>VLOOKUP($B62,'Cập nhật giá'!$B$9:$Q$1603,8,FALSE)</f>
        <v/>
      </c>
      <c r="E62" s="58">
        <f>VLOOKUP($B62,'Cập nhật giá'!$B$9:$Q$1603,9,FALSE)</f>
        <v/>
      </c>
      <c r="F62" s="58">
        <f>VLOOKUP($B62,'Cập nhật giá'!$B$9:$Q$1603,10,FALSE)</f>
        <v/>
      </c>
      <c r="G62" s="58">
        <f>C62/M62-1</f>
        <v/>
      </c>
      <c r="H62" s="58">
        <f>C62/N62-1</f>
        <v/>
      </c>
      <c r="I62" s="57">
        <f>VLOOKUP($B62,'Cập nhật giá'!$B$9:$Q$1603,11,FALSE)</f>
        <v/>
      </c>
      <c r="J62" s="57">
        <f>VLOOKUP($B62,'Cập nhật giá'!$B$9:$Q$1603,12,FALSE)</f>
        <v/>
      </c>
      <c r="K62" s="58">
        <f>I62/O62-1</f>
        <v/>
      </c>
      <c r="L62" s="58">
        <f>J62/P62-1</f>
        <v/>
      </c>
      <c r="M62" s="59">
        <f>VLOOKUP($B62,'Cập nhật giá'!$B$9:$Q$1603,13,FALSE)</f>
        <v/>
      </c>
      <c r="N62" s="59">
        <f>VLOOKUP($B62,'Cập nhật giá'!$B$9:$Q$1603,14,FALSE)</f>
        <v/>
      </c>
      <c r="O62" s="57">
        <f>VLOOKUP($B62,'Cập nhật giá'!$B$9:$Q$1603,15,FALSE)</f>
        <v/>
      </c>
      <c r="P62" s="60">
        <f>VLOOKUP($B62,'Cập nhật giá'!$B$9:$Q$1603,16,FALSE)</f>
        <v/>
      </c>
    </row>
    <row r="63" ht="12.75" customHeight="1" s="41">
      <c r="A63" s="61" t="n">
        <v>60</v>
      </c>
      <c r="B63" s="62" t="inlineStr">
        <is>
          <t>STB</t>
        </is>
      </c>
      <c r="C63" s="59">
        <f>VLOOKUP($B63,'Cập nhật giá'!$B$9:$Q$1603,4,FALSE)</f>
        <v/>
      </c>
      <c r="D63" s="58">
        <f>VLOOKUP($B63,'Cập nhật giá'!$B$9:$Q$1603,8,FALSE)</f>
        <v/>
      </c>
      <c r="E63" s="58">
        <f>VLOOKUP($B63,'Cập nhật giá'!$B$9:$Q$1603,9,FALSE)</f>
        <v/>
      </c>
      <c r="F63" s="58">
        <f>VLOOKUP($B63,'Cập nhật giá'!$B$9:$Q$1603,10,FALSE)</f>
        <v/>
      </c>
      <c r="G63" s="58">
        <f>C63/M63-1</f>
        <v/>
      </c>
      <c r="H63" s="58">
        <f>C63/N63-1</f>
        <v/>
      </c>
      <c r="I63" s="57">
        <f>VLOOKUP($B63,'Cập nhật giá'!$B$9:$Q$1603,11,FALSE)</f>
        <v/>
      </c>
      <c r="J63" s="57">
        <f>VLOOKUP($B63,'Cập nhật giá'!$B$9:$Q$1603,12,FALSE)</f>
        <v/>
      </c>
      <c r="K63" s="58">
        <f>I63/O63-1</f>
        <v/>
      </c>
      <c r="L63" s="58">
        <f>J63/P63-1</f>
        <v/>
      </c>
      <c r="M63" s="59">
        <f>VLOOKUP($B63,'Cập nhật giá'!$B$9:$Q$1603,13,FALSE)</f>
        <v/>
      </c>
      <c r="N63" s="59">
        <f>VLOOKUP($B63,'Cập nhật giá'!$B$9:$Q$1603,14,FALSE)</f>
        <v/>
      </c>
      <c r="O63" s="57">
        <f>VLOOKUP($B63,'Cập nhật giá'!$B$9:$Q$1603,15,FALSE)</f>
        <v/>
      </c>
      <c r="P63" s="60">
        <f>VLOOKUP($B63,'Cập nhật giá'!$B$9:$Q$1603,16,FALSE)</f>
        <v/>
      </c>
    </row>
    <row r="64" ht="12.75" customHeight="1" s="41">
      <c r="A64" s="61" t="n">
        <v>61</v>
      </c>
      <c r="B64" s="62" t="inlineStr">
        <is>
          <t>CTG</t>
        </is>
      </c>
      <c r="C64" s="59">
        <f>VLOOKUP($B64,'Cập nhật giá'!$B$9:$Q$1603,4,FALSE)</f>
        <v/>
      </c>
      <c r="D64" s="58">
        <f>VLOOKUP($B64,'Cập nhật giá'!$B$9:$Q$1603,8,FALSE)</f>
        <v/>
      </c>
      <c r="E64" s="58">
        <f>VLOOKUP($B64,'Cập nhật giá'!$B$9:$Q$1603,9,FALSE)</f>
        <v/>
      </c>
      <c r="F64" s="58">
        <f>VLOOKUP($B64,'Cập nhật giá'!$B$9:$Q$1603,10,FALSE)</f>
        <v/>
      </c>
      <c r="G64" s="58">
        <f>C64/M64-1</f>
        <v/>
      </c>
      <c r="H64" s="58">
        <f>C64/N64-1</f>
        <v/>
      </c>
      <c r="I64" s="57">
        <f>VLOOKUP($B64,'Cập nhật giá'!$B$9:$Q$1603,11,FALSE)</f>
        <v/>
      </c>
      <c r="J64" s="57">
        <f>VLOOKUP($B64,'Cập nhật giá'!$B$9:$Q$1603,12,FALSE)</f>
        <v/>
      </c>
      <c r="K64" s="58">
        <f>I64/O64-1</f>
        <v/>
      </c>
      <c r="L64" s="58">
        <f>J64/P64-1</f>
        <v/>
      </c>
      <c r="M64" s="59">
        <f>VLOOKUP($B64,'Cập nhật giá'!$B$9:$Q$1603,13,FALSE)</f>
        <v/>
      </c>
      <c r="N64" s="59">
        <f>VLOOKUP($B64,'Cập nhật giá'!$B$9:$Q$1603,14,FALSE)</f>
        <v/>
      </c>
      <c r="O64" s="57">
        <f>VLOOKUP($B64,'Cập nhật giá'!$B$9:$Q$1603,15,FALSE)</f>
        <v/>
      </c>
      <c r="P64" s="60">
        <f>VLOOKUP($B64,'Cập nhật giá'!$B$9:$Q$1603,16,FALSE)</f>
        <v/>
      </c>
    </row>
    <row r="65" ht="12.75" customHeight="1" s="41">
      <c r="A65" s="61" t="n">
        <v>62</v>
      </c>
      <c r="B65" s="62" t="inlineStr">
        <is>
          <t>HPG</t>
        </is>
      </c>
      <c r="C65" s="59">
        <f>VLOOKUP($B65,'Cập nhật giá'!$B$9:$Q$1603,4,FALSE)</f>
        <v/>
      </c>
      <c r="D65" s="58">
        <f>VLOOKUP($B65,'Cập nhật giá'!$B$9:$Q$1603,8,FALSE)</f>
        <v/>
      </c>
      <c r="E65" s="58">
        <f>VLOOKUP($B65,'Cập nhật giá'!$B$9:$Q$1603,9,FALSE)</f>
        <v/>
      </c>
      <c r="F65" s="58">
        <f>VLOOKUP($B65,'Cập nhật giá'!$B$9:$Q$1603,10,FALSE)</f>
        <v/>
      </c>
      <c r="G65" s="58">
        <f>C65/M65-1</f>
        <v/>
      </c>
      <c r="H65" s="58">
        <f>C65/N65-1</f>
        <v/>
      </c>
      <c r="I65" s="57">
        <f>VLOOKUP($B65,'Cập nhật giá'!$B$9:$Q$1603,11,FALSE)</f>
        <v/>
      </c>
      <c r="J65" s="57">
        <f>VLOOKUP($B65,'Cập nhật giá'!$B$9:$Q$1603,12,FALSE)</f>
        <v/>
      </c>
      <c r="K65" s="58">
        <f>I65/O65-1</f>
        <v/>
      </c>
      <c r="L65" s="58">
        <f>J65/P65-1</f>
        <v/>
      </c>
      <c r="M65" s="59">
        <f>VLOOKUP($B65,'Cập nhật giá'!$B$9:$Q$1603,13,FALSE)</f>
        <v/>
      </c>
      <c r="N65" s="59">
        <f>VLOOKUP($B65,'Cập nhật giá'!$B$9:$Q$1603,14,FALSE)</f>
        <v/>
      </c>
      <c r="O65" s="57">
        <f>VLOOKUP($B65,'Cập nhật giá'!$B$9:$Q$1603,15,FALSE)</f>
        <v/>
      </c>
      <c r="P65" s="60">
        <f>VLOOKUP($B65,'Cập nhật giá'!$B$9:$Q$1603,16,FALSE)</f>
        <v/>
      </c>
    </row>
    <row r="66" ht="12.75" customHeight="1" s="41">
      <c r="A66" s="61" t="n">
        <v>63</v>
      </c>
      <c r="B66" s="62" t="inlineStr">
        <is>
          <t>DCM</t>
        </is>
      </c>
      <c r="C66" s="59">
        <f>VLOOKUP($B66,'Cập nhật giá'!$B$9:$Q$1603,4,FALSE)</f>
        <v/>
      </c>
      <c r="D66" s="58">
        <f>VLOOKUP($B66,'Cập nhật giá'!$B$9:$Q$1603,8,FALSE)</f>
        <v/>
      </c>
      <c r="E66" s="58">
        <f>VLOOKUP($B66,'Cập nhật giá'!$B$9:$Q$1603,9,FALSE)</f>
        <v/>
      </c>
      <c r="F66" s="58">
        <f>VLOOKUP($B66,'Cập nhật giá'!$B$9:$Q$1603,10,FALSE)</f>
        <v/>
      </c>
      <c r="G66" s="58">
        <f>C66/M66-1</f>
        <v/>
      </c>
      <c r="H66" s="58">
        <f>C66/N66-1</f>
        <v/>
      </c>
      <c r="I66" s="57">
        <f>VLOOKUP($B66,'Cập nhật giá'!$B$9:$Q$1603,11,FALSE)</f>
        <v/>
      </c>
      <c r="J66" s="57">
        <f>VLOOKUP($B66,'Cập nhật giá'!$B$9:$Q$1603,12,FALSE)</f>
        <v/>
      </c>
      <c r="K66" s="58">
        <f>I66/O66-1</f>
        <v/>
      </c>
      <c r="L66" s="58">
        <f>J66/P66-1</f>
        <v/>
      </c>
      <c r="M66" s="59">
        <f>VLOOKUP($B66,'Cập nhật giá'!$B$9:$Q$1603,13,FALSE)</f>
        <v/>
      </c>
      <c r="N66" s="59">
        <f>VLOOKUP($B66,'Cập nhật giá'!$B$9:$Q$1603,14,FALSE)</f>
        <v/>
      </c>
      <c r="O66" s="57">
        <f>VLOOKUP($B66,'Cập nhật giá'!$B$9:$Q$1603,15,FALSE)</f>
        <v/>
      </c>
      <c r="P66" s="60">
        <f>VLOOKUP($B66,'Cập nhật giá'!$B$9:$Q$1603,16,FALSE)</f>
        <v/>
      </c>
    </row>
    <row r="67" ht="12.75" customHeight="1" s="41">
      <c r="A67" s="61" t="n">
        <v>64</v>
      </c>
      <c r="B67" s="62" t="inlineStr">
        <is>
          <t>FPT</t>
        </is>
      </c>
      <c r="C67" s="59">
        <f>VLOOKUP($B67,'Cập nhật giá'!$B$9:$Q$1603,4,FALSE)</f>
        <v/>
      </c>
      <c r="D67" s="58">
        <f>VLOOKUP($B67,'Cập nhật giá'!$B$9:$Q$1603,8,FALSE)</f>
        <v/>
      </c>
      <c r="E67" s="58">
        <f>VLOOKUP($B67,'Cập nhật giá'!$B$9:$Q$1603,9,FALSE)</f>
        <v/>
      </c>
      <c r="F67" s="58">
        <f>VLOOKUP($B67,'Cập nhật giá'!$B$9:$Q$1603,10,FALSE)</f>
        <v/>
      </c>
      <c r="G67" s="58">
        <f>C67/M67-1</f>
        <v/>
      </c>
      <c r="H67" s="58">
        <f>C67/N67-1</f>
        <v/>
      </c>
      <c r="I67" s="57">
        <f>VLOOKUP($B67,'Cập nhật giá'!$B$9:$Q$1603,11,FALSE)</f>
        <v/>
      </c>
      <c r="J67" s="57">
        <f>VLOOKUP($B67,'Cập nhật giá'!$B$9:$Q$1603,12,FALSE)</f>
        <v/>
      </c>
      <c r="K67" s="58">
        <f>I67/O67-1</f>
        <v/>
      </c>
      <c r="L67" s="58">
        <f>J67/P67-1</f>
        <v/>
      </c>
      <c r="M67" s="59">
        <f>VLOOKUP($B67,'Cập nhật giá'!$B$9:$Q$1603,13,FALSE)</f>
        <v/>
      </c>
      <c r="N67" s="59">
        <f>VLOOKUP($B67,'Cập nhật giá'!$B$9:$Q$1603,14,FALSE)</f>
        <v/>
      </c>
      <c r="O67" s="57">
        <f>VLOOKUP($B67,'Cập nhật giá'!$B$9:$Q$1603,15,FALSE)</f>
        <v/>
      </c>
      <c r="P67" s="60">
        <f>VLOOKUP($B67,'Cập nhật giá'!$B$9:$Q$1603,16,FALSE)</f>
        <v/>
      </c>
    </row>
    <row r="68" ht="12.75" customHeight="1" s="41">
      <c r="A68" s="61" t="n">
        <v>65</v>
      </c>
      <c r="B68" s="62" t="inlineStr">
        <is>
          <t>KBC</t>
        </is>
      </c>
      <c r="C68" s="59">
        <f>VLOOKUP($B68,'Cập nhật giá'!$B$9:$Q$1603,4,FALSE)</f>
        <v/>
      </c>
      <c r="D68" s="58">
        <f>VLOOKUP($B68,'Cập nhật giá'!$B$9:$Q$1603,8,FALSE)</f>
        <v/>
      </c>
      <c r="E68" s="58">
        <f>VLOOKUP($B68,'Cập nhật giá'!$B$9:$Q$1603,9,FALSE)</f>
        <v/>
      </c>
      <c r="F68" s="58">
        <f>VLOOKUP($B68,'Cập nhật giá'!$B$9:$Q$1603,10,FALSE)</f>
        <v/>
      </c>
      <c r="G68" s="58">
        <f>C68/M68-1</f>
        <v/>
      </c>
      <c r="H68" s="58">
        <f>C68/N68-1</f>
        <v/>
      </c>
      <c r="I68" s="57">
        <f>VLOOKUP($B68,'Cập nhật giá'!$B$9:$Q$1603,11,FALSE)</f>
        <v/>
      </c>
      <c r="J68" s="57">
        <f>VLOOKUP($B68,'Cập nhật giá'!$B$9:$Q$1603,12,FALSE)</f>
        <v/>
      </c>
      <c r="K68" s="58">
        <f>I68/O68-1</f>
        <v/>
      </c>
      <c r="L68" s="58">
        <f>J68/P68-1</f>
        <v/>
      </c>
      <c r="M68" s="59">
        <f>VLOOKUP($B68,'Cập nhật giá'!$B$9:$Q$1603,13,FALSE)</f>
        <v/>
      </c>
      <c r="N68" s="59">
        <f>VLOOKUP($B68,'Cập nhật giá'!$B$9:$Q$1603,14,FALSE)</f>
        <v/>
      </c>
      <c r="O68" s="57">
        <f>VLOOKUP($B68,'Cập nhật giá'!$B$9:$Q$1603,15,FALSE)</f>
        <v/>
      </c>
      <c r="P68" s="60">
        <f>VLOOKUP($B68,'Cập nhật giá'!$B$9:$Q$1603,16,FALSE)</f>
        <v/>
      </c>
    </row>
    <row r="69" ht="12.75" customHeight="1" s="41">
      <c r="A69" s="61" t="n">
        <v>66</v>
      </c>
      <c r="B69" s="62" t="inlineStr">
        <is>
          <t>VRE</t>
        </is>
      </c>
      <c r="C69" s="59">
        <f>VLOOKUP($B69,'Cập nhật giá'!$B$9:$Q$1603,4,FALSE)</f>
        <v/>
      </c>
      <c r="D69" s="58">
        <f>VLOOKUP($B69,'Cập nhật giá'!$B$9:$Q$1603,8,FALSE)</f>
        <v/>
      </c>
      <c r="E69" s="58">
        <f>VLOOKUP($B69,'Cập nhật giá'!$B$9:$Q$1603,9,FALSE)</f>
        <v/>
      </c>
      <c r="F69" s="58">
        <f>VLOOKUP($B69,'Cập nhật giá'!$B$9:$Q$1603,10,FALSE)</f>
        <v/>
      </c>
      <c r="G69" s="58">
        <f>C69/M69-1</f>
        <v/>
      </c>
      <c r="H69" s="58">
        <f>C69/N69-1</f>
        <v/>
      </c>
      <c r="I69" s="57">
        <f>VLOOKUP($B69,'Cập nhật giá'!$B$9:$Q$1603,11,FALSE)</f>
        <v/>
      </c>
      <c r="J69" s="57">
        <f>VLOOKUP($B69,'Cập nhật giá'!$B$9:$Q$1603,12,FALSE)</f>
        <v/>
      </c>
      <c r="K69" s="58">
        <f>I69/O69-1</f>
        <v/>
      </c>
      <c r="L69" s="58">
        <f>J69/P69-1</f>
        <v/>
      </c>
      <c r="M69" s="59">
        <f>VLOOKUP($B69,'Cập nhật giá'!$B$9:$Q$1603,13,FALSE)</f>
        <v/>
      </c>
      <c r="N69" s="59">
        <f>VLOOKUP($B69,'Cập nhật giá'!$B$9:$Q$1603,14,FALSE)</f>
        <v/>
      </c>
      <c r="O69" s="57">
        <f>VLOOKUP($B69,'Cập nhật giá'!$B$9:$Q$1603,15,FALSE)</f>
        <v/>
      </c>
      <c r="P69" s="60">
        <f>VLOOKUP($B69,'Cập nhật giá'!$B$9:$Q$1603,16,FALSE)</f>
        <v/>
      </c>
    </row>
    <row r="70" ht="12.75" customHeight="1" s="41">
      <c r="A70" s="61" t="n">
        <v>67</v>
      </c>
      <c r="B70" s="62" t="inlineStr">
        <is>
          <t>NVL</t>
        </is>
      </c>
      <c r="C70" s="59">
        <f>VLOOKUP($B70,'Cập nhật giá'!$B$9:$Q$1603,4,FALSE)</f>
        <v/>
      </c>
      <c r="D70" s="58">
        <f>VLOOKUP($B70,'Cập nhật giá'!$B$9:$Q$1603,8,FALSE)</f>
        <v/>
      </c>
      <c r="E70" s="58">
        <f>VLOOKUP($B70,'Cập nhật giá'!$B$9:$Q$1603,9,FALSE)</f>
        <v/>
      </c>
      <c r="F70" s="58">
        <f>VLOOKUP($B70,'Cập nhật giá'!$B$9:$Q$1603,10,FALSE)</f>
        <v/>
      </c>
      <c r="G70" s="58">
        <f>C70/M70-1</f>
        <v/>
      </c>
      <c r="H70" s="58">
        <f>C70/N70-1</f>
        <v/>
      </c>
      <c r="I70" s="57">
        <f>VLOOKUP($B70,'Cập nhật giá'!$B$9:$Q$1603,11,FALSE)</f>
        <v/>
      </c>
      <c r="J70" s="57">
        <f>VLOOKUP($B70,'Cập nhật giá'!$B$9:$Q$1603,12,FALSE)</f>
        <v/>
      </c>
      <c r="K70" s="58">
        <f>I70/O70-1</f>
        <v/>
      </c>
      <c r="L70" s="58">
        <f>J70/P70-1</f>
        <v/>
      </c>
      <c r="M70" s="59">
        <f>VLOOKUP($B70,'Cập nhật giá'!$B$9:$Q$1603,13,FALSE)</f>
        <v/>
      </c>
      <c r="N70" s="59">
        <f>VLOOKUP($B70,'Cập nhật giá'!$B$9:$Q$1603,14,FALSE)</f>
        <v/>
      </c>
      <c r="O70" s="57">
        <f>VLOOKUP($B70,'Cập nhật giá'!$B$9:$Q$1603,15,FALSE)</f>
        <v/>
      </c>
      <c r="P70" s="60">
        <f>VLOOKUP($B70,'Cập nhật giá'!$B$9:$Q$1603,16,FALSE)</f>
        <v/>
      </c>
    </row>
    <row r="71" ht="12.75" customHeight="1" s="41">
      <c r="A71" s="61" t="n">
        <v>68</v>
      </c>
      <c r="B71" s="62" t="inlineStr">
        <is>
          <t>EIB</t>
        </is>
      </c>
      <c r="C71" s="59">
        <f>VLOOKUP($B71,'Cập nhật giá'!$B$9:$Q$1603,4,FALSE)</f>
        <v/>
      </c>
      <c r="D71" s="58">
        <f>VLOOKUP($B71,'Cập nhật giá'!$B$9:$Q$1603,8,FALSE)</f>
        <v/>
      </c>
      <c r="E71" s="58">
        <f>VLOOKUP($B71,'Cập nhật giá'!$B$9:$Q$1603,9,FALSE)</f>
        <v/>
      </c>
      <c r="F71" s="58">
        <f>VLOOKUP($B71,'Cập nhật giá'!$B$9:$Q$1603,10,FALSE)</f>
        <v/>
      </c>
      <c r="G71" s="58">
        <f>C71/M71-1</f>
        <v/>
      </c>
      <c r="H71" s="58">
        <f>C71/N71-1</f>
        <v/>
      </c>
      <c r="I71" s="57">
        <f>VLOOKUP($B71,'Cập nhật giá'!$B$9:$Q$1603,11,FALSE)</f>
        <v/>
      </c>
      <c r="J71" s="57">
        <f>VLOOKUP($B71,'Cập nhật giá'!$B$9:$Q$1603,12,FALSE)</f>
        <v/>
      </c>
      <c r="K71" s="58">
        <f>I71/O71-1</f>
        <v/>
      </c>
      <c r="L71" s="58">
        <f>J71/P71-1</f>
        <v/>
      </c>
      <c r="M71" s="59">
        <f>VLOOKUP($B71,'Cập nhật giá'!$B$9:$Q$1603,13,FALSE)</f>
        <v/>
      </c>
      <c r="N71" s="59">
        <f>VLOOKUP($B71,'Cập nhật giá'!$B$9:$Q$1603,14,FALSE)</f>
        <v/>
      </c>
      <c r="O71" s="57">
        <f>VLOOKUP($B71,'Cập nhật giá'!$B$9:$Q$1603,15,FALSE)</f>
        <v/>
      </c>
      <c r="P71" s="60">
        <f>VLOOKUP($B71,'Cập nhật giá'!$B$9:$Q$1603,16,FALSE)</f>
        <v/>
      </c>
    </row>
    <row r="72" ht="12.75" customHeight="1" s="41">
      <c r="A72" s="61" t="n">
        <v>69</v>
      </c>
      <c r="B72" s="62" t="inlineStr">
        <is>
          <t>VHM</t>
        </is>
      </c>
      <c r="C72" s="59">
        <f>VLOOKUP($B72,'Cập nhật giá'!$B$9:$Q$1603,4,FALSE)</f>
        <v/>
      </c>
      <c r="D72" s="58">
        <f>VLOOKUP($B72,'Cập nhật giá'!$B$9:$Q$1603,8,FALSE)</f>
        <v/>
      </c>
      <c r="E72" s="58">
        <f>VLOOKUP($B72,'Cập nhật giá'!$B$9:$Q$1603,9,FALSE)</f>
        <v/>
      </c>
      <c r="F72" s="58">
        <f>VLOOKUP($B72,'Cập nhật giá'!$B$9:$Q$1603,10,FALSE)</f>
        <v/>
      </c>
      <c r="G72" s="58">
        <f>C72/M72-1</f>
        <v/>
      </c>
      <c r="H72" s="58">
        <f>C72/N72-1</f>
        <v/>
      </c>
      <c r="I72" s="57">
        <f>VLOOKUP($B72,'Cập nhật giá'!$B$9:$Q$1603,11,FALSE)</f>
        <v/>
      </c>
      <c r="J72" s="57">
        <f>VLOOKUP($B72,'Cập nhật giá'!$B$9:$Q$1603,12,FALSE)</f>
        <v/>
      </c>
      <c r="K72" s="58">
        <f>I72/O72-1</f>
        <v/>
      </c>
      <c r="L72" s="58">
        <f>J72/P72-1</f>
        <v/>
      </c>
      <c r="M72" s="59">
        <f>VLOOKUP($B72,'Cập nhật giá'!$B$9:$Q$1603,13,FALSE)</f>
        <v/>
      </c>
      <c r="N72" s="59">
        <f>VLOOKUP($B72,'Cập nhật giá'!$B$9:$Q$1603,14,FALSE)</f>
        <v/>
      </c>
      <c r="O72" s="57">
        <f>VLOOKUP($B72,'Cập nhật giá'!$B$9:$Q$1603,15,FALSE)</f>
        <v/>
      </c>
      <c r="P72" s="60">
        <f>VLOOKUP($B72,'Cập nhật giá'!$B$9:$Q$1603,16,FALSE)</f>
        <v/>
      </c>
    </row>
    <row r="73" ht="12.75" customHeight="1" s="41">
      <c r="A73" s="64" t="n">
        <v>70</v>
      </c>
      <c r="B73" s="65" t="inlineStr">
        <is>
          <t>VIC</t>
        </is>
      </c>
      <c r="C73" s="66">
        <f>VLOOKUP($B73,'Cập nhật giá'!$B$9:$Q$1603,4,FALSE)</f>
        <v/>
      </c>
      <c r="D73" s="67">
        <f>VLOOKUP($B73,'Cập nhật giá'!$B$9:$Q$1603,8,FALSE)</f>
        <v/>
      </c>
      <c r="E73" s="67">
        <f>VLOOKUP($B73,'Cập nhật giá'!$B$9:$Q$1603,9,FALSE)</f>
        <v/>
      </c>
      <c r="F73" s="67">
        <f>VLOOKUP($B73,'Cập nhật giá'!$B$9:$Q$1603,10,FALSE)</f>
        <v/>
      </c>
      <c r="G73" s="67">
        <f>C73/M73-1</f>
        <v/>
      </c>
      <c r="H73" s="67">
        <f>C73/N73-1</f>
        <v/>
      </c>
      <c r="I73" s="68">
        <f>VLOOKUP($B73,'Cập nhật giá'!$B$9:$Q$1603,11,FALSE)</f>
        <v/>
      </c>
      <c r="J73" s="68">
        <f>VLOOKUP($B73,'Cập nhật giá'!$B$9:$Q$1603,12,FALSE)</f>
        <v/>
      </c>
      <c r="K73" s="67">
        <f>I73/O73-1</f>
        <v/>
      </c>
      <c r="L73" s="67">
        <f>J73/P73-1</f>
        <v/>
      </c>
      <c r="M73" s="66">
        <f>VLOOKUP($B73,'Cập nhật giá'!$B$9:$Q$1603,13,FALSE)</f>
        <v/>
      </c>
      <c r="N73" s="66">
        <f>VLOOKUP($B73,'Cập nhật giá'!$B$9:$Q$1603,14,FALSE)</f>
        <v/>
      </c>
      <c r="O73" s="68">
        <f>VLOOKUP($B73,'Cập nhật giá'!$B$9:$Q$1603,15,FALSE)</f>
        <v/>
      </c>
      <c r="P73" s="69">
        <f>VLOOKUP($B73,'Cập nhật giá'!$B$9:$Q$1603,16,FALSE)</f>
        <v/>
      </c>
    </row>
  </sheetData>
  <autoFilter ref="A3:N3">
    <sortState ref="A4:N3">
      <sortCondition descending="1" ref="A4:A3"/>
    </sortState>
  </autoFilter>
  <mergeCells count="12">
    <mergeCell ref="A1:A2"/>
    <mergeCell ref="D1:H1"/>
    <mergeCell ref="L1:L2"/>
    <mergeCell ref="C1:C2"/>
    <mergeCell ref="B1:B2"/>
    <mergeCell ref="K1:K2"/>
    <mergeCell ref="I1:I2"/>
    <mergeCell ref="M1:M2"/>
    <mergeCell ref="J1:J2"/>
    <mergeCell ref="P1:P2"/>
    <mergeCell ref="O1:O2"/>
    <mergeCell ref="N1:N2"/>
  </mergeCells>
  <conditionalFormatting sqref="D4:H73">
    <cfRule type="cellIs" priority="7" operator="lessThan" dxfId="8">
      <formula>0</formula>
    </cfRule>
    <cfRule type="cellIs" priority="8" operator="greaterThan" dxfId="9">
      <formula>0</formula>
    </cfRule>
  </conditionalFormatting>
  <conditionalFormatting sqref="K4:L73">
    <cfRule type="cellIs" priority="9" operator="lessThan" dxfId="8">
      <formula>0</formula>
    </cfRule>
    <cfRule type="cellIs" priority="10" operator="greaterThan" dxfId="9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5:Q1603"/>
  <sheetViews>
    <sheetView showFormulas="0" showGridLines="1" showRowColHeaders="1" showZeros="1" rightToLeft="0" tabSelected="0" showOutlineSymbols="1" defaultGridColor="1" view="normal" topLeftCell="A821" colorId="64" zoomScale="100" zoomScaleNormal="100" zoomScalePageLayoutView="100" workbookViewId="0">
      <selection pane="topLeft" activeCell="M846" activeCellId="0" sqref="M846"/>
    </sheetView>
  </sheetViews>
  <sheetFormatPr baseColWidth="8" defaultColWidth="13.1640625" defaultRowHeight="15" customHeight="0" zeroHeight="0" outlineLevelRow="0"/>
  <cols>
    <col width="14.67" customWidth="1" style="81" min="1" max="1"/>
  </cols>
  <sheetData>
    <row r="1" ht="12" customFormat="1" customHeight="1" s="71"/>
    <row r="2" ht="8.25" customFormat="1" customHeight="1" s="71"/>
    <row r="3" ht="9.75" customFormat="1" customHeight="1" s="71"/>
    <row r="4" ht="24" customFormat="1" customHeight="1" s="71"/>
    <row r="5" ht="15" customHeight="1" s="41">
      <c r="A5" s="72" t="inlineStr">
        <is>
          <t>Tính năng</t>
        </is>
      </c>
      <c r="B5" s="73" t="inlineStr">
        <is>
          <t>DE - Doanh nghiệp</t>
        </is>
      </c>
    </row>
    <row r="6" ht="15" customHeight="1" s="41">
      <c r="A6" s="72" t="inlineStr">
        <is>
          <t>Ngày trích xuất</t>
        </is>
      </c>
      <c r="B6" s="74" t="n"/>
    </row>
    <row r="8" ht="84.75" customFormat="1" customHeight="1" s="75">
      <c r="A8" s="76" t="inlineStr">
        <is>
          <t>STT</t>
        </is>
      </c>
      <c r="B8" s="76" t="inlineStr">
        <is>
          <t>Mã</t>
        </is>
      </c>
      <c r="C8" s="76" t="inlineStr">
        <is>
          <t>Tên công ty</t>
        </is>
      </c>
      <c r="D8" s="76" t="inlineStr">
        <is>
          <t>Sàn</t>
        </is>
      </c>
      <c r="E8" s="76" t="inlineStr">
        <is>
          <t>Giá đóng cửa điều chỉnh (D)
Ngày: Hôm nay
Đơn vị: VND</t>
        </is>
      </c>
      <c r="F8" s="76" t="inlineStr">
        <is>
          <t>Giá đóng cửa điều chỉnh (D)
Ngày: 1 tuần trước
Đơn vị: VND</t>
        </is>
      </c>
      <c r="G8" s="76" t="inlineStr">
        <is>
          <t>Giá đóng cửa điều chỉnh (D)
Ngày: 1 tháng trước
Đơn vị: VND</t>
        </is>
      </c>
      <c r="H8" s="76" t="inlineStr">
        <is>
          <t>Giá đóng cửa điều chỉnh (D)
Ngày: 31/12/2025
Đơn vị: VND</t>
        </is>
      </c>
      <c r="I8" s="76" t="inlineStr">
        <is>
          <t>% tuần</t>
        </is>
      </c>
      <c r="J8" s="76" t="inlineStr">
        <is>
          <t>% tháng</t>
        </is>
      </c>
      <c r="K8" s="76" t="inlineStr">
        <is>
          <t>% ytd</t>
        </is>
      </c>
      <c r="L8" s="76" t="inlineStr">
        <is>
          <t>P/E pha loãng
Chỉ số TTM
Đơn vị: Lần</t>
        </is>
      </c>
      <c r="M8" s="76" t="inlineStr">
        <is>
          <t>P/B
Chỉ số TTM
Đơn vị: Lần</t>
        </is>
      </c>
      <c r="N8" s="76" t="inlineStr">
        <is>
          <t>Giá cao nhất 52 tuần
Đơn vị: VND</t>
        </is>
      </c>
      <c r="O8" s="76" t="inlineStr">
        <is>
          <t>Giá thấp nhất 52 tuần
Đơn vị: VND</t>
        </is>
      </c>
      <c r="P8" s="75" t="inlineStr">
        <is>
          <t>P/E Trung vị 5 năm
Đơn vị: Lần</t>
        </is>
      </c>
      <c r="Q8" s="75" t="inlineStr">
        <is>
          <t>P/B Trung vị 5 năm
Đơn vị: Lần</t>
        </is>
      </c>
    </row>
    <row r="9" ht="15" customHeight="1" s="41">
      <c r="A9" s="77" t="n">
        <v>1</v>
      </c>
      <c r="B9" s="78" t="inlineStr">
        <is>
          <t>AG1</t>
        </is>
      </c>
      <c r="C9" s="78" t="inlineStr">
        <is>
          <t>28.1 JSC</t>
        </is>
      </c>
      <c r="D9" s="78" t="inlineStr">
        <is>
          <t>UPCoM</t>
        </is>
      </c>
      <c r="E9" s="77" t="n">
        <v>11500</v>
      </c>
      <c r="F9" s="77" t="n">
        <v>11400</v>
      </c>
      <c r="G9" s="77" t="n">
        <v>10800</v>
      </c>
      <c r="H9" s="77" t="n">
        <v>10845.8</v>
      </c>
      <c r="I9" s="79">
        <f>$E9/F9-1</f>
        <v/>
      </c>
      <c r="J9" s="79">
        <f>$E9/G9-1</f>
        <v/>
      </c>
      <c r="K9" s="79">
        <f>$E9/H9-1</f>
        <v/>
      </c>
      <c r="L9" s="80" t="n">
        <v>5.01</v>
      </c>
      <c r="M9" s="80" t="n">
        <v>0.96</v>
      </c>
      <c r="N9" s="77" t="n">
        <v>12090.4</v>
      </c>
      <c r="O9" s="77" t="n">
        <v>9864.34</v>
      </c>
      <c r="P9" s="81" t="n"/>
      <c r="Q9" s="81" t="n"/>
    </row>
    <row r="10" ht="15" customHeight="1" s="41">
      <c r="A10" s="77" t="n">
        <v>2</v>
      </c>
      <c r="B10" s="78" t="inlineStr">
        <is>
          <t>MT9</t>
        </is>
      </c>
      <c r="C10" s="78" t="inlineStr">
        <is>
          <t>319 Miền Trung</t>
        </is>
      </c>
      <c r="D10" s="78" t="inlineStr">
        <is>
          <t>UPCoM</t>
        </is>
      </c>
      <c r="E10" s="77" t="n"/>
      <c r="F10" s="77" t="n"/>
      <c r="G10" s="77" t="n"/>
      <c r="H10" s="77" t="n"/>
      <c r="I10" s="79">
        <f>$E10/F10-1</f>
        <v/>
      </c>
      <c r="J10" s="79">
        <f>$E10/G10-1</f>
        <v/>
      </c>
      <c r="K10" s="79">
        <f>$E10/H10-1</f>
        <v/>
      </c>
      <c r="L10" s="80" t="n"/>
      <c r="M10" s="80" t="n"/>
      <c r="N10" s="77" t="n"/>
      <c r="O10" s="77" t="n"/>
      <c r="P10" s="81" t="n"/>
      <c r="Q10" s="81" t="n"/>
    </row>
    <row r="11" ht="15" customHeight="1" s="41">
      <c r="A11" s="77" t="n">
        <v>3</v>
      </c>
      <c r="B11" s="78" t="inlineStr">
        <is>
          <t>NBB</t>
        </is>
      </c>
      <c r="C11" s="78" t="inlineStr">
        <is>
          <t>577 CORP</t>
        </is>
      </c>
      <c r="D11" s="78" t="inlineStr">
        <is>
          <t>HOSE</t>
        </is>
      </c>
      <c r="E11" s="77" t="n">
        <v>17150</v>
      </c>
      <c r="F11" s="77" t="n">
        <v>17300</v>
      </c>
      <c r="G11" s="77" t="n">
        <v>17200</v>
      </c>
      <c r="H11" s="77" t="n">
        <v>19500</v>
      </c>
      <c r="I11" s="79">
        <f>$E11/F11-1</f>
        <v/>
      </c>
      <c r="J11" s="79">
        <f>$E11/G11-1</f>
        <v/>
      </c>
      <c r="K11" s="79">
        <f>$E11/H11-1</f>
        <v/>
      </c>
      <c r="L11" s="80" t="n">
        <v>180.52</v>
      </c>
      <c r="M11" s="80" t="n">
        <v>0.95</v>
      </c>
      <c r="N11" s="77" t="n">
        <v>24950</v>
      </c>
      <c r="O11" s="77" t="n">
        <v>16100</v>
      </c>
      <c r="P11" s="81" t="n"/>
      <c r="Q11" s="81" t="n"/>
    </row>
    <row r="12" ht="15" customHeight="1" s="41">
      <c r="A12" s="77" t="n">
        <v>4</v>
      </c>
      <c r="B12" s="78" t="inlineStr">
        <is>
          <t>AAV</t>
        </is>
      </c>
      <c r="C12" s="78" t="inlineStr">
        <is>
          <t>AAV Group</t>
        </is>
      </c>
      <c r="D12" s="78" t="inlineStr">
        <is>
          <t>UPCoM</t>
        </is>
      </c>
      <c r="E12" s="77" t="n">
        <v>6191</v>
      </c>
      <c r="F12" s="77" t="n">
        <v>6367</v>
      </c>
      <c r="G12" s="77" t="n">
        <v>6789</v>
      </c>
      <c r="H12" s="77" t="n">
        <v>6300</v>
      </c>
      <c r="I12" s="79">
        <f>$E12/F12-1</f>
        <v/>
      </c>
      <c r="J12" s="79">
        <f>$E12/G12-1</f>
        <v/>
      </c>
      <c r="K12" s="79">
        <f>$E12/H12-1</f>
        <v/>
      </c>
      <c r="L12" s="80" t="n">
        <v>-19.77</v>
      </c>
      <c r="M12" s="80" t="n">
        <v>0.61</v>
      </c>
      <c r="N12" s="77" t="n">
        <v>9000</v>
      </c>
      <c r="O12" s="77" t="n">
        <v>5400</v>
      </c>
      <c r="P12" s="81" t="n"/>
      <c r="Q12" s="81" t="n"/>
    </row>
    <row r="13" ht="15" customHeight="1" s="41">
      <c r="A13" s="77" t="n">
        <v>5</v>
      </c>
      <c r="B13" s="78" t="inlineStr">
        <is>
          <t>ACB</t>
        </is>
      </c>
      <c r="C13" s="78" t="inlineStr">
        <is>
          <t>ACB</t>
        </is>
      </c>
      <c r="D13" s="78" t="inlineStr">
        <is>
          <t>HOSE</t>
        </is>
      </c>
      <c r="E13" s="77" t="n">
        <v>22150</v>
      </c>
      <c r="F13" s="77" t="n">
        <v>22400</v>
      </c>
      <c r="G13" s="77" t="n">
        <v>22850</v>
      </c>
      <c r="H13" s="77" t="n">
        <v>20678.4</v>
      </c>
      <c r="I13" s="79">
        <f>$E13/F13-1</f>
        <v/>
      </c>
      <c r="J13" s="79">
        <f>$E13/G13-1</f>
        <v/>
      </c>
      <c r="K13" s="79">
        <f>$E13/H13-1</f>
        <v/>
      </c>
      <c r="L13" s="80" t="n">
        <v>8.199999999999999</v>
      </c>
      <c r="M13" s="80" t="n">
        <v>1.29</v>
      </c>
      <c r="N13" s="77" t="n">
        <v>25374.12</v>
      </c>
      <c r="O13" s="77" t="n">
        <v>18696.72</v>
      </c>
      <c r="P13" s="81" t="n">
        <v>6.93</v>
      </c>
      <c r="Q13" s="81" t="n">
        <v>1.42</v>
      </c>
    </row>
    <row r="14" ht="15" customHeight="1" s="41">
      <c r="A14" s="77" t="n">
        <v>6</v>
      </c>
      <c r="B14" s="78" t="inlineStr">
        <is>
          <t>AGR</t>
        </is>
      </c>
      <c r="C14" s="78" t="inlineStr">
        <is>
          <t>Agriseco</t>
        </is>
      </c>
      <c r="D14" s="78" t="inlineStr">
        <is>
          <t>HOSE</t>
        </is>
      </c>
      <c r="E14" s="77" t="n">
        <v>12850</v>
      </c>
      <c r="F14" s="77" t="n">
        <v>13050</v>
      </c>
      <c r="G14" s="77" t="n">
        <v>14650</v>
      </c>
      <c r="H14" s="77" t="n">
        <v>16100</v>
      </c>
      <c r="I14" s="79">
        <f>$E14/F14-1</f>
        <v/>
      </c>
      <c r="J14" s="79">
        <f>$E14/G14-1</f>
        <v/>
      </c>
      <c r="K14" s="79">
        <f>$E14/H14-1</f>
        <v/>
      </c>
      <c r="L14" s="80" t="n">
        <v>17.11</v>
      </c>
      <c r="M14" s="80" t="n">
        <v>1.11</v>
      </c>
      <c r="N14" s="77" t="n">
        <v>20550</v>
      </c>
      <c r="O14" s="77" t="n">
        <v>12250</v>
      </c>
      <c r="P14" s="81" t="n"/>
      <c r="Q14" s="81" t="n"/>
    </row>
    <row r="15" ht="15" customHeight="1" s="41">
      <c r="A15" s="77" t="n">
        <v>7</v>
      </c>
      <c r="B15" s="78" t="inlineStr">
        <is>
          <t>AAA</t>
        </is>
      </c>
      <c r="C15" s="78" t="inlineStr">
        <is>
          <t>An Phát Bioplastics</t>
        </is>
      </c>
      <c r="D15" s="78" t="inlineStr">
        <is>
          <t>HOSE</t>
        </is>
      </c>
      <c r="E15" s="77" t="n">
        <v>7100</v>
      </c>
      <c r="F15" s="77" t="n">
        <v>7150</v>
      </c>
      <c r="G15" s="77" t="n">
        <v>6946.95</v>
      </c>
      <c r="H15" s="77" t="n">
        <v>7550.62</v>
      </c>
      <c r="I15" s="79">
        <f>$E15/F15-1</f>
        <v/>
      </c>
      <c r="J15" s="79">
        <f>$E15/G15-1</f>
        <v/>
      </c>
      <c r="K15" s="79">
        <f>$E15/H15-1</f>
        <v/>
      </c>
      <c r="L15" s="80" t="n">
        <v>5.11</v>
      </c>
      <c r="M15" s="80" t="n">
        <v>0.5</v>
      </c>
      <c r="N15" s="77" t="n">
        <v>8480.07</v>
      </c>
      <c r="O15" s="77" t="n">
        <v>6410.36</v>
      </c>
      <c r="P15" s="81" t="n"/>
      <c r="Q15" s="81" t="n"/>
    </row>
    <row r="16" ht="15" customHeight="1" s="41">
      <c r="A16" s="77" t="n">
        <v>8</v>
      </c>
      <c r="B16" s="78" t="inlineStr">
        <is>
          <t>HII</t>
        </is>
      </c>
      <c r="C16" s="78" t="inlineStr">
        <is>
          <t>An Tiến Industries</t>
        </is>
      </c>
      <c r="D16" s="78" t="inlineStr">
        <is>
          <t>HOSE</t>
        </is>
      </c>
      <c r="E16" s="77" t="n">
        <v>8600</v>
      </c>
      <c r="F16" s="77" t="n">
        <v>8600</v>
      </c>
      <c r="G16" s="77" t="n">
        <v>5610</v>
      </c>
      <c r="H16" s="77" t="n">
        <v>5852.34</v>
      </c>
      <c r="I16" s="79">
        <f>$E16/F16-1</f>
        <v/>
      </c>
      <c r="J16" s="79">
        <f>$E16/G16-1</f>
        <v/>
      </c>
      <c r="K16" s="79">
        <f>$E16/H16-1</f>
        <v/>
      </c>
      <c r="L16" s="80" t="n">
        <v>2.7</v>
      </c>
      <c r="M16" s="80" t="n">
        <v>0.57</v>
      </c>
      <c r="N16" s="77" t="n">
        <v>9390</v>
      </c>
      <c r="O16" s="77" t="n">
        <v>4329.78</v>
      </c>
      <c r="P16" s="81" t="n"/>
      <c r="Q16" s="81" t="n"/>
    </row>
    <row r="17" ht="15" customHeight="1" s="41">
      <c r="A17" s="77" t="n">
        <v>9</v>
      </c>
      <c r="B17" s="78" t="inlineStr">
        <is>
          <t>VNS</t>
        </is>
      </c>
      <c r="C17" s="78" t="inlineStr">
        <is>
          <t>Ánh Dương Việt Nam</t>
        </is>
      </c>
      <c r="D17" s="78" t="inlineStr">
        <is>
          <t>HOSE</t>
        </is>
      </c>
      <c r="E17" s="77" t="n">
        <v>7150</v>
      </c>
      <c r="F17" s="77" t="n">
        <v>7390</v>
      </c>
      <c r="G17" s="77" t="n">
        <v>7850</v>
      </c>
      <c r="H17" s="77" t="n">
        <v>9100</v>
      </c>
      <c r="I17" s="79">
        <f>$E17/F17-1</f>
        <v/>
      </c>
      <c r="J17" s="79">
        <f>$E17/G17-1</f>
        <v/>
      </c>
      <c r="K17" s="79">
        <f>$E17/H17-1</f>
        <v/>
      </c>
      <c r="L17" s="80" t="n">
        <v>431.92</v>
      </c>
      <c r="M17" s="80" t="n">
        <v>0.44</v>
      </c>
      <c r="N17" s="77" t="n">
        <v>9750</v>
      </c>
      <c r="O17" s="77" t="n">
        <v>7150</v>
      </c>
      <c r="P17" s="81" t="n"/>
      <c r="Q17" s="81" t="n"/>
    </row>
    <row r="18" ht="15" customHeight="1" s="41">
      <c r="A18" s="77" t="n">
        <v>10</v>
      </c>
      <c r="B18" s="78" t="inlineStr">
        <is>
          <t>AMP</t>
        </is>
      </c>
      <c r="C18" s="78" t="inlineStr">
        <is>
          <t>Armephaco</t>
        </is>
      </c>
      <c r="D18" s="78" t="inlineStr">
        <is>
          <t>UPCoM</t>
        </is>
      </c>
      <c r="E18" s="77" t="n">
        <v>15000</v>
      </c>
      <c r="F18" s="77" t="n">
        <v>15500</v>
      </c>
      <c r="G18" s="77" t="n">
        <v>15071</v>
      </c>
      <c r="H18" s="77" t="n">
        <v>14700</v>
      </c>
      <c r="I18" s="79">
        <f>$E18/F18-1</f>
        <v/>
      </c>
      <c r="J18" s="79">
        <f>$E18/G18-1</f>
        <v/>
      </c>
      <c r="K18" s="79">
        <f>$E18/H18-1</f>
        <v/>
      </c>
      <c r="L18" s="80" t="n">
        <v>25.94</v>
      </c>
      <c r="M18" s="80" t="n">
        <v>0.93</v>
      </c>
      <c r="N18" s="77" t="n">
        <v>16500</v>
      </c>
      <c r="O18" s="77" t="n">
        <v>11000</v>
      </c>
      <c r="P18" s="81" t="n"/>
      <c r="Q18" s="81" t="n"/>
    </row>
    <row r="19" ht="15" customHeight="1" s="41">
      <c r="A19" s="77" t="n">
        <v>11</v>
      </c>
      <c r="B19" s="78" t="inlineStr">
        <is>
          <t>ATG</t>
        </is>
      </c>
      <c r="C19" s="78" t="inlineStr">
        <is>
          <t>ATG Planet</t>
        </is>
      </c>
      <c r="D19" s="78" t="inlineStr">
        <is>
          <t>UPCoM</t>
        </is>
      </c>
      <c r="E19" s="77" t="n">
        <v>8100</v>
      </c>
      <c r="F19" s="77" t="n">
        <v>8100</v>
      </c>
      <c r="G19" s="77" t="n">
        <v>8600</v>
      </c>
      <c r="H19" s="77" t="n">
        <v>9500</v>
      </c>
      <c r="I19" s="79">
        <f>$E19/F19-1</f>
        <v/>
      </c>
      <c r="J19" s="79">
        <f>$E19/G19-1</f>
        <v/>
      </c>
      <c r="K19" s="79">
        <f>$E19/H19-1</f>
        <v/>
      </c>
      <c r="L19" s="80" t="n">
        <v>3.48</v>
      </c>
      <c r="M19" s="80" t="n">
        <v>13.93</v>
      </c>
      <c r="N19" s="77" t="n">
        <v>11500</v>
      </c>
      <c r="O19" s="77" t="n">
        <v>5574</v>
      </c>
      <c r="P19" s="81" t="n"/>
      <c r="Q19" s="81" t="n"/>
    </row>
    <row r="20" ht="15" customHeight="1" s="41">
      <c r="A20" s="77" t="n">
        <v>12</v>
      </c>
      <c r="B20" s="78" t="inlineStr">
        <is>
          <t>TSB</t>
        </is>
      </c>
      <c r="C20" s="78" t="inlineStr">
        <is>
          <t>Ắc quy Tia Sáng</t>
        </is>
      </c>
      <c r="D20" s="78" t="inlineStr">
        <is>
          <t>HNX</t>
        </is>
      </c>
      <c r="E20" s="77" t="n">
        <v>21800</v>
      </c>
      <c r="F20" s="77" t="n">
        <v>21200</v>
      </c>
      <c r="G20" s="77" t="n">
        <v>21400</v>
      </c>
      <c r="H20" s="77" t="n">
        <v>27800</v>
      </c>
      <c r="I20" s="79">
        <f>$E20/F20-1</f>
        <v/>
      </c>
      <c r="J20" s="79">
        <f>$E20/G20-1</f>
        <v/>
      </c>
      <c r="K20" s="79">
        <f>$E20/H20-1</f>
        <v/>
      </c>
      <c r="L20" s="80" t="n">
        <v>-106.34</v>
      </c>
      <c r="M20" s="80" t="n">
        <v>1.98</v>
      </c>
      <c r="N20" s="77" t="n">
        <v>39500</v>
      </c>
      <c r="O20" s="77" t="n">
        <v>18700</v>
      </c>
      <c r="P20" s="81" t="n"/>
      <c r="Q20" s="81" t="n"/>
    </row>
    <row r="21" ht="15" customHeight="1" s="41">
      <c r="A21" s="77" t="n">
        <v>13</v>
      </c>
      <c r="B21" s="78" t="inlineStr">
        <is>
          <t>BCG</t>
        </is>
      </c>
      <c r="C21" s="78" t="inlineStr">
        <is>
          <t>Bamboo Capital</t>
        </is>
      </c>
      <c r="D21" s="78" t="inlineStr">
        <is>
          <t>UPCoM</t>
        </is>
      </c>
      <c r="E21" s="77" t="n">
        <v>2500</v>
      </c>
      <c r="F21" s="77" t="n">
        <v>2500</v>
      </c>
      <c r="G21" s="77" t="n">
        <v>2530</v>
      </c>
      <c r="H21" s="77" t="n">
        <v>2530</v>
      </c>
      <c r="I21" s="79">
        <f>$E21/F21-1</f>
        <v/>
      </c>
      <c r="J21" s="79">
        <f>$E21/G21-1</f>
        <v/>
      </c>
      <c r="K21" s="79">
        <f>$E21/H21-1</f>
        <v/>
      </c>
      <c r="L21" s="80" t="n">
        <v>4.7</v>
      </c>
      <c r="M21" s="80" t="n">
        <v>0.22</v>
      </c>
      <c r="N21" s="77" t="n">
        <v>3860</v>
      </c>
      <c r="O21" s="77" t="n">
        <v>2500</v>
      </c>
      <c r="P21" s="81" t="n"/>
      <c r="Q21" s="81" t="n"/>
    </row>
    <row r="22" ht="15" customHeight="1" s="41">
      <c r="A22" s="77" t="n">
        <v>14</v>
      </c>
      <c r="B22" s="78" t="inlineStr">
        <is>
          <t>DBM</t>
        </is>
      </c>
      <c r="C22" s="78" t="inlineStr">
        <is>
          <t>BAMEPHARM</t>
        </is>
      </c>
      <c r="D22" s="78" t="inlineStr">
        <is>
          <t>UPCoM</t>
        </is>
      </c>
      <c r="E22" s="77" t="n">
        <v>25087</v>
      </c>
      <c r="F22" s="77" t="n">
        <v>31177</v>
      </c>
      <c r="G22" s="77" t="n">
        <v>24635.76</v>
      </c>
      <c r="H22" s="77" t="n">
        <v>23921.68</v>
      </c>
      <c r="I22" s="79">
        <f>$E22/F22-1</f>
        <v/>
      </c>
      <c r="J22" s="79">
        <f>$E22/G22-1</f>
        <v/>
      </c>
      <c r="K22" s="79">
        <f>$E22/H22-1</f>
        <v/>
      </c>
      <c r="L22" s="80" t="n">
        <v>10.49</v>
      </c>
      <c r="M22" s="80" t="n">
        <v>0.7</v>
      </c>
      <c r="N22" s="77" t="n">
        <v>31200</v>
      </c>
      <c r="O22" s="77" t="n">
        <v>18744.6</v>
      </c>
      <c r="P22" s="81" t="n"/>
      <c r="Q22" s="81" t="n"/>
    </row>
    <row r="23" ht="15" customHeight="1" s="41">
      <c r="A23" s="77" t="n">
        <v>15</v>
      </c>
      <c r="B23" s="78" t="inlineStr">
        <is>
          <t>ECI</t>
        </is>
      </c>
      <c r="C23" s="78" t="inlineStr">
        <is>
          <t>Bản đồ và tranh ảnh GD</t>
        </is>
      </c>
      <c r="D23" s="78" t="inlineStr">
        <is>
          <t>HNX</t>
        </is>
      </c>
      <c r="E23" s="77" t="n">
        <v>9200</v>
      </c>
      <c r="F23" s="77" t="n">
        <v>9200</v>
      </c>
      <c r="G23" s="77" t="n">
        <v>9200</v>
      </c>
      <c r="H23" s="77" t="n">
        <v>9500</v>
      </c>
      <c r="I23" s="79">
        <f>$E23/F23-1</f>
        <v/>
      </c>
      <c r="J23" s="79">
        <f>$E23/G23-1</f>
        <v/>
      </c>
      <c r="K23" s="79">
        <f>$E23/H23-1</f>
        <v/>
      </c>
      <c r="L23" s="80" t="n">
        <v>-33.98</v>
      </c>
      <c r="M23" s="80" t="n">
        <v>0.53</v>
      </c>
      <c r="N23" s="77" t="n">
        <v>15700</v>
      </c>
      <c r="O23" s="77" t="n">
        <v>7200</v>
      </c>
      <c r="P23" s="81" t="n"/>
      <c r="Q23" s="81" t="n"/>
    </row>
    <row r="24" ht="15" customHeight="1" s="41">
      <c r="A24" s="77" t="n">
        <v>16</v>
      </c>
      <c r="B24" s="78" t="inlineStr">
        <is>
          <t>FRT</t>
        </is>
      </c>
      <c r="C24" s="78" t="inlineStr">
        <is>
          <t>Bán lẻ FPT</t>
        </is>
      </c>
      <c r="D24" s="78" t="inlineStr">
        <is>
          <t>HOSE</t>
        </is>
      </c>
      <c r="E24" s="77" t="n">
        <v>142900</v>
      </c>
      <c r="F24" s="77" t="n">
        <v>132000</v>
      </c>
      <c r="G24" s="77" t="n">
        <v>113600</v>
      </c>
      <c r="H24" s="77" t="n">
        <v>142383.8</v>
      </c>
      <c r="I24" s="79">
        <f>$E24/F24-1</f>
        <v/>
      </c>
      <c r="J24" s="79">
        <f>$E24/G24-1</f>
        <v/>
      </c>
      <c r="K24" s="79">
        <f>$E24/H24-1</f>
        <v/>
      </c>
      <c r="L24" s="80" t="n">
        <v>22.47</v>
      </c>
      <c r="M24" s="80" t="n">
        <v>5.32</v>
      </c>
      <c r="N24" s="77" t="n">
        <v>167146.2</v>
      </c>
      <c r="O24" s="77" t="n">
        <v>105000</v>
      </c>
      <c r="P24" s="81" t="n">
        <v>23.165</v>
      </c>
      <c r="Q24" s="81" t="n">
        <v>6.895</v>
      </c>
    </row>
    <row r="25" ht="15" customHeight="1" s="41">
      <c r="A25" s="77" t="n">
        <v>17</v>
      </c>
      <c r="B25" s="78" t="inlineStr">
        <is>
          <t>HCO</t>
        </is>
      </c>
      <c r="C25" s="78" t="inlineStr">
        <is>
          <t>Bánh kẹo Hải Châu</t>
        </is>
      </c>
      <c r="D25" s="78" t="inlineStr">
        <is>
          <t>UPCoM</t>
        </is>
      </c>
      <c r="E25" s="77" t="n"/>
      <c r="F25" s="77" t="n"/>
      <c r="G25" s="77" t="n"/>
      <c r="H25" s="77" t="n"/>
      <c r="I25" s="79">
        <f>$E25/F25-1</f>
        <v/>
      </c>
      <c r="J25" s="79">
        <f>$E25/G25-1</f>
        <v/>
      </c>
      <c r="K25" s="79">
        <f>$E25/H25-1</f>
        <v/>
      </c>
      <c r="L25" s="80" t="n"/>
      <c r="M25" s="80" t="n"/>
      <c r="N25" s="77" t="n"/>
      <c r="O25" s="77" t="n"/>
      <c r="P25" s="81" t="n"/>
      <c r="Q25" s="81" t="n"/>
    </row>
    <row r="26" ht="15" customHeight="1" s="41">
      <c r="A26" s="77" t="n">
        <v>18</v>
      </c>
      <c r="B26" s="78" t="inlineStr">
        <is>
          <t>HHC</t>
        </is>
      </c>
      <c r="C26" s="78" t="inlineStr">
        <is>
          <t>Bánh kẹo Hải Hà</t>
        </is>
      </c>
      <c r="D26" s="78" t="inlineStr">
        <is>
          <t>HNX</t>
        </is>
      </c>
      <c r="E26" s="77" t="n">
        <v>95000</v>
      </c>
      <c r="F26" s="77" t="n">
        <v>74700</v>
      </c>
      <c r="G26" s="77" t="n">
        <v>76000</v>
      </c>
      <c r="H26" s="77" t="n">
        <v>149700</v>
      </c>
      <c r="I26" s="79">
        <f>$E26/F26-1</f>
        <v/>
      </c>
      <c r="J26" s="79">
        <f>$E26/G26-1</f>
        <v/>
      </c>
      <c r="K26" s="79">
        <f>$E26/H26-1</f>
        <v/>
      </c>
      <c r="L26" s="80" t="n">
        <v>28.62</v>
      </c>
      <c r="M26" s="80" t="n">
        <v>2.29</v>
      </c>
      <c r="N26" s="77" t="n">
        <v>167000</v>
      </c>
      <c r="O26" s="77" t="n">
        <v>67700</v>
      </c>
      <c r="P26" s="81" t="n"/>
      <c r="Q26" s="81" t="n"/>
    </row>
    <row r="27" ht="15" customHeight="1" s="41">
      <c r="A27" s="77" t="n">
        <v>19</v>
      </c>
      <c r="B27" s="78" t="inlineStr">
        <is>
          <t>HNF</t>
        </is>
      </c>
      <c r="C27" s="78" t="inlineStr">
        <is>
          <t>Bánh kẹo Hữu Nghị</t>
        </is>
      </c>
      <c r="D27" s="78" t="inlineStr">
        <is>
          <t>UPCoM</t>
        </is>
      </c>
      <c r="E27" s="77" t="n">
        <v>22900</v>
      </c>
      <c r="F27" s="77" t="n">
        <v>23400</v>
      </c>
      <c r="G27" s="77" t="n">
        <v>21387</v>
      </c>
      <c r="H27" s="77" t="n">
        <v>32017.52</v>
      </c>
      <c r="I27" s="79">
        <f>$E27/F27-1</f>
        <v/>
      </c>
      <c r="J27" s="79">
        <f>$E27/G27-1</f>
        <v/>
      </c>
      <c r="K27" s="79">
        <f>$E27/H27-1</f>
        <v/>
      </c>
      <c r="L27" s="80" t="n">
        <v>6.78</v>
      </c>
      <c r="M27" s="80" t="n">
        <v>1.03</v>
      </c>
      <c r="N27" s="77" t="n">
        <v>34272.28</v>
      </c>
      <c r="O27" s="77" t="n">
        <v>20500</v>
      </c>
      <c r="P27" s="81" t="n"/>
      <c r="Q27" s="81" t="n"/>
    </row>
    <row r="28" ht="15" customHeight="1" s="41">
      <c r="A28" s="77" t="n">
        <v>20</v>
      </c>
      <c r="B28" s="78" t="inlineStr">
        <is>
          <t>SGC</t>
        </is>
      </c>
      <c r="C28" s="78" t="inlineStr">
        <is>
          <t>Bánh phồng tôm Sa Giang</t>
        </is>
      </c>
      <c r="D28" s="78" t="inlineStr">
        <is>
          <t>HNX</t>
        </is>
      </c>
      <c r="E28" s="77" t="n">
        <v>104500</v>
      </c>
      <c r="F28" s="77" t="n">
        <v>104100</v>
      </c>
      <c r="G28" s="77" t="n">
        <v>106100</v>
      </c>
      <c r="H28" s="77" t="n">
        <v>82000</v>
      </c>
      <c r="I28" s="79">
        <f>$E28/F28-1</f>
        <v/>
      </c>
      <c r="J28" s="79">
        <f>$E28/G28-1</f>
        <v/>
      </c>
      <c r="K28" s="79">
        <f>$E28/H28-1</f>
        <v/>
      </c>
      <c r="L28" s="80" t="n">
        <v>5.68</v>
      </c>
      <c r="M28" s="80" t="n">
        <v>1.42</v>
      </c>
      <c r="N28" s="77" t="n">
        <v>113800</v>
      </c>
      <c r="O28" s="77" t="n">
        <v>75400</v>
      </c>
      <c r="P28" s="81" t="n"/>
      <c r="Q28" s="81" t="n"/>
    </row>
    <row r="29" ht="15" customHeight="1" s="41">
      <c r="A29" s="77" t="n">
        <v>21</v>
      </c>
      <c r="B29" s="78" t="inlineStr">
        <is>
          <t>BAL</t>
        </is>
      </c>
      <c r="C29" s="78" t="inlineStr">
        <is>
          <t>Bao bì Balpac</t>
        </is>
      </c>
      <c r="D29" s="78" t="inlineStr">
        <is>
          <t>UPCoM</t>
        </is>
      </c>
      <c r="E29" s="77" t="n">
        <v>8500</v>
      </c>
      <c r="F29" s="77" t="n">
        <v>7500</v>
      </c>
      <c r="G29" s="77" t="n">
        <v>7100</v>
      </c>
      <c r="H29" s="77" t="n">
        <v>9500</v>
      </c>
      <c r="I29" s="79">
        <f>$E29/F29-1</f>
        <v/>
      </c>
      <c r="J29" s="79">
        <f>$E29/G29-1</f>
        <v/>
      </c>
      <c r="K29" s="79">
        <f>$E29/H29-1</f>
        <v/>
      </c>
      <c r="L29" s="80" t="n">
        <v>10.96</v>
      </c>
      <c r="M29" s="80" t="n">
        <v>0.5600000000000001</v>
      </c>
      <c r="N29" s="77" t="n">
        <v>10426.9</v>
      </c>
      <c r="O29" s="77" t="n">
        <v>6200</v>
      </c>
      <c r="P29" s="81" t="n"/>
      <c r="Q29" s="81" t="n"/>
    </row>
    <row r="30" ht="15" customHeight="1" s="41">
      <c r="A30" s="77" t="n">
        <v>22</v>
      </c>
      <c r="B30" s="78" t="inlineStr">
        <is>
          <t>BPC</t>
        </is>
      </c>
      <c r="C30" s="78" t="inlineStr">
        <is>
          <t>Bao bì Bỉm Sơn</t>
        </is>
      </c>
      <c r="D30" s="78" t="inlineStr">
        <is>
          <t>HNX</t>
        </is>
      </c>
      <c r="E30" s="77" t="n">
        <v>12500</v>
      </c>
      <c r="F30" s="77" t="n">
        <v>12500</v>
      </c>
      <c r="G30" s="77" t="n">
        <v>12500</v>
      </c>
      <c r="H30" s="77" t="n">
        <v>12300</v>
      </c>
      <c r="I30" s="79">
        <f>$E30/F30-1</f>
        <v/>
      </c>
      <c r="J30" s="79">
        <f>$E30/G30-1</f>
        <v/>
      </c>
      <c r="K30" s="79">
        <f>$E30/H30-1</f>
        <v/>
      </c>
      <c r="L30" s="80" t="n">
        <v>22.69</v>
      </c>
      <c r="M30" s="80" t="n">
        <v>0.51</v>
      </c>
      <c r="N30" s="77" t="n">
        <v>14583.92</v>
      </c>
      <c r="O30" s="77" t="n">
        <v>11000</v>
      </c>
      <c r="P30" s="81" t="n"/>
      <c r="Q30" s="81" t="n"/>
    </row>
    <row r="31" ht="15" customHeight="1" s="41">
      <c r="A31" s="77" t="n">
        <v>23</v>
      </c>
      <c r="B31" s="78" t="inlineStr">
        <is>
          <t>PBP</t>
        </is>
      </c>
      <c r="C31" s="78" t="inlineStr">
        <is>
          <t>Bao bì Dầu khí VN</t>
        </is>
      </c>
      <c r="D31" s="78" t="inlineStr">
        <is>
          <t>HNX</t>
        </is>
      </c>
      <c r="E31" s="77" t="n">
        <v>11100</v>
      </c>
      <c r="F31" s="77" t="n">
        <v>11400</v>
      </c>
      <c r="G31" s="77" t="n">
        <v>12200</v>
      </c>
      <c r="H31" s="77" t="n">
        <v>12600</v>
      </c>
      <c r="I31" s="79">
        <f>$E31/F31-1</f>
        <v/>
      </c>
      <c r="J31" s="79">
        <f>$E31/G31-1</f>
        <v/>
      </c>
      <c r="K31" s="79">
        <f>$E31/H31-1</f>
        <v/>
      </c>
      <c r="L31" s="80" t="n">
        <v>6.68</v>
      </c>
      <c r="M31" s="80" t="n">
        <v>0.73</v>
      </c>
      <c r="N31" s="77" t="n">
        <v>13500</v>
      </c>
      <c r="O31" s="77" t="n">
        <v>11100</v>
      </c>
      <c r="P31" s="81" t="n"/>
      <c r="Q31" s="81" t="n"/>
    </row>
    <row r="32" ht="15" customHeight="1" s="41">
      <c r="A32" s="77" t="n">
        <v>24</v>
      </c>
      <c r="B32" s="78" t="inlineStr">
        <is>
          <t>PMP</t>
        </is>
      </c>
      <c r="C32" s="78" t="inlineStr">
        <is>
          <t>Bao bì Đạm Phú Mỹ</t>
        </is>
      </c>
      <c r="D32" s="78" t="inlineStr">
        <is>
          <t>HNX</t>
        </is>
      </c>
      <c r="E32" s="77" t="n">
        <v>12000</v>
      </c>
      <c r="F32" s="77" t="n">
        <v>12000</v>
      </c>
      <c r="G32" s="77" t="n">
        <v>12000</v>
      </c>
      <c r="H32" s="77" t="n">
        <v>12500</v>
      </c>
      <c r="I32" s="79">
        <f>$E32/F32-1</f>
        <v/>
      </c>
      <c r="J32" s="79">
        <f>$E32/G32-1</f>
        <v/>
      </c>
      <c r="K32" s="79">
        <f>$E32/H32-1</f>
        <v/>
      </c>
      <c r="L32" s="80" t="n">
        <v>5.53</v>
      </c>
      <c r="M32" s="80" t="n">
        <v>0.66</v>
      </c>
      <c r="N32" s="77" t="n">
        <v>14932.8</v>
      </c>
      <c r="O32" s="77" t="n">
        <v>11500</v>
      </c>
      <c r="P32" s="81" t="n"/>
      <c r="Q32" s="81" t="n"/>
    </row>
    <row r="33" ht="15" customHeight="1" s="41">
      <c r="A33" s="77" t="n">
        <v>25</v>
      </c>
      <c r="B33" s="78" t="inlineStr">
        <is>
          <t>BBH</t>
        </is>
      </c>
      <c r="C33" s="78" t="inlineStr">
        <is>
          <t>Bao bì Hoàng Thạch</t>
        </is>
      </c>
      <c r="D33" s="78" t="inlineStr">
        <is>
          <t>UPCoM</t>
        </is>
      </c>
      <c r="E33" s="77" t="n">
        <v>9500</v>
      </c>
      <c r="F33" s="77" t="n">
        <v>9000</v>
      </c>
      <c r="G33" s="77" t="n">
        <v>7600</v>
      </c>
      <c r="H33" s="77" t="n">
        <v>13412.22</v>
      </c>
      <c r="I33" s="79">
        <f>$E33/F33-1</f>
        <v/>
      </c>
      <c r="J33" s="79">
        <f>$E33/G33-1</f>
        <v/>
      </c>
      <c r="K33" s="79">
        <f>$E33/H33-1</f>
        <v/>
      </c>
      <c r="L33" s="80" t="n">
        <v>26.79</v>
      </c>
      <c r="M33" s="80" t="n">
        <v>0.26</v>
      </c>
      <c r="N33" s="77" t="n">
        <v>16522.3</v>
      </c>
      <c r="O33" s="77" t="n">
        <v>6839</v>
      </c>
      <c r="P33" s="81" t="n"/>
      <c r="Q33" s="81" t="n"/>
    </row>
    <row r="34" ht="15" customHeight="1" s="41">
      <c r="A34" s="77" t="n">
        <v>26</v>
      </c>
      <c r="B34" s="78" t="inlineStr">
        <is>
          <t>HPB</t>
        </is>
      </c>
      <c r="C34" s="78" t="inlineStr">
        <is>
          <t>Bao bì PP</t>
        </is>
      </c>
      <c r="D34" s="78" t="inlineStr">
        <is>
          <t>UPCoM</t>
        </is>
      </c>
      <c r="E34" s="77" t="n">
        <v>18000</v>
      </c>
      <c r="F34" s="77" t="n">
        <v>18500</v>
      </c>
      <c r="G34" s="77" t="n">
        <v>18090</v>
      </c>
      <c r="H34" s="77" t="n">
        <v>14733.56</v>
      </c>
      <c r="I34" s="79">
        <f>$E34/F34-1</f>
        <v/>
      </c>
      <c r="J34" s="79">
        <f>$E34/G34-1</f>
        <v/>
      </c>
      <c r="K34" s="79">
        <f>$E34/H34-1</f>
        <v/>
      </c>
      <c r="L34" s="80" t="n">
        <v>7.99</v>
      </c>
      <c r="M34" s="80" t="n">
        <v>0.5</v>
      </c>
      <c r="N34" s="77" t="n">
        <v>37744.56</v>
      </c>
      <c r="O34" s="77" t="n">
        <v>11833.87</v>
      </c>
      <c r="P34" s="81" t="n"/>
      <c r="Q34" s="81" t="n"/>
    </row>
    <row r="35" ht="15" customHeight="1" s="41">
      <c r="A35" s="77" t="n">
        <v>27</v>
      </c>
      <c r="B35" s="78" t="inlineStr">
        <is>
          <t>HBD</t>
        </is>
      </c>
      <c r="C35" s="78" t="inlineStr">
        <is>
          <t>Bao bì PP Bình Dương</t>
        </is>
      </c>
      <c r="D35" s="78" t="inlineStr">
        <is>
          <t>UPCoM</t>
        </is>
      </c>
      <c r="E35" s="77" t="n">
        <v>26000</v>
      </c>
      <c r="F35" s="77" t="n">
        <v>26000</v>
      </c>
      <c r="G35" s="77" t="n">
        <v>25800</v>
      </c>
      <c r="H35" s="77" t="n">
        <v>17751.7</v>
      </c>
      <c r="I35" s="79">
        <f>$E35/F35-1</f>
        <v/>
      </c>
      <c r="J35" s="79">
        <f>$E35/G35-1</f>
        <v/>
      </c>
      <c r="K35" s="79">
        <f>$E35/H35-1</f>
        <v/>
      </c>
      <c r="L35" s="80" t="n">
        <v>12.45</v>
      </c>
      <c r="M35" s="80" t="n">
        <v>1.35</v>
      </c>
      <c r="N35" s="77" t="n">
        <v>26400</v>
      </c>
      <c r="O35" s="77" t="n">
        <v>15415.95</v>
      </c>
      <c r="P35" s="81" t="n"/>
      <c r="Q35" s="81" t="n"/>
    </row>
    <row r="36" ht="15" customHeight="1" s="41">
      <c r="A36" s="77" t="n">
        <v>28</v>
      </c>
      <c r="B36" s="78" t="inlineStr">
        <is>
          <t>TKA</t>
        </is>
      </c>
      <c r="C36" s="78" t="inlineStr">
        <is>
          <t>Bao bì Tân Khánh An</t>
        </is>
      </c>
      <c r="D36" s="78" t="inlineStr">
        <is>
          <t>UPCoM</t>
        </is>
      </c>
      <c r="E36" s="77" t="n">
        <v>3000</v>
      </c>
      <c r="F36" s="77" t="n">
        <v>3000</v>
      </c>
      <c r="G36" s="77" t="n">
        <v>3000</v>
      </c>
      <c r="H36" s="77" t="n">
        <v>3000</v>
      </c>
      <c r="I36" s="79">
        <f>$E36/F36-1</f>
        <v/>
      </c>
      <c r="J36" s="79">
        <f>$E36/G36-1</f>
        <v/>
      </c>
      <c r="K36" s="79">
        <f>$E36/H36-1</f>
        <v/>
      </c>
      <c r="L36" s="80" t="n">
        <v>1.09</v>
      </c>
      <c r="M36" s="80" t="n">
        <v>0.2</v>
      </c>
      <c r="N36" s="77" t="n">
        <v>3000</v>
      </c>
      <c r="O36" s="77" t="n">
        <v>2965.46</v>
      </c>
      <c r="P36" s="81" t="n"/>
      <c r="Q36" s="81" t="n"/>
    </row>
    <row r="37" ht="15" customHeight="1" s="41">
      <c r="A37" s="77" t="n">
        <v>29</v>
      </c>
      <c r="B37" s="78" t="inlineStr">
        <is>
          <t>BTG</t>
        </is>
      </c>
      <c r="C37" s="78" t="inlineStr">
        <is>
          <t>Bao bì Tiền Giang</t>
        </is>
      </c>
      <c r="D37" s="78" t="inlineStr">
        <is>
          <t>UPCoM</t>
        </is>
      </c>
      <c r="E37" s="77" t="n">
        <v>8100</v>
      </c>
      <c r="F37" s="77" t="n">
        <v>8100</v>
      </c>
      <c r="G37" s="77" t="n">
        <v>8100</v>
      </c>
      <c r="H37" s="77" t="n">
        <v>7600</v>
      </c>
      <c r="I37" s="79">
        <f>$E37/F37-1</f>
        <v/>
      </c>
      <c r="J37" s="79">
        <f>$E37/G37-1</f>
        <v/>
      </c>
      <c r="K37" s="79">
        <f>$E37/H37-1</f>
        <v/>
      </c>
      <c r="L37" s="80" t="n">
        <v>-5.86</v>
      </c>
      <c r="M37" s="80" t="n">
        <v>0.62</v>
      </c>
      <c r="N37" s="77" t="n">
        <v>10300</v>
      </c>
      <c r="O37" s="77" t="n">
        <v>7600</v>
      </c>
      <c r="P37" s="81" t="n"/>
      <c r="Q37" s="81" t="n"/>
    </row>
    <row r="38" ht="15" customHeight="1" s="41">
      <c r="A38" s="77" t="n">
        <v>30</v>
      </c>
      <c r="B38" s="78" t="inlineStr">
        <is>
          <t>INN</t>
        </is>
      </c>
      <c r="C38" s="78" t="inlineStr">
        <is>
          <t>Bao bì và In Nông Nghiệp</t>
        </is>
      </c>
      <c r="D38" s="78" t="inlineStr">
        <is>
          <t>HNX</t>
        </is>
      </c>
      <c r="E38" s="77" t="n">
        <v>35700</v>
      </c>
      <c r="F38" s="77" t="n">
        <v>35600</v>
      </c>
      <c r="G38" s="77" t="n">
        <v>36600</v>
      </c>
      <c r="H38" s="77" t="n">
        <v>39788.24</v>
      </c>
      <c r="I38" s="79">
        <f>$E38/F38-1</f>
        <v/>
      </c>
      <c r="J38" s="79">
        <f>$E38/G38-1</f>
        <v/>
      </c>
      <c r="K38" s="79">
        <f>$E38/H38-1</f>
        <v/>
      </c>
      <c r="L38" s="80" t="n">
        <v>7.27</v>
      </c>
      <c r="M38" s="80" t="n">
        <v>1.14</v>
      </c>
      <c r="N38" s="77" t="n">
        <v>45580.8</v>
      </c>
      <c r="O38" s="77" t="n">
        <v>35100</v>
      </c>
      <c r="P38" s="81" t="n"/>
      <c r="Q38" s="81" t="n"/>
    </row>
    <row r="39" ht="15" customHeight="1" s="41">
      <c r="A39" s="77" t="n">
        <v>31</v>
      </c>
      <c r="B39" s="78" t="inlineStr">
        <is>
          <t>PBT</t>
        </is>
      </c>
      <c r="C39" s="78" t="inlineStr">
        <is>
          <t>Bao bì và TM Dầu khí Bình Sơn</t>
        </is>
      </c>
      <c r="D39" s="78" t="inlineStr">
        <is>
          <t>UPCoM</t>
        </is>
      </c>
      <c r="E39" s="77" t="n">
        <v>13000</v>
      </c>
      <c r="F39" s="77" t="n">
        <v>13000</v>
      </c>
      <c r="G39" s="77" t="n">
        <v>12400</v>
      </c>
      <c r="H39" s="77" t="n">
        <v>13483</v>
      </c>
      <c r="I39" s="79">
        <f>$E39/F39-1</f>
        <v/>
      </c>
      <c r="J39" s="79">
        <f>$E39/G39-1</f>
        <v/>
      </c>
      <c r="K39" s="79">
        <f>$E39/H39-1</f>
        <v/>
      </c>
      <c r="L39" s="80" t="n">
        <v>10.89</v>
      </c>
      <c r="M39" s="80" t="n">
        <v>1.15</v>
      </c>
      <c r="N39" s="77" t="n">
        <v>34800</v>
      </c>
      <c r="O39" s="77" t="n">
        <v>10700</v>
      </c>
      <c r="P39" s="81" t="n"/>
      <c r="Q39" s="81" t="n"/>
    </row>
    <row r="40" ht="15" customHeight="1" s="41">
      <c r="A40" s="77" t="n">
        <v>32</v>
      </c>
      <c r="B40" s="78" t="inlineStr">
        <is>
          <t>BBS</t>
        </is>
      </c>
      <c r="C40" s="78" t="inlineStr">
        <is>
          <t>Bao bì Xi măng Bút Sơn</t>
        </is>
      </c>
      <c r="D40" s="78" t="inlineStr">
        <is>
          <t>HNX</t>
        </is>
      </c>
      <c r="E40" s="77" t="n">
        <v>12500</v>
      </c>
      <c r="F40" s="77" t="n">
        <v>12500</v>
      </c>
      <c r="G40" s="77" t="n">
        <v>11758.93</v>
      </c>
      <c r="H40" s="77" t="n">
        <v>11944.11</v>
      </c>
      <c r="I40" s="79">
        <f>$E40/F40-1</f>
        <v/>
      </c>
      <c r="J40" s="79">
        <f>$E40/G40-1</f>
        <v/>
      </c>
      <c r="K40" s="79">
        <f>$E40/H40-1</f>
        <v/>
      </c>
      <c r="L40" s="80" t="n">
        <v>9.19</v>
      </c>
      <c r="M40" s="80" t="n">
        <v>0.71</v>
      </c>
      <c r="N40" s="77" t="n">
        <v>12777.42</v>
      </c>
      <c r="O40" s="77" t="n">
        <v>9073.82</v>
      </c>
      <c r="P40" s="81" t="n"/>
      <c r="Q40" s="81" t="n"/>
    </row>
    <row r="41" ht="15" customHeight="1" s="41">
      <c r="A41" s="77" t="n">
        <v>33</v>
      </c>
      <c r="B41" s="78" t="inlineStr">
        <is>
          <t>BXH</t>
        </is>
      </c>
      <c r="C41" s="78" t="inlineStr">
        <is>
          <t>Bao bì Xi măng HP</t>
        </is>
      </c>
      <c r="D41" s="78" t="inlineStr">
        <is>
          <t>HNX</t>
        </is>
      </c>
      <c r="E41" s="77" t="n">
        <v>12000</v>
      </c>
      <c r="F41" s="77" t="n">
        <v>12000</v>
      </c>
      <c r="G41" s="77" t="n">
        <v>12100</v>
      </c>
      <c r="H41" s="77" t="n">
        <v>20000</v>
      </c>
      <c r="I41" s="79">
        <f>$E41/F41-1</f>
        <v/>
      </c>
      <c r="J41" s="79">
        <f>$E41/G41-1</f>
        <v/>
      </c>
      <c r="K41" s="79">
        <f>$E41/H41-1</f>
        <v/>
      </c>
      <c r="L41" s="80" t="n">
        <v>33.2</v>
      </c>
      <c r="M41" s="80" t="n">
        <v>0.65</v>
      </c>
      <c r="N41" s="77" t="n">
        <v>20000</v>
      </c>
      <c r="O41" s="77" t="n">
        <v>11100</v>
      </c>
      <c r="P41" s="81" t="n"/>
      <c r="Q41" s="81" t="n"/>
    </row>
    <row r="42" ht="15" customHeight="1" s="41">
      <c r="A42" s="77" t="n">
        <v>34</v>
      </c>
      <c r="B42" s="78" t="inlineStr">
        <is>
          <t>BLI</t>
        </is>
      </c>
      <c r="C42" s="78" t="inlineStr">
        <is>
          <t>Bảo hiểm Bảo Long</t>
        </is>
      </c>
      <c r="D42" s="78" t="inlineStr">
        <is>
          <t>UPCoM</t>
        </is>
      </c>
      <c r="E42" s="77" t="n">
        <v>7930</v>
      </c>
      <c r="F42" s="77" t="n">
        <v>7920</v>
      </c>
      <c r="G42" s="77" t="n">
        <v>8000</v>
      </c>
      <c r="H42" s="77" t="n">
        <v>9070</v>
      </c>
      <c r="I42" s="79">
        <f>$E42/F42-1</f>
        <v/>
      </c>
      <c r="J42" s="79">
        <f>$E42/G42-1</f>
        <v/>
      </c>
      <c r="K42" s="79">
        <f>$E42/H42-1</f>
        <v/>
      </c>
      <c r="L42" s="80" t="n">
        <v>18.34</v>
      </c>
      <c r="M42" s="80" t="n">
        <v>0.5</v>
      </c>
      <c r="N42" s="77" t="n">
        <v>10200</v>
      </c>
      <c r="O42" s="77" t="n">
        <v>7500</v>
      </c>
      <c r="P42" s="81" t="n"/>
      <c r="Q42" s="81" t="n"/>
    </row>
    <row r="43" ht="15" customHeight="1" s="41">
      <c r="A43" s="77" t="n">
        <v>35</v>
      </c>
      <c r="B43" s="78" t="inlineStr">
        <is>
          <t>BMI</t>
        </is>
      </c>
      <c r="C43" s="78" t="inlineStr">
        <is>
          <t>Bảo hiểm Bảo Minh</t>
        </is>
      </c>
      <c r="D43" s="78" t="inlineStr">
        <is>
          <t>HOSE</t>
        </is>
      </c>
      <c r="E43" s="77" t="n">
        <v>13350</v>
      </c>
      <c r="F43" s="77" t="n">
        <v>13600</v>
      </c>
      <c r="G43" s="77" t="n">
        <v>13750</v>
      </c>
      <c r="H43" s="77" t="n">
        <v>17300</v>
      </c>
      <c r="I43" s="79">
        <f>$E43/F43-1</f>
        <v/>
      </c>
      <c r="J43" s="79">
        <f>$E43/G43-1</f>
        <v/>
      </c>
      <c r="K43" s="79">
        <f>$E43/H43-1</f>
        <v/>
      </c>
      <c r="L43" s="80" t="n">
        <v>6.73</v>
      </c>
      <c r="M43" s="80" t="n">
        <v>0.65</v>
      </c>
      <c r="N43" s="77" t="n">
        <v>20950</v>
      </c>
      <c r="O43" s="77" t="n">
        <v>12600</v>
      </c>
      <c r="P43" s="81" t="n"/>
      <c r="Q43" s="81" t="n"/>
    </row>
    <row r="44" ht="15" customHeight="1" s="41">
      <c r="A44" s="77" t="n">
        <v>36</v>
      </c>
      <c r="B44" s="78" t="inlineStr">
        <is>
          <t>BIC</t>
        </is>
      </c>
      <c r="C44" s="78" t="inlineStr">
        <is>
          <t>Bảo hiểm BIDV</t>
        </is>
      </c>
      <c r="D44" s="78" t="inlineStr">
        <is>
          <t>HOSE</t>
        </is>
      </c>
      <c r="E44" s="77" t="n">
        <v>21300</v>
      </c>
      <c r="F44" s="77" t="n">
        <v>21250</v>
      </c>
      <c r="G44" s="77" t="n">
        <v>22150</v>
      </c>
      <c r="H44" s="77" t="n">
        <v>22800</v>
      </c>
      <c r="I44" s="79">
        <f>$E44/F44-1</f>
        <v/>
      </c>
      <c r="J44" s="79">
        <f>$E44/G44-1</f>
        <v/>
      </c>
      <c r="K44" s="79">
        <f>$E44/H44-1</f>
        <v/>
      </c>
      <c r="L44" s="80" t="n">
        <v>10.02</v>
      </c>
      <c r="M44" s="80" t="n">
        <v>1.26</v>
      </c>
      <c r="N44" s="77" t="n">
        <v>31595.52</v>
      </c>
      <c r="O44" s="77" t="n">
        <v>20300</v>
      </c>
      <c r="P44" s="81" t="n"/>
      <c r="Q44" s="81" t="n"/>
    </row>
    <row r="45" ht="15" customHeight="1" s="41">
      <c r="A45" s="77" t="n">
        <v>37</v>
      </c>
      <c r="B45" s="78" t="inlineStr">
        <is>
          <t>PTI</t>
        </is>
      </c>
      <c r="C45" s="78" t="inlineStr">
        <is>
          <t>Bảo hiểm Bưu điện</t>
        </is>
      </c>
      <c r="D45" s="78" t="inlineStr">
        <is>
          <t>HNX</t>
        </is>
      </c>
      <c r="E45" s="77" t="n">
        <v>22000</v>
      </c>
      <c r="F45" s="77" t="n">
        <v>18800</v>
      </c>
      <c r="G45" s="77" t="n">
        <v>23300</v>
      </c>
      <c r="H45" s="77" t="n">
        <v>34000</v>
      </c>
      <c r="I45" s="79">
        <f>$E45/F45-1</f>
        <v/>
      </c>
      <c r="J45" s="79">
        <f>$E45/G45-1</f>
        <v/>
      </c>
      <c r="K45" s="79">
        <f>$E45/H45-1</f>
        <v/>
      </c>
      <c r="L45" s="80" t="n">
        <v>9.949999999999999</v>
      </c>
      <c r="M45" s="80" t="n">
        <v>0.95</v>
      </c>
      <c r="N45" s="77" t="n">
        <v>42000</v>
      </c>
      <c r="O45" s="77" t="n">
        <v>18200</v>
      </c>
      <c r="P45" s="81" t="n"/>
      <c r="Q45" s="81" t="n"/>
    </row>
    <row r="46" ht="15" customHeight="1" s="41">
      <c r="A46" s="77" t="n">
        <v>38</v>
      </c>
      <c r="B46" s="78" t="inlineStr">
        <is>
          <t>AIC</t>
        </is>
      </c>
      <c r="C46" s="78" t="inlineStr">
        <is>
          <t>Bảo hiểm DBV</t>
        </is>
      </c>
      <c r="D46" s="78" t="inlineStr">
        <is>
          <t>UPCoM</t>
        </is>
      </c>
      <c r="E46" s="77" t="n">
        <v>8500</v>
      </c>
      <c r="F46" s="77" t="n">
        <v>8500</v>
      </c>
      <c r="G46" s="77" t="n">
        <v>8000</v>
      </c>
      <c r="H46" s="77" t="n">
        <v>10000</v>
      </c>
      <c r="I46" s="79">
        <f>$E46/F46-1</f>
        <v/>
      </c>
      <c r="J46" s="79">
        <f>$E46/G46-1</f>
        <v/>
      </c>
      <c r="K46" s="79">
        <f>$E46/H46-1</f>
        <v/>
      </c>
      <c r="L46" s="80" t="n">
        <v>49.56</v>
      </c>
      <c r="M46" s="80" t="n">
        <v>0.74</v>
      </c>
      <c r="N46" s="77" t="n">
        <v>11351</v>
      </c>
      <c r="O46" s="77" t="n">
        <v>8000</v>
      </c>
      <c r="P46" s="81" t="n"/>
      <c r="Q46" s="81" t="n"/>
    </row>
    <row r="47" ht="15" customHeight="1" s="41">
      <c r="A47" s="77" t="n">
        <v>39</v>
      </c>
      <c r="B47" s="78" t="inlineStr">
        <is>
          <t>PGI</t>
        </is>
      </c>
      <c r="C47" s="78" t="inlineStr">
        <is>
          <t>Bảo hiểm PJICO</t>
        </is>
      </c>
      <c r="D47" s="78" t="inlineStr">
        <is>
          <t>HOSE</t>
        </is>
      </c>
      <c r="E47" s="77" t="n">
        <v>23100</v>
      </c>
      <c r="F47" s="77" t="n">
        <v>23450</v>
      </c>
      <c r="G47" s="77" t="n">
        <v>18150</v>
      </c>
      <c r="H47" s="77" t="n">
        <v>18750</v>
      </c>
      <c r="I47" s="79">
        <f>$E47/F47-1</f>
        <v/>
      </c>
      <c r="J47" s="79">
        <f>$E47/G47-1</f>
        <v/>
      </c>
      <c r="K47" s="79">
        <f>$E47/H47-1</f>
        <v/>
      </c>
      <c r="L47" s="80" t="n">
        <v>9.890000000000001</v>
      </c>
      <c r="M47" s="80" t="n">
        <v>1.34</v>
      </c>
      <c r="N47" s="77" t="n">
        <v>23450</v>
      </c>
      <c r="O47" s="77" t="n">
        <v>16900</v>
      </c>
      <c r="P47" s="81" t="n"/>
      <c r="Q47" s="81" t="n"/>
    </row>
    <row r="48" ht="15" customHeight="1" s="41">
      <c r="A48" s="77" t="n">
        <v>40</v>
      </c>
      <c r="B48" s="78" t="inlineStr">
        <is>
          <t>MIG</t>
        </is>
      </c>
      <c r="C48" s="78" t="inlineStr">
        <is>
          <t>Bảo hiểm Quân đội</t>
        </is>
      </c>
      <c r="D48" s="78" t="inlineStr">
        <is>
          <t>HOSE</t>
        </is>
      </c>
      <c r="E48" s="77" t="n">
        <v>16750</v>
      </c>
      <c r="F48" s="77" t="n">
        <v>16900</v>
      </c>
      <c r="G48" s="77" t="n">
        <v>17700</v>
      </c>
      <c r="H48" s="77" t="n">
        <v>17750</v>
      </c>
      <c r="I48" s="79">
        <f>$E48/F48-1</f>
        <v/>
      </c>
      <c r="J48" s="79">
        <f>$E48/G48-1</f>
        <v/>
      </c>
      <c r="K48" s="79">
        <f>$E48/H48-1</f>
        <v/>
      </c>
      <c r="L48" s="80" t="n">
        <v>10.58</v>
      </c>
      <c r="M48" s="80" t="n">
        <v>1.26</v>
      </c>
      <c r="N48" s="77" t="n">
        <v>20300</v>
      </c>
      <c r="O48" s="77" t="n">
        <v>15200</v>
      </c>
      <c r="P48" s="81" t="n"/>
      <c r="Q48" s="81" t="n"/>
    </row>
    <row r="49" ht="15" customHeight="1" s="41">
      <c r="A49" s="77" t="n">
        <v>41</v>
      </c>
      <c r="B49" s="78" t="inlineStr">
        <is>
          <t>BHI</t>
        </is>
      </c>
      <c r="C49" s="78" t="inlineStr">
        <is>
          <t>Bảo hiểm Sài Gòn - Hà Nội</t>
        </is>
      </c>
      <c r="D49" s="78" t="inlineStr">
        <is>
          <t>UPCoM</t>
        </is>
      </c>
      <c r="E49" s="77" t="n">
        <v>9400</v>
      </c>
      <c r="F49" s="77" t="n">
        <v>9400</v>
      </c>
      <c r="G49" s="77" t="n">
        <v>6000</v>
      </c>
      <c r="H49" s="77" t="n">
        <v>7850</v>
      </c>
      <c r="I49" s="79">
        <f>$E49/F49-1</f>
        <v/>
      </c>
      <c r="J49" s="79">
        <f>$E49/G49-1</f>
        <v/>
      </c>
      <c r="K49" s="79">
        <f>$E49/H49-1</f>
        <v/>
      </c>
      <c r="L49" s="80" t="n">
        <v>35.62</v>
      </c>
      <c r="M49" s="80" t="n">
        <v>0.77</v>
      </c>
      <c r="N49" s="77" t="n">
        <v>11000</v>
      </c>
      <c r="O49" s="77" t="n">
        <v>4700</v>
      </c>
      <c r="P49" s="81" t="n"/>
      <c r="Q49" s="81" t="n"/>
    </row>
    <row r="50" ht="15" customHeight="1" s="41">
      <c r="A50" s="77" t="n">
        <v>42</v>
      </c>
      <c r="B50" s="78" t="inlineStr">
        <is>
          <t>BT1</t>
        </is>
      </c>
      <c r="C50" s="78" t="inlineStr">
        <is>
          <t>Bảo vệ thực vật 1 TW</t>
        </is>
      </c>
      <c r="D50" s="78" t="inlineStr">
        <is>
          <t>UPCoM</t>
        </is>
      </c>
      <c r="E50" s="77" t="n">
        <v>11000</v>
      </c>
      <c r="F50" s="77" t="n">
        <v>11000</v>
      </c>
      <c r="G50" s="77" t="n">
        <v>11500</v>
      </c>
      <c r="H50" s="77" t="n">
        <v>10940</v>
      </c>
      <c r="I50" s="79">
        <f>$E50/F50-1</f>
        <v/>
      </c>
      <c r="J50" s="79">
        <f>$E50/G50-1</f>
        <v/>
      </c>
      <c r="K50" s="79">
        <f>$E50/H50-1</f>
        <v/>
      </c>
      <c r="L50" s="80" t="n">
        <v>15.96</v>
      </c>
      <c r="M50" s="80" t="n">
        <v>1.06</v>
      </c>
      <c r="N50" s="77" t="n">
        <v>14286</v>
      </c>
      <c r="O50" s="77" t="n">
        <v>8563.5</v>
      </c>
      <c r="P50" s="81" t="n"/>
      <c r="Q50" s="81" t="n"/>
    </row>
    <row r="51" ht="15" customHeight="1" s="41">
      <c r="A51" s="77" t="n">
        <v>43</v>
      </c>
      <c r="B51" s="78" t="inlineStr">
        <is>
          <t>AGG</t>
        </is>
      </c>
      <c r="C51" s="78" t="inlineStr">
        <is>
          <t>Bất động sản An Gia</t>
        </is>
      </c>
      <c r="D51" s="78" t="inlineStr">
        <is>
          <t>HOSE</t>
        </is>
      </c>
      <c r="E51" s="77" t="n">
        <v>11150</v>
      </c>
      <c r="F51" s="77" t="n">
        <v>11250</v>
      </c>
      <c r="G51" s="77" t="n">
        <v>11450</v>
      </c>
      <c r="H51" s="77" t="n">
        <v>14250</v>
      </c>
      <c r="I51" s="79">
        <f>$E51/F51-1</f>
        <v/>
      </c>
      <c r="J51" s="79">
        <f>$E51/G51-1</f>
        <v/>
      </c>
      <c r="K51" s="79">
        <f>$E51/H51-1</f>
        <v/>
      </c>
      <c r="L51" s="80" t="n">
        <v>3.15</v>
      </c>
      <c r="M51" s="80" t="n">
        <v>0.48</v>
      </c>
      <c r="N51" s="77" t="n">
        <v>21550</v>
      </c>
      <c r="O51" s="77" t="n">
        <v>10950</v>
      </c>
      <c r="P51" s="81" t="n"/>
      <c r="Q51" s="81" t="n"/>
    </row>
    <row r="52" ht="15" customHeight="1" s="41">
      <c r="A52" s="77" t="n">
        <v>44</v>
      </c>
      <c r="B52" s="78" t="inlineStr">
        <is>
          <t>PWA</t>
        </is>
      </c>
      <c r="C52" s="78" t="inlineStr">
        <is>
          <t>Bất động sản dầu khí</t>
        </is>
      </c>
      <c r="D52" s="78" t="inlineStr">
        <is>
          <t>UPCoM</t>
        </is>
      </c>
      <c r="E52" s="77" t="n">
        <v>5400</v>
      </c>
      <c r="F52" s="77" t="n">
        <v>6300</v>
      </c>
      <c r="G52" s="77" t="n">
        <v>5750</v>
      </c>
      <c r="H52" s="77" t="n">
        <v>7393</v>
      </c>
      <c r="I52" s="79">
        <f>$E52/F52-1</f>
        <v/>
      </c>
      <c r="J52" s="79">
        <f>$E52/G52-1</f>
        <v/>
      </c>
      <c r="K52" s="79">
        <f>$E52/H52-1</f>
        <v/>
      </c>
      <c r="L52" s="80" t="n">
        <v>6.28</v>
      </c>
      <c r="M52" s="80" t="n">
        <v>0.7</v>
      </c>
      <c r="N52" s="77" t="n">
        <v>9487</v>
      </c>
      <c r="O52" s="77" t="n">
        <v>3309</v>
      </c>
      <c r="P52" s="81" t="n"/>
      <c r="Q52" s="81" t="n"/>
    </row>
    <row r="53" ht="15" customHeight="1" s="41">
      <c r="A53" s="77" t="n">
        <v>45</v>
      </c>
      <c r="B53" s="78" t="inlineStr">
        <is>
          <t>HLD</t>
        </is>
      </c>
      <c r="C53" s="78" t="inlineStr">
        <is>
          <t>Bất động sản HUDLAND</t>
        </is>
      </c>
      <c r="D53" s="78" t="inlineStr">
        <is>
          <t>HNX</t>
        </is>
      </c>
      <c r="E53" s="77" t="n">
        <v>13500</v>
      </c>
      <c r="F53" s="77" t="n">
        <v>14000</v>
      </c>
      <c r="G53" s="77" t="n">
        <v>14100</v>
      </c>
      <c r="H53" s="77" t="n">
        <v>23100</v>
      </c>
      <c r="I53" s="79">
        <f>$E53/F53-1</f>
        <v/>
      </c>
      <c r="J53" s="79">
        <f>$E53/G53-1</f>
        <v/>
      </c>
      <c r="K53" s="79">
        <f>$E53/H53-1</f>
        <v/>
      </c>
      <c r="L53" s="80" t="n">
        <v>21.23</v>
      </c>
      <c r="M53" s="80" t="n">
        <v>1.14</v>
      </c>
      <c r="N53" s="77" t="n">
        <v>24800</v>
      </c>
      <c r="O53" s="77" t="n">
        <v>13400</v>
      </c>
      <c r="P53" s="81" t="n"/>
      <c r="Q53" s="81" t="n"/>
    </row>
    <row r="54" ht="15" customHeight="1" s="41">
      <c r="A54" s="77" t="n">
        <v>46</v>
      </c>
      <c r="B54" s="78" t="inlineStr">
        <is>
          <t>CRE</t>
        </is>
      </c>
      <c r="C54" s="78" t="inlineStr">
        <is>
          <t>Bất động sản Thế Kỷ</t>
        </is>
      </c>
      <c r="D54" s="78" t="inlineStr">
        <is>
          <t>HOSE</t>
        </is>
      </c>
      <c r="E54" s="77" t="n">
        <v>6860</v>
      </c>
      <c r="F54" s="77" t="n">
        <v>7470</v>
      </c>
      <c r="G54" s="77" t="n">
        <v>6900</v>
      </c>
      <c r="H54" s="77" t="n">
        <v>8590</v>
      </c>
      <c r="I54" s="79">
        <f>$E54/F54-1</f>
        <v/>
      </c>
      <c r="J54" s="79">
        <f>$E54/G54-1</f>
        <v/>
      </c>
      <c r="K54" s="79">
        <f>$E54/H54-1</f>
        <v/>
      </c>
      <c r="L54" s="80" t="n">
        <v>62.67</v>
      </c>
      <c r="M54" s="80" t="n">
        <v>0.5600000000000001</v>
      </c>
      <c r="N54" s="77" t="n">
        <v>11600</v>
      </c>
      <c r="O54" s="77" t="n">
        <v>6450</v>
      </c>
      <c r="P54" s="81" t="n"/>
      <c r="Q54" s="81" t="n"/>
    </row>
    <row r="55" ht="15" customHeight="1" s="41">
      <c r="A55" s="77" t="n">
        <v>47</v>
      </c>
      <c r="B55" s="78" t="inlineStr">
        <is>
          <t>VRC</t>
        </is>
      </c>
      <c r="C55" s="78" t="inlineStr">
        <is>
          <t>Bất động sản và Đầu tư VRC</t>
        </is>
      </c>
      <c r="D55" s="78" t="inlineStr">
        <is>
          <t>HOSE</t>
        </is>
      </c>
      <c r="E55" s="77" t="n">
        <v>11900</v>
      </c>
      <c r="F55" s="77" t="n">
        <v>11700</v>
      </c>
      <c r="G55" s="77" t="n">
        <v>12650</v>
      </c>
      <c r="H55" s="77" t="n">
        <v>15000</v>
      </c>
      <c r="I55" s="79">
        <f>$E55/F55-1</f>
        <v/>
      </c>
      <c r="J55" s="79">
        <f>$E55/G55-1</f>
        <v/>
      </c>
      <c r="K55" s="79">
        <f>$E55/H55-1</f>
        <v/>
      </c>
      <c r="L55" s="80" t="n">
        <v>1411.62</v>
      </c>
      <c r="M55" s="80" t="n">
        <v>0.6</v>
      </c>
      <c r="N55" s="77" t="n">
        <v>15800</v>
      </c>
      <c r="O55" s="77" t="n">
        <v>11600</v>
      </c>
      <c r="P55" s="81" t="n"/>
      <c r="Q55" s="81" t="n"/>
    </row>
    <row r="56" ht="15" customHeight="1" s="41">
      <c r="A56" s="77" t="n">
        <v>48</v>
      </c>
      <c r="B56" s="78" t="inlineStr">
        <is>
          <t>BGE</t>
        </is>
      </c>
      <c r="C56" s="78" t="inlineStr">
        <is>
          <t>BCG Energy</t>
        </is>
      </c>
      <c r="D56" s="78" t="inlineStr">
        <is>
          <t>UPCoM</t>
        </is>
      </c>
      <c r="E56" s="77" t="n">
        <v>2765</v>
      </c>
      <c r="F56" s="77" t="n">
        <v>2840</v>
      </c>
      <c r="G56" s="77" t="n">
        <v>2800</v>
      </c>
      <c r="H56" s="77" t="n">
        <v>4800</v>
      </c>
      <c r="I56" s="79">
        <f>$E56/F56-1</f>
        <v/>
      </c>
      <c r="J56" s="79">
        <f>$E56/G56-1</f>
        <v/>
      </c>
      <c r="K56" s="79">
        <f>$E56/H56-1</f>
        <v/>
      </c>
      <c r="L56" s="80" t="n">
        <v>56.05</v>
      </c>
      <c r="M56" s="80" t="n">
        <v>0.3</v>
      </c>
      <c r="N56" s="77" t="n">
        <v>6322</v>
      </c>
      <c r="O56" s="77" t="n">
        <v>2775</v>
      </c>
      <c r="P56" s="81" t="n"/>
      <c r="Q56" s="81" t="n"/>
    </row>
    <row r="57" ht="15" customHeight="1" s="41">
      <c r="A57" s="77" t="n">
        <v>49</v>
      </c>
      <c r="B57" s="78" t="inlineStr">
        <is>
          <t>BCR</t>
        </is>
      </c>
      <c r="C57" s="78" t="inlineStr">
        <is>
          <t>BCG Land</t>
        </is>
      </c>
      <c r="D57" s="78" t="inlineStr">
        <is>
          <t>UPCoM</t>
        </is>
      </c>
      <c r="E57" s="77" t="n">
        <v>1000</v>
      </c>
      <c r="F57" s="77" t="n">
        <v>1000</v>
      </c>
      <c r="G57" s="77" t="n">
        <v>1000</v>
      </c>
      <c r="H57" s="77" t="n">
        <v>1700</v>
      </c>
      <c r="I57" s="79">
        <f>$E57/F57-1</f>
        <v/>
      </c>
      <c r="J57" s="79">
        <f>$E57/G57-1</f>
        <v/>
      </c>
      <c r="K57" s="79">
        <f>$E57/H57-1</f>
        <v/>
      </c>
      <c r="L57" s="80" t="n">
        <v>1.83</v>
      </c>
      <c r="M57" s="80" t="n">
        <v>0.09</v>
      </c>
      <c r="N57" s="77" t="n">
        <v>2042</v>
      </c>
      <c r="O57" s="77" t="n">
        <v>1000</v>
      </c>
      <c r="P57" s="81" t="n"/>
      <c r="Q57" s="81" t="n"/>
    </row>
    <row r="58" ht="15" customHeight="1" s="41">
      <c r="A58" s="77" t="n">
        <v>50</v>
      </c>
      <c r="B58" s="78" t="inlineStr">
        <is>
          <t>MCO</t>
        </is>
      </c>
      <c r="C58" s="78" t="inlineStr">
        <is>
          <t>BDC Việt Nam</t>
        </is>
      </c>
      <c r="D58" s="78" t="inlineStr">
        <is>
          <t>HNX</t>
        </is>
      </c>
      <c r="E58" s="77" t="n">
        <v>5000</v>
      </c>
      <c r="F58" s="77" t="n">
        <v>4800</v>
      </c>
      <c r="G58" s="77" t="n">
        <v>5300</v>
      </c>
      <c r="H58" s="77" t="n">
        <v>6700</v>
      </c>
      <c r="I58" s="79">
        <f>$E58/F58-1</f>
        <v/>
      </c>
      <c r="J58" s="79">
        <f>$E58/G58-1</f>
        <v/>
      </c>
      <c r="K58" s="79">
        <f>$E58/H58-1</f>
        <v/>
      </c>
      <c r="L58" s="80" t="n">
        <v>800.9299999999999</v>
      </c>
      <c r="M58" s="80" t="n">
        <v>0.38</v>
      </c>
      <c r="N58" s="77" t="n">
        <v>8300</v>
      </c>
      <c r="O58" s="77" t="n">
        <v>4200</v>
      </c>
      <c r="P58" s="81" t="n"/>
      <c r="Q58" s="81" t="n"/>
    </row>
    <row r="59" ht="15" customHeight="1" s="41">
      <c r="A59" s="77" t="n">
        <v>51</v>
      </c>
      <c r="B59" s="78" t="inlineStr">
        <is>
          <t>HAR</t>
        </is>
      </c>
      <c r="C59" s="78" t="inlineStr">
        <is>
          <t>BĐS An Dương Thảo Điền</t>
        </is>
      </c>
      <c r="D59" s="78" t="inlineStr">
        <is>
          <t>HOSE</t>
        </is>
      </c>
      <c r="E59" s="77" t="n">
        <v>2670</v>
      </c>
      <c r="F59" s="77" t="n">
        <v>2890</v>
      </c>
      <c r="G59" s="77" t="n">
        <v>3200</v>
      </c>
      <c r="H59" s="77" t="n">
        <v>3930</v>
      </c>
      <c r="I59" s="79">
        <f>$E59/F59-1</f>
        <v/>
      </c>
      <c r="J59" s="79">
        <f>$E59/G59-1</f>
        <v/>
      </c>
      <c r="K59" s="79">
        <f>$E59/H59-1</f>
        <v/>
      </c>
      <c r="L59" s="80" t="n">
        <v>19.67</v>
      </c>
      <c r="M59" s="80" t="n">
        <v>0.23</v>
      </c>
      <c r="N59" s="77" t="n">
        <v>6070</v>
      </c>
      <c r="O59" s="77" t="n">
        <v>2850</v>
      </c>
      <c r="P59" s="81" t="n"/>
      <c r="Q59" s="81" t="n"/>
    </row>
    <row r="60" ht="15" customHeight="1" s="41">
      <c r="A60" s="77" t="n">
        <v>52</v>
      </c>
      <c r="B60" s="78" t="inlineStr">
        <is>
          <t>MBT</t>
        </is>
      </c>
      <c r="C60" s="78" t="inlineStr">
        <is>
          <t>BĐS cho thuê Minh Bảo Tín</t>
        </is>
      </c>
      <c r="D60" s="78" t="inlineStr">
        <is>
          <t>UPCoM</t>
        </is>
      </c>
      <c r="E60" s="77" t="n">
        <v>8000</v>
      </c>
      <c r="F60" s="77" t="n">
        <v>8000</v>
      </c>
      <c r="G60" s="77" t="n">
        <v>10300</v>
      </c>
      <c r="H60" s="77" t="n">
        <v>9040</v>
      </c>
      <c r="I60" s="79">
        <f>$E60/F60-1</f>
        <v/>
      </c>
      <c r="J60" s="79">
        <f>$E60/G60-1</f>
        <v/>
      </c>
      <c r="K60" s="79">
        <f>$E60/H60-1</f>
        <v/>
      </c>
      <c r="L60" s="80" t="n">
        <v>-19.89</v>
      </c>
      <c r="M60" s="80" t="n">
        <v>0.68</v>
      </c>
      <c r="N60" s="77" t="n">
        <v>13511</v>
      </c>
      <c r="O60" s="77" t="n">
        <v>8000</v>
      </c>
      <c r="P60" s="81" t="n"/>
      <c r="Q60" s="81" t="n"/>
    </row>
    <row r="61" ht="15" customHeight="1" s="41">
      <c r="A61" s="77" t="n">
        <v>53</v>
      </c>
      <c r="B61" s="78" t="inlineStr">
        <is>
          <t>DTA</t>
        </is>
      </c>
      <c r="C61" s="78" t="inlineStr">
        <is>
          <t>BĐS Đệ Tam</t>
        </is>
      </c>
      <c r="D61" s="78" t="inlineStr">
        <is>
          <t>HOSE</t>
        </is>
      </c>
      <c r="E61" s="77" t="n">
        <v>3540</v>
      </c>
      <c r="F61" s="77" t="n">
        <v>3600</v>
      </c>
      <c r="G61" s="77" t="n">
        <v>3550</v>
      </c>
      <c r="H61" s="77" t="n">
        <v>3870.26</v>
      </c>
      <c r="I61" s="79">
        <f>$E61/F61-1</f>
        <v/>
      </c>
      <c r="J61" s="79">
        <f>$E61/G61-1</f>
        <v/>
      </c>
      <c r="K61" s="79">
        <f>$E61/H61-1</f>
        <v/>
      </c>
      <c r="L61" s="80" t="n">
        <v>10.03</v>
      </c>
      <c r="M61" s="80" t="n">
        <v>0.33</v>
      </c>
      <c r="N61" s="77" t="n">
        <v>5138.74</v>
      </c>
      <c r="O61" s="77" t="n">
        <v>3270</v>
      </c>
      <c r="P61" s="81" t="n"/>
      <c r="Q61" s="81" t="n"/>
    </row>
    <row r="62" ht="15" customHeight="1" s="41">
      <c r="A62" s="77" t="n">
        <v>54</v>
      </c>
      <c r="B62" s="78" t="inlineStr">
        <is>
          <t>LEC</t>
        </is>
      </c>
      <c r="C62" s="78" t="inlineStr">
        <is>
          <t>BĐS Điện lực Miền Trung</t>
        </is>
      </c>
      <c r="D62" s="78" t="inlineStr">
        <is>
          <t>UPCoM</t>
        </is>
      </c>
      <c r="E62" s="77" t="n">
        <v>4500</v>
      </c>
      <c r="F62" s="77" t="n">
        <v>4500</v>
      </c>
      <c r="G62" s="77" t="n">
        <v>4500</v>
      </c>
      <c r="H62" s="77" t="n">
        <v>3300</v>
      </c>
      <c r="I62" s="79">
        <f>$E62/F62-1</f>
        <v/>
      </c>
      <c r="J62" s="79">
        <f>$E62/G62-1</f>
        <v/>
      </c>
      <c r="K62" s="79">
        <f>$E62/H62-1</f>
        <v/>
      </c>
      <c r="L62" s="80" t="n">
        <v>-5.62</v>
      </c>
      <c r="M62" s="80" t="n">
        <v>0.52</v>
      </c>
      <c r="N62" s="77" t="n">
        <v>5806</v>
      </c>
      <c r="O62" s="77" t="n">
        <v>3100</v>
      </c>
      <c r="P62" s="81" t="n"/>
      <c r="Q62" s="81" t="n"/>
    </row>
    <row r="63" ht="15" customHeight="1" s="41">
      <c r="A63" s="77" t="n">
        <v>55</v>
      </c>
      <c r="B63" s="78" t="inlineStr">
        <is>
          <t>NLG</t>
        </is>
      </c>
      <c r="C63" s="78" t="inlineStr">
        <is>
          <t>BĐS Nam Long</t>
        </is>
      </c>
      <c r="D63" s="78" t="inlineStr">
        <is>
          <t>HOSE</t>
        </is>
      </c>
      <c r="E63" s="77" t="n">
        <v>22800</v>
      </c>
      <c r="F63" s="77" t="n">
        <v>22200</v>
      </c>
      <c r="G63" s="77" t="n">
        <v>25300</v>
      </c>
      <c r="H63" s="77" t="n">
        <v>29874.5</v>
      </c>
      <c r="I63" s="79">
        <f>$E63/F63-1</f>
        <v/>
      </c>
      <c r="J63" s="79">
        <f>$E63/G63-1</f>
        <v/>
      </c>
      <c r="K63" s="79">
        <f>$E63/H63-1</f>
        <v/>
      </c>
      <c r="L63" s="80" t="n">
        <v>16.2</v>
      </c>
      <c r="M63" s="80" t="n">
        <v>0.88</v>
      </c>
      <c r="N63" s="77" t="n">
        <v>40633.98</v>
      </c>
      <c r="O63" s="77" t="n">
        <v>20000</v>
      </c>
      <c r="P63" s="81" t="n">
        <v>21.32</v>
      </c>
      <c r="Q63" s="81" t="n">
        <v>1.58</v>
      </c>
    </row>
    <row r="64" ht="15" customHeight="1" s="41">
      <c r="A64" s="77" t="n">
        <v>56</v>
      </c>
      <c r="B64" s="78" t="inlineStr">
        <is>
          <t>PDR</t>
        </is>
      </c>
      <c r="C64" s="78" t="inlineStr">
        <is>
          <t>BĐS Phát Đạt</t>
        </is>
      </c>
      <c r="D64" s="78" t="inlineStr">
        <is>
          <t>HOSE</t>
        </is>
      </c>
      <c r="E64" s="77" t="n">
        <v>11950</v>
      </c>
      <c r="F64" s="77" t="n">
        <v>11900</v>
      </c>
      <c r="G64" s="77" t="n">
        <v>13900</v>
      </c>
      <c r="H64" s="77" t="n">
        <v>18800</v>
      </c>
      <c r="I64" s="79">
        <f>$E64/F64-1</f>
        <v/>
      </c>
      <c r="J64" s="79">
        <f>$E64/G64-1</f>
        <v/>
      </c>
      <c r="K64" s="79">
        <f>$E64/H64-1</f>
        <v/>
      </c>
      <c r="L64" s="80" t="n">
        <v>19.3</v>
      </c>
      <c r="M64" s="80" t="n">
        <v>0.95</v>
      </c>
      <c r="N64" s="77" t="n">
        <v>26300</v>
      </c>
      <c r="O64" s="77" t="n">
        <v>11150</v>
      </c>
      <c r="P64" s="81" t="n">
        <v>27.77</v>
      </c>
      <c r="Q64" s="81" t="n">
        <v>1.78</v>
      </c>
    </row>
    <row r="65" ht="15" customHeight="1" s="41">
      <c r="A65" s="77" t="n">
        <v>57</v>
      </c>
      <c r="B65" s="78" t="inlineStr">
        <is>
          <t>LSG</t>
        </is>
      </c>
      <c r="C65" s="78" t="inlineStr">
        <is>
          <t>BĐS Sài Gòn Vina</t>
        </is>
      </c>
      <c r="D65" s="78" t="inlineStr">
        <is>
          <t>UPCoM</t>
        </is>
      </c>
      <c r="E65" s="77" t="n">
        <v>34323</v>
      </c>
      <c r="F65" s="77" t="n">
        <v>35075</v>
      </c>
      <c r="G65" s="77" t="n">
        <v>34589</v>
      </c>
      <c r="H65" s="77" t="n">
        <v>32297</v>
      </c>
      <c r="I65" s="79">
        <f>$E65/F65-1</f>
        <v/>
      </c>
      <c r="J65" s="79">
        <f>$E65/G65-1</f>
        <v/>
      </c>
      <c r="K65" s="79">
        <f>$E65/H65-1</f>
        <v/>
      </c>
      <c r="L65" s="80" t="n">
        <v>45.35</v>
      </c>
      <c r="M65" s="80" t="n">
        <v>2.8</v>
      </c>
      <c r="N65" s="77" t="n">
        <v>38833</v>
      </c>
      <c r="O65" s="77" t="n">
        <v>20208</v>
      </c>
      <c r="P65" s="81" t="n"/>
      <c r="Q65" s="81" t="n"/>
    </row>
    <row r="66" ht="15" customHeight="1" s="41">
      <c r="A66" s="77" t="n">
        <v>58</v>
      </c>
      <c r="B66" s="78" t="inlineStr">
        <is>
          <t>PPI</t>
        </is>
      </c>
      <c r="C66" s="78" t="inlineStr">
        <is>
          <t>BĐS Thái Bình Dương</t>
        </is>
      </c>
      <c r="D66" s="78" t="inlineStr">
        <is>
          <t>UPCoM</t>
        </is>
      </c>
      <c r="E66" s="77" t="n">
        <v>400</v>
      </c>
      <c r="F66" s="77" t="n">
        <v>400</v>
      </c>
      <c r="G66" s="77" t="n">
        <v>400</v>
      </c>
      <c r="H66" s="77" t="n">
        <v>400</v>
      </c>
      <c r="I66" s="79">
        <f>$E66/F66-1</f>
        <v/>
      </c>
      <c r="J66" s="79">
        <f>$E66/G66-1</f>
        <v/>
      </c>
      <c r="K66" s="79">
        <f>$E66/H66-1</f>
        <v/>
      </c>
      <c r="L66" s="80" t="n">
        <v>-5.72</v>
      </c>
      <c r="M66" s="80" t="n">
        <v>-0.13</v>
      </c>
      <c r="N66" s="77" t="n">
        <v>400</v>
      </c>
      <c r="O66" s="77" t="n">
        <v>400</v>
      </c>
      <c r="P66" s="81" t="n"/>
      <c r="Q66" s="81" t="n"/>
    </row>
    <row r="67" ht="15" customHeight="1" s="41">
      <c r="A67" s="77" t="n">
        <v>59</v>
      </c>
      <c r="B67" s="78" t="inlineStr">
        <is>
          <t>BCM</t>
        </is>
      </c>
      <c r="C67" s="78" t="inlineStr">
        <is>
          <t>Becamex Group</t>
        </is>
      </c>
      <c r="D67" s="78" t="inlineStr">
        <is>
          <t>HOSE</t>
        </is>
      </c>
      <c r="E67" s="77" t="n">
        <v>43050</v>
      </c>
      <c r="F67" s="77" t="n">
        <v>38600</v>
      </c>
      <c r="G67" s="77" t="n">
        <v>47050</v>
      </c>
      <c r="H67" s="77" t="n">
        <v>60749.4</v>
      </c>
      <c r="I67" s="79">
        <f>$E67/F67-1</f>
        <v/>
      </c>
      <c r="J67" s="79">
        <f>$E67/G67-1</f>
        <v/>
      </c>
      <c r="K67" s="79">
        <f>$E67/H67-1</f>
        <v/>
      </c>
      <c r="L67" s="80" t="n">
        <v>20.83</v>
      </c>
      <c r="M67" s="80" t="n">
        <v>2.04</v>
      </c>
      <c r="N67" s="77" t="n">
        <v>78640</v>
      </c>
      <c r="O67" s="77" t="n">
        <v>35000</v>
      </c>
      <c r="P67" s="81" t="n">
        <v>28.87</v>
      </c>
      <c r="Q67" s="81" t="n">
        <v>3.735</v>
      </c>
    </row>
    <row r="68" ht="15" customHeight="1" s="41">
      <c r="A68" s="77" t="n">
        <v>60</v>
      </c>
      <c r="B68" s="78" t="inlineStr">
        <is>
          <t>IJC</t>
        </is>
      </c>
      <c r="C68" s="78" t="inlineStr">
        <is>
          <t>Becamex IJC</t>
        </is>
      </c>
      <c r="D68" s="78" t="inlineStr">
        <is>
          <t>HOSE</t>
        </is>
      </c>
      <c r="E68" s="77" t="n">
        <v>7430</v>
      </c>
      <c r="F68" s="77" t="n">
        <v>7420</v>
      </c>
      <c r="G68" s="77" t="n">
        <v>8150</v>
      </c>
      <c r="H68" s="77" t="n">
        <v>10186.7</v>
      </c>
      <c r="I68" s="79">
        <f>$E68/F68-1</f>
        <v/>
      </c>
      <c r="J68" s="79">
        <f>$E68/G68-1</f>
        <v/>
      </c>
      <c r="K68" s="79">
        <f>$E68/H68-1</f>
        <v/>
      </c>
      <c r="L68" s="80" t="n">
        <v>6.23</v>
      </c>
      <c r="M68" s="80" t="n">
        <v>0.59</v>
      </c>
      <c r="N68" s="77" t="n">
        <v>13455.92</v>
      </c>
      <c r="O68" s="77" t="n">
        <v>6690</v>
      </c>
      <c r="P68" s="81" t="n">
        <v>9.225000000000001</v>
      </c>
      <c r="Q68" s="81" t="n">
        <v>1.02</v>
      </c>
    </row>
    <row r="69" ht="15" customHeight="1" s="41">
      <c r="A69" s="77" t="n">
        <v>61</v>
      </c>
      <c r="B69" s="78" t="inlineStr">
        <is>
          <t>TDC</t>
        </is>
      </c>
      <c r="C69" s="78" t="inlineStr">
        <is>
          <t>Becamex TDC</t>
        </is>
      </c>
      <c r="D69" s="78" t="inlineStr">
        <is>
          <t>HOSE</t>
        </is>
      </c>
      <c r="E69" s="77" t="n">
        <v>7480</v>
      </c>
      <c r="F69" s="77" t="n">
        <v>7250</v>
      </c>
      <c r="G69" s="77" t="n">
        <v>7790</v>
      </c>
      <c r="H69" s="77" t="n">
        <v>10887.86</v>
      </c>
      <c r="I69" s="79">
        <f>$E69/F69-1</f>
        <v/>
      </c>
      <c r="J69" s="79">
        <f>$E69/G69-1</f>
        <v/>
      </c>
      <c r="K69" s="79">
        <f>$E69/H69-1</f>
        <v/>
      </c>
      <c r="L69" s="80" t="n">
        <v>4.34</v>
      </c>
      <c r="M69" s="80" t="n">
        <v>0.55</v>
      </c>
      <c r="N69" s="77" t="n">
        <v>13379.15</v>
      </c>
      <c r="O69" s="77" t="n">
        <v>6870</v>
      </c>
      <c r="P69" s="81" t="n"/>
      <c r="Q69" s="81" t="n"/>
    </row>
    <row r="70" ht="15" customHeight="1" s="41">
      <c r="A70" s="77" t="n">
        <v>62</v>
      </c>
      <c r="B70" s="78" t="inlineStr">
        <is>
          <t>UDJ</t>
        </is>
      </c>
      <c r="C70" s="78" t="inlineStr">
        <is>
          <t>Becamex UDJ</t>
        </is>
      </c>
      <c r="D70" s="78" t="inlineStr">
        <is>
          <t>UPCoM</t>
        </is>
      </c>
      <c r="E70" s="77" t="n">
        <v>6037</v>
      </c>
      <c r="F70" s="77" t="n">
        <v>5907</v>
      </c>
      <c r="G70" s="77" t="n">
        <v>6451</v>
      </c>
      <c r="H70" s="77" t="n">
        <v>7272</v>
      </c>
      <c r="I70" s="79">
        <f>$E70/F70-1</f>
        <v/>
      </c>
      <c r="J70" s="79">
        <f>$E70/G70-1</f>
        <v/>
      </c>
      <c r="K70" s="79">
        <f>$E70/H70-1</f>
        <v/>
      </c>
      <c r="L70" s="80" t="n">
        <v>-134.17</v>
      </c>
      <c r="M70" s="80" t="n">
        <v>0.45</v>
      </c>
      <c r="N70" s="77" t="n">
        <v>7593.75</v>
      </c>
      <c r="O70" s="77" t="n">
        <v>5813</v>
      </c>
      <c r="P70" s="81" t="n"/>
      <c r="Q70" s="81" t="n"/>
    </row>
    <row r="71" ht="15" customHeight="1" s="41">
      <c r="A71" s="77" t="n">
        <v>63</v>
      </c>
      <c r="B71" s="78" t="inlineStr">
        <is>
          <t>BT6</t>
        </is>
      </c>
      <c r="C71" s="78" t="inlineStr">
        <is>
          <t>Bê tông 6</t>
        </is>
      </c>
      <c r="D71" s="78" t="inlineStr">
        <is>
          <t>UPCoM</t>
        </is>
      </c>
      <c r="E71" s="77" t="n">
        <v>3400</v>
      </c>
      <c r="F71" s="77" t="n">
        <v>3400</v>
      </c>
      <c r="G71" s="77" t="n">
        <v>3400</v>
      </c>
      <c r="H71" s="77" t="n">
        <v>3400</v>
      </c>
      <c r="I71" s="79">
        <f>$E71/F71-1</f>
        <v/>
      </c>
      <c r="J71" s="79">
        <f>$E71/G71-1</f>
        <v/>
      </c>
      <c r="K71" s="79">
        <f>$E71/H71-1</f>
        <v/>
      </c>
      <c r="L71" s="80" t="n">
        <v>-1.22</v>
      </c>
      <c r="M71" s="80" t="n">
        <v>-0.1</v>
      </c>
      <c r="N71" s="77" t="n">
        <v>3400</v>
      </c>
      <c r="O71" s="77" t="n">
        <v>3400</v>
      </c>
      <c r="P71" s="81" t="n"/>
      <c r="Q71" s="81" t="n"/>
    </row>
    <row r="72" ht="15" customHeight="1" s="41">
      <c r="A72" s="77" t="n">
        <v>64</v>
      </c>
      <c r="B72" s="78" t="inlineStr">
        <is>
          <t>ACE</t>
        </is>
      </c>
      <c r="C72" s="78" t="inlineStr">
        <is>
          <t>Bê tông An Giang</t>
        </is>
      </c>
      <c r="D72" s="78" t="inlineStr">
        <is>
          <t>UPCoM</t>
        </is>
      </c>
      <c r="E72" s="77" t="n">
        <v>37402</v>
      </c>
      <c r="F72" s="77" t="n">
        <v>36242</v>
      </c>
      <c r="G72" s="77" t="n">
        <v>36500</v>
      </c>
      <c r="H72" s="77" t="n">
        <v>42320.66</v>
      </c>
      <c r="I72" s="79">
        <f>$E72/F72-1</f>
        <v/>
      </c>
      <c r="J72" s="79">
        <f>$E72/G72-1</f>
        <v/>
      </c>
      <c r="K72" s="79">
        <f>$E72/H72-1</f>
        <v/>
      </c>
      <c r="L72" s="80" t="n">
        <v>6.64</v>
      </c>
      <c r="M72" s="80" t="n">
        <v>1.55</v>
      </c>
      <c r="N72" s="77" t="n">
        <v>43112.68</v>
      </c>
      <c r="O72" s="77" t="n">
        <v>33175</v>
      </c>
      <c r="P72" s="81" t="n"/>
      <c r="Q72" s="81" t="n"/>
    </row>
    <row r="73" ht="15" customHeight="1" s="41">
      <c r="A73" s="77" t="n">
        <v>65</v>
      </c>
      <c r="B73" s="78" t="inlineStr">
        <is>
          <t>BHC</t>
        </is>
      </c>
      <c r="C73" s="78" t="inlineStr">
        <is>
          <t>Bê tông Biên Hòa</t>
        </is>
      </c>
      <c r="D73" s="78" t="inlineStr">
        <is>
          <t>UPCoM</t>
        </is>
      </c>
      <c r="E73" s="77" t="n">
        <v>900</v>
      </c>
      <c r="F73" s="77" t="n">
        <v>900</v>
      </c>
      <c r="G73" s="77" t="n">
        <v>900</v>
      </c>
      <c r="H73" s="77" t="n">
        <v>1200</v>
      </c>
      <c r="I73" s="79">
        <f>$E73/F73-1</f>
        <v/>
      </c>
      <c r="J73" s="79">
        <f>$E73/G73-1</f>
        <v/>
      </c>
      <c r="K73" s="79">
        <f>$E73/H73-1</f>
        <v/>
      </c>
      <c r="L73" s="80" t="n">
        <v>-79.95</v>
      </c>
      <c r="M73" s="80" t="n">
        <v>-0.05</v>
      </c>
      <c r="N73" s="77" t="n">
        <v>1600</v>
      </c>
      <c r="O73" s="77" t="n">
        <v>866</v>
      </c>
      <c r="P73" s="81" t="n"/>
      <c r="Q73" s="81" t="n"/>
    </row>
    <row r="74" ht="15" customHeight="1" s="41">
      <c r="A74" s="77" t="n">
        <v>66</v>
      </c>
      <c r="B74" s="78" t="inlineStr">
        <is>
          <t>HCC</t>
        </is>
      </c>
      <c r="C74" s="78" t="inlineStr">
        <is>
          <t>Bê tông Hòa Cầm</t>
        </is>
      </c>
      <c r="D74" s="78" t="inlineStr">
        <is>
          <t>HNX</t>
        </is>
      </c>
      <c r="E74" s="77" t="n">
        <v>27900</v>
      </c>
      <c r="F74" s="77" t="n">
        <v>28000</v>
      </c>
      <c r="G74" s="77" t="n">
        <v>25700</v>
      </c>
      <c r="H74" s="77" t="n">
        <v>30500</v>
      </c>
      <c r="I74" s="79">
        <f>$E74/F74-1</f>
        <v/>
      </c>
      <c r="J74" s="79">
        <f>$E74/G74-1</f>
        <v/>
      </c>
      <c r="K74" s="79">
        <f>$E74/H74-1</f>
        <v/>
      </c>
      <c r="L74" s="80" t="n">
        <v>4.02</v>
      </c>
      <c r="M74" s="80" t="n">
        <v>1.38</v>
      </c>
      <c r="N74" s="77" t="n">
        <v>31500</v>
      </c>
      <c r="O74" s="77" t="n">
        <v>23070</v>
      </c>
      <c r="P74" s="81" t="n"/>
      <c r="Q74" s="81" t="n"/>
    </row>
    <row r="75" ht="15" customHeight="1" s="41">
      <c r="A75" s="77" t="n">
        <v>67</v>
      </c>
      <c r="B75" s="78" t="inlineStr">
        <is>
          <t>BTD</t>
        </is>
      </c>
      <c r="C75" s="78" t="inlineStr">
        <is>
          <t>Bê tông ly tâm Thủ Đức</t>
        </is>
      </c>
      <c r="D75" s="78" t="inlineStr">
        <is>
          <t>UPCoM</t>
        </is>
      </c>
      <c r="E75" s="77" t="n">
        <v>18600</v>
      </c>
      <c r="F75" s="77" t="n">
        <v>18600</v>
      </c>
      <c r="G75" s="77" t="n">
        <v>18000</v>
      </c>
      <c r="H75" s="77" t="n">
        <v>16062</v>
      </c>
      <c r="I75" s="79">
        <f>$E75/F75-1</f>
        <v/>
      </c>
      <c r="J75" s="79">
        <f>$E75/G75-1</f>
        <v/>
      </c>
      <c r="K75" s="79">
        <f>$E75/H75-1</f>
        <v/>
      </c>
      <c r="L75" s="80" t="n">
        <v>9.9</v>
      </c>
      <c r="M75" s="80" t="n">
        <v>0.63</v>
      </c>
      <c r="N75" s="77" t="n">
        <v>21900</v>
      </c>
      <c r="O75" s="77" t="n">
        <v>15100</v>
      </c>
      <c r="P75" s="81" t="n"/>
      <c r="Q75" s="81" t="n"/>
    </row>
    <row r="76" ht="15" customHeight="1" s="41">
      <c r="A76" s="77" t="n">
        <v>68</v>
      </c>
      <c r="B76" s="78" t="inlineStr">
        <is>
          <t>FCM</t>
        </is>
      </c>
      <c r="C76" s="78" t="inlineStr">
        <is>
          <t>Bê tông Phan Vũ Hà Nam</t>
        </is>
      </c>
      <c r="D76" s="78" t="inlineStr">
        <is>
          <t>HOSE</t>
        </is>
      </c>
      <c r="E76" s="77" t="n">
        <v>3060</v>
      </c>
      <c r="F76" s="77" t="n">
        <v>3060</v>
      </c>
      <c r="G76" s="77" t="n">
        <v>3183.08</v>
      </c>
      <c r="H76" s="77" t="n">
        <v>3304.12</v>
      </c>
      <c r="I76" s="79">
        <f>$E76/F76-1</f>
        <v/>
      </c>
      <c r="J76" s="79">
        <f>$E76/G76-1</f>
        <v/>
      </c>
      <c r="K76" s="79">
        <f>$E76/H76-1</f>
        <v/>
      </c>
      <c r="L76" s="80" t="n">
        <v>8.050000000000001</v>
      </c>
      <c r="M76" s="80" t="n">
        <v>0.26</v>
      </c>
      <c r="N76" s="77" t="n">
        <v>4018.77</v>
      </c>
      <c r="O76" s="77" t="n">
        <v>2970.22</v>
      </c>
      <c r="P76" s="81" t="n"/>
      <c r="Q76" s="81" t="n"/>
    </row>
    <row r="77" ht="15" customHeight="1" s="41">
      <c r="A77" s="77" t="n">
        <v>69</v>
      </c>
      <c r="B77" s="78" t="inlineStr">
        <is>
          <t>XMC</t>
        </is>
      </c>
      <c r="C77" s="78" t="inlineStr">
        <is>
          <t>Bê tông Xuân Mai</t>
        </is>
      </c>
      <c r="D77" s="78" t="inlineStr">
        <is>
          <t>UPCoM</t>
        </is>
      </c>
      <c r="E77" s="77" t="n">
        <v>9900</v>
      </c>
      <c r="F77" s="77" t="n">
        <v>9800</v>
      </c>
      <c r="G77" s="77" t="n">
        <v>9900</v>
      </c>
      <c r="H77" s="77" t="n">
        <v>9934</v>
      </c>
      <c r="I77" s="79">
        <f>$E77/F77-1</f>
        <v/>
      </c>
      <c r="J77" s="79">
        <f>$E77/G77-1</f>
        <v/>
      </c>
      <c r="K77" s="79">
        <f>$E77/H77-1</f>
        <v/>
      </c>
      <c r="L77" s="80" t="n">
        <v>16.96</v>
      </c>
      <c r="M77" s="80" t="n">
        <v>0.78</v>
      </c>
      <c r="N77" s="77" t="n">
        <v>10546</v>
      </c>
      <c r="O77" s="77" t="n">
        <v>6750</v>
      </c>
      <c r="P77" s="81" t="n"/>
      <c r="Q77" s="81" t="n"/>
    </row>
    <row r="78" ht="15" customHeight="1" s="41">
      <c r="A78" s="77" t="n">
        <v>70</v>
      </c>
      <c r="B78" s="78" t="inlineStr">
        <is>
          <t>TPS</t>
        </is>
      </c>
      <c r="C78" s="78" t="inlineStr">
        <is>
          <t>Bến bãi vận tải Sài Gòn</t>
        </is>
      </c>
      <c r="D78" s="78" t="inlineStr">
        <is>
          <t>UPCoM</t>
        </is>
      </c>
      <c r="E78" s="77" t="n">
        <v>58000</v>
      </c>
      <c r="F78" s="77" t="n">
        <v>58000</v>
      </c>
      <c r="G78" s="77" t="n">
        <v>47400</v>
      </c>
      <c r="H78" s="77" t="n">
        <v>47550</v>
      </c>
      <c r="I78" s="79">
        <f>$E78/F78-1</f>
        <v/>
      </c>
      <c r="J78" s="79">
        <f>$E78/G78-1</f>
        <v/>
      </c>
      <c r="K78" s="79">
        <f>$E78/H78-1</f>
        <v/>
      </c>
      <c r="L78" s="80" t="n">
        <v>8</v>
      </c>
      <c r="M78" s="80" t="n">
        <v>2.92</v>
      </c>
      <c r="N78" s="77" t="n">
        <v>64002.3</v>
      </c>
      <c r="O78" s="77" t="n">
        <v>34734.32</v>
      </c>
      <c r="P78" s="81" t="n"/>
      <c r="Q78" s="81" t="n"/>
    </row>
    <row r="79" ht="15" customHeight="1" s="41">
      <c r="A79" s="77" t="n">
        <v>71</v>
      </c>
      <c r="B79" s="78" t="inlineStr">
        <is>
          <t>HNB</t>
        </is>
      </c>
      <c r="C79" s="78" t="inlineStr">
        <is>
          <t>Bến xe Hà Nội</t>
        </is>
      </c>
      <c r="D79" s="78" t="inlineStr">
        <is>
          <t>UPCoM</t>
        </is>
      </c>
      <c r="E79" s="77" t="n">
        <v>13000</v>
      </c>
      <c r="F79" s="77" t="n">
        <v>12300</v>
      </c>
      <c r="G79" s="77" t="n">
        <v>12000</v>
      </c>
      <c r="H79" s="77" t="n">
        <v>11761.4</v>
      </c>
      <c r="I79" s="79">
        <f>$E79/F79-1</f>
        <v/>
      </c>
      <c r="J79" s="79">
        <f>$E79/G79-1</f>
        <v/>
      </c>
      <c r="K79" s="79">
        <f>$E79/H79-1</f>
        <v/>
      </c>
      <c r="L79" s="80" t="n">
        <v>9.949999999999999</v>
      </c>
      <c r="M79" s="80" t="n">
        <v>1.07</v>
      </c>
      <c r="N79" s="77" t="n">
        <v>17642.1</v>
      </c>
      <c r="O79" s="77" t="n">
        <v>10101.52</v>
      </c>
      <c r="P79" s="81" t="n"/>
      <c r="Q79" s="81" t="n"/>
    </row>
    <row r="80" ht="15" customHeight="1" s="41">
      <c r="A80" s="77" t="n">
        <v>72</v>
      </c>
      <c r="B80" s="78" t="inlineStr">
        <is>
          <t>WCS</t>
        </is>
      </c>
      <c r="C80" s="78" t="inlineStr">
        <is>
          <t>Bến xe Miền Tây</t>
        </is>
      </c>
      <c r="D80" s="78" t="inlineStr">
        <is>
          <t>HNX</t>
        </is>
      </c>
      <c r="E80" s="77" t="n">
        <v>301500</v>
      </c>
      <c r="F80" s="77" t="n">
        <v>296000</v>
      </c>
      <c r="G80" s="77" t="n">
        <v>321900</v>
      </c>
      <c r="H80" s="77" t="n">
        <v>279200</v>
      </c>
      <c r="I80" s="79">
        <f>$E80/F80-1</f>
        <v/>
      </c>
      <c r="J80" s="79">
        <f>$E80/G80-1</f>
        <v/>
      </c>
      <c r="K80" s="79">
        <f>$E80/H80-1</f>
        <v/>
      </c>
      <c r="L80" s="80" t="n">
        <v>10.94</v>
      </c>
      <c r="M80" s="80" t="n">
        <v>2.94</v>
      </c>
      <c r="N80" s="77" t="n">
        <v>355000</v>
      </c>
      <c r="O80" s="77" t="n">
        <v>260000</v>
      </c>
      <c r="P80" s="81" t="n"/>
      <c r="Q80" s="81" t="n"/>
    </row>
    <row r="81" ht="15" customHeight="1" s="41">
      <c r="A81" s="77" t="n">
        <v>73</v>
      </c>
      <c r="B81" s="78" t="inlineStr">
        <is>
          <t>TTD</t>
        </is>
      </c>
      <c r="C81" s="78" t="inlineStr">
        <is>
          <t>Bệnh viện Tim Tâm Đức</t>
        </is>
      </c>
      <c r="D81" s="78" t="inlineStr">
        <is>
          <t>UPCoM</t>
        </is>
      </c>
      <c r="E81" s="77" t="n">
        <v>95000</v>
      </c>
      <c r="F81" s="77" t="n">
        <v>99600</v>
      </c>
      <c r="G81" s="77" t="n">
        <v>95000</v>
      </c>
      <c r="H81" s="77" t="n">
        <v>42818.03</v>
      </c>
      <c r="I81" s="79">
        <f>$E81/F81-1</f>
        <v/>
      </c>
      <c r="J81" s="79">
        <f>$E81/G81-1</f>
        <v/>
      </c>
      <c r="K81" s="79">
        <f>$E81/H81-1</f>
        <v/>
      </c>
      <c r="L81" s="80" t="n">
        <v>34.68</v>
      </c>
      <c r="M81" s="80" t="n">
        <v>8.57</v>
      </c>
      <c r="N81" s="77" t="n">
        <v>120668</v>
      </c>
      <c r="O81" s="77" t="n">
        <v>36868.37</v>
      </c>
      <c r="P81" s="81" t="n"/>
      <c r="Q81" s="81" t="n"/>
    </row>
    <row r="82" ht="15" customHeight="1" s="41">
      <c r="A82" s="77" t="n">
        <v>74</v>
      </c>
      <c r="B82" s="78" t="inlineStr">
        <is>
          <t>VC7</t>
        </is>
      </c>
      <c r="C82" s="78" t="inlineStr">
        <is>
          <t>BGI Group</t>
        </is>
      </c>
      <c r="D82" s="78" t="inlineStr">
        <is>
          <t>HNX</t>
        </is>
      </c>
      <c r="E82" s="77" t="n">
        <v>7300</v>
      </c>
      <c r="F82" s="77" t="n">
        <v>7300</v>
      </c>
      <c r="G82" s="77" t="n">
        <v>7900</v>
      </c>
      <c r="H82" s="77" t="n">
        <v>9025</v>
      </c>
      <c r="I82" s="79">
        <f>$E82/F82-1</f>
        <v/>
      </c>
      <c r="J82" s="79">
        <f>$E82/G82-1</f>
        <v/>
      </c>
      <c r="K82" s="79">
        <f>$E82/H82-1</f>
        <v/>
      </c>
      <c r="L82" s="80" t="n">
        <v>30.46</v>
      </c>
      <c r="M82" s="80" t="n">
        <v>0.66</v>
      </c>
      <c r="N82" s="77" t="n">
        <v>12730</v>
      </c>
      <c r="O82" s="77" t="n">
        <v>7100</v>
      </c>
      <c r="P82" s="81" t="n"/>
      <c r="Q82" s="81" t="n"/>
    </row>
    <row r="83" ht="15" customHeight="1" s="41">
      <c r="A83" s="77" t="n">
        <v>75</v>
      </c>
      <c r="B83" s="78" t="inlineStr">
        <is>
          <t>ABI</t>
        </is>
      </c>
      <c r="C83" s="78" t="inlineStr">
        <is>
          <t>BH NH Nông Nghiệp</t>
        </is>
      </c>
      <c r="D83" s="78" t="inlineStr">
        <is>
          <t>UPCoM</t>
        </is>
      </c>
      <c r="E83" s="77" t="n">
        <v>18718</v>
      </c>
      <c r="F83" s="77" t="n">
        <v>18810</v>
      </c>
      <c r="G83" s="77" t="n">
        <v>19134</v>
      </c>
      <c r="H83" s="77" t="n">
        <v>20390</v>
      </c>
      <c r="I83" s="79">
        <f>$E83/F83-1</f>
        <v/>
      </c>
      <c r="J83" s="79">
        <f>$E83/G83-1</f>
        <v/>
      </c>
      <c r="K83" s="79">
        <f>$E83/H83-1</f>
        <v/>
      </c>
      <c r="L83" s="80" t="n">
        <v>6.54</v>
      </c>
      <c r="M83" s="80" t="n">
        <v>1.01</v>
      </c>
      <c r="N83" s="77" t="n">
        <v>22160.44</v>
      </c>
      <c r="O83" s="77" t="n">
        <v>18438</v>
      </c>
      <c r="P83" s="81" t="n"/>
      <c r="Q83" s="81" t="n"/>
    </row>
    <row r="84" ht="15" customHeight="1" s="41">
      <c r="A84" s="77" t="n">
        <v>76</v>
      </c>
      <c r="B84" s="78" t="inlineStr">
        <is>
          <t>STD</t>
        </is>
      </c>
      <c r="C84" s="78" t="inlineStr">
        <is>
          <t>Bia - NGK Sài Gòn - Tây Đô</t>
        </is>
      </c>
      <c r="D84" s="78" t="inlineStr">
        <is>
          <t>UPCoM</t>
        </is>
      </c>
      <c r="E84" s="77" t="n">
        <v>6000</v>
      </c>
      <c r="F84" s="77" t="n">
        <v>6263</v>
      </c>
      <c r="G84" s="77" t="n">
        <v>5900</v>
      </c>
      <c r="H84" s="77" t="n"/>
      <c r="I84" s="79">
        <f>$E84/F84-1</f>
        <v/>
      </c>
      <c r="J84" s="79">
        <f>$E84/G84-1</f>
        <v/>
      </c>
      <c r="K84" s="79">
        <f>$E84/H84-1</f>
        <v/>
      </c>
      <c r="L84" s="80" t="n">
        <v>23.22</v>
      </c>
      <c r="M84" s="80" t="n">
        <v>0.45</v>
      </c>
      <c r="N84" s="77" t="n"/>
      <c r="O84" s="77" t="n"/>
      <c r="P84" s="81" t="n"/>
      <c r="Q84" s="81" t="n"/>
    </row>
    <row r="85" ht="15" customHeight="1" s="41">
      <c r="A85" s="77" t="n">
        <v>77</v>
      </c>
      <c r="B85" s="78" t="inlineStr">
        <is>
          <t>HAD</t>
        </is>
      </c>
      <c r="C85" s="78" t="inlineStr">
        <is>
          <t>Bia Hà Nội - Hải Dương</t>
        </is>
      </c>
      <c r="D85" s="78" t="inlineStr">
        <is>
          <t>HNX</t>
        </is>
      </c>
      <c r="E85" s="77" t="n">
        <v>13400</v>
      </c>
      <c r="F85" s="77" t="n">
        <v>13400</v>
      </c>
      <c r="G85" s="77" t="n">
        <v>13400</v>
      </c>
      <c r="H85" s="77" t="n">
        <v>14500</v>
      </c>
      <c r="I85" s="79">
        <f>$E85/F85-1</f>
        <v/>
      </c>
      <c r="J85" s="79">
        <f>$E85/G85-1</f>
        <v/>
      </c>
      <c r="K85" s="79">
        <f>$E85/H85-1</f>
        <v/>
      </c>
      <c r="L85" s="80" t="n">
        <v>6.18</v>
      </c>
      <c r="M85" s="80" t="n">
        <v>0.6899999999999999</v>
      </c>
      <c r="N85" s="77" t="n">
        <v>15700</v>
      </c>
      <c r="O85" s="77" t="n">
        <v>13000</v>
      </c>
      <c r="P85" s="81" t="n"/>
      <c r="Q85" s="81" t="n"/>
    </row>
    <row r="86" ht="15" customHeight="1" s="41">
      <c r="A86" s="77" t="n">
        <v>78</v>
      </c>
      <c r="B86" s="78" t="inlineStr">
        <is>
          <t>BHP</t>
        </is>
      </c>
      <c r="C86" s="78" t="inlineStr">
        <is>
          <t>Bia Hà Nội - Hải Phòng</t>
        </is>
      </c>
      <c r="D86" s="78" t="inlineStr">
        <is>
          <t>UPCoM</t>
        </is>
      </c>
      <c r="E86" s="77" t="n">
        <v>7900</v>
      </c>
      <c r="F86" s="77" t="n">
        <v>7900</v>
      </c>
      <c r="G86" s="77" t="n">
        <v>6900</v>
      </c>
      <c r="H86" s="77" t="n">
        <v>7000</v>
      </c>
      <c r="I86" s="79">
        <f>$E86/F86-1</f>
        <v/>
      </c>
      <c r="J86" s="79">
        <f>$E86/G86-1</f>
        <v/>
      </c>
      <c r="K86" s="79">
        <f>$E86/H86-1</f>
        <v/>
      </c>
      <c r="L86" s="80" t="n">
        <v>23.36</v>
      </c>
      <c r="M86" s="80" t="n">
        <v>0.47</v>
      </c>
      <c r="N86" s="77" t="n">
        <v>9300</v>
      </c>
      <c r="O86" s="77" t="n">
        <v>5700</v>
      </c>
      <c r="P86" s="81" t="n"/>
      <c r="Q86" s="81" t="n"/>
    </row>
    <row r="87" ht="15" customHeight="1" s="41">
      <c r="A87" s="77" t="n">
        <v>79</v>
      </c>
      <c r="B87" s="78" t="inlineStr">
        <is>
          <t>HHB</t>
        </is>
      </c>
      <c r="C87" s="78" t="inlineStr">
        <is>
          <t>Bia Hà Nội - Hồng Hà</t>
        </is>
      </c>
      <c r="D87" s="78" t="inlineStr">
        <is>
          <t>UPCoM</t>
        </is>
      </c>
      <c r="E87" s="77" t="n">
        <v>30000</v>
      </c>
      <c r="F87" s="77" t="n">
        <v>28900</v>
      </c>
      <c r="G87" s="77" t="n">
        <v>28900</v>
      </c>
      <c r="H87" s="77" t="n">
        <v>24002.5</v>
      </c>
      <c r="I87" s="79">
        <f>$E87/F87-1</f>
        <v/>
      </c>
      <c r="J87" s="79">
        <f>$E87/G87-1</f>
        <v/>
      </c>
      <c r="K87" s="79">
        <f>$E87/H87-1</f>
        <v/>
      </c>
      <c r="L87" s="80" t="n"/>
      <c r="M87" s="80" t="n"/>
      <c r="N87" s="77" t="n"/>
      <c r="O87" s="77" t="n"/>
      <c r="P87" s="81" t="n"/>
      <c r="Q87" s="81" t="n"/>
    </row>
    <row r="88" ht="15" customHeight="1" s="41">
      <c r="A88" s="77" t="n">
        <v>80</v>
      </c>
      <c r="B88" s="78" t="inlineStr">
        <is>
          <t>BHK</t>
        </is>
      </c>
      <c r="C88" s="78" t="inlineStr">
        <is>
          <t>Bia Hà Nội - Kim Bài</t>
        </is>
      </c>
      <c r="D88" s="78" t="inlineStr">
        <is>
          <t>UPCoM</t>
        </is>
      </c>
      <c r="E88" s="77" t="n">
        <v>12000</v>
      </c>
      <c r="F88" s="77" t="n">
        <v>12000</v>
      </c>
      <c r="G88" s="77" t="n">
        <v>13100</v>
      </c>
      <c r="H88" s="77" t="n">
        <v>11041.26</v>
      </c>
      <c r="I88" s="79">
        <f>$E88/F88-1</f>
        <v/>
      </c>
      <c r="J88" s="79">
        <f>$E88/G88-1</f>
        <v/>
      </c>
      <c r="K88" s="79">
        <f>$E88/H88-1</f>
        <v/>
      </c>
      <c r="L88" s="80" t="n">
        <v>9.859999999999999</v>
      </c>
      <c r="M88" s="80" t="n">
        <v>0.95</v>
      </c>
      <c r="N88" s="77" t="n">
        <v>15064.77</v>
      </c>
      <c r="O88" s="77" t="n">
        <v>9357</v>
      </c>
      <c r="P88" s="81" t="n"/>
      <c r="Q88" s="81" t="n"/>
    </row>
    <row r="89" ht="15" customHeight="1" s="41">
      <c r="A89" s="77" t="n">
        <v>81</v>
      </c>
      <c r="B89" s="78" t="inlineStr">
        <is>
          <t>BBM</t>
        </is>
      </c>
      <c r="C89" s="78" t="inlineStr">
        <is>
          <t>Bia Hà Nội - Nam Định</t>
        </is>
      </c>
      <c r="D89" s="78" t="inlineStr">
        <is>
          <t>UPCoM</t>
        </is>
      </c>
      <c r="E89" s="77" t="n">
        <v>7500</v>
      </c>
      <c r="F89" s="77" t="n">
        <v>7500</v>
      </c>
      <c r="G89" s="77" t="n">
        <v>8600</v>
      </c>
      <c r="H89" s="77" t="n">
        <v>9437.469999999999</v>
      </c>
      <c r="I89" s="79">
        <f>$E89/F89-1</f>
        <v/>
      </c>
      <c r="J89" s="79">
        <f>$E89/G89-1</f>
        <v/>
      </c>
      <c r="K89" s="79">
        <f>$E89/H89-1</f>
        <v/>
      </c>
      <c r="L89" s="80" t="n">
        <v>11.48</v>
      </c>
      <c r="M89" s="80" t="n">
        <v>0.6</v>
      </c>
      <c r="N89" s="77" t="n">
        <v>9441.32</v>
      </c>
      <c r="O89" s="77" t="n">
        <v>5828.57</v>
      </c>
      <c r="P89" s="81" t="n"/>
      <c r="Q89" s="81" t="n"/>
    </row>
    <row r="90" ht="15" customHeight="1" s="41">
      <c r="A90" s="77" t="n">
        <v>82</v>
      </c>
      <c r="B90" s="78" t="inlineStr">
        <is>
          <t>BQB</t>
        </is>
      </c>
      <c r="C90" s="78" t="inlineStr">
        <is>
          <t>Bia Hà Nội - Quảng Bình</t>
        </is>
      </c>
      <c r="D90" s="78" t="inlineStr">
        <is>
          <t>UPCoM</t>
        </is>
      </c>
      <c r="E90" s="77" t="n">
        <v>3500</v>
      </c>
      <c r="F90" s="77" t="n">
        <v>3566</v>
      </c>
      <c r="G90" s="77" t="n">
        <v>3400</v>
      </c>
      <c r="H90" s="77" t="n">
        <v>4700</v>
      </c>
      <c r="I90" s="79">
        <f>$E90/F90-1</f>
        <v/>
      </c>
      <c r="J90" s="79">
        <f>$E90/G90-1</f>
        <v/>
      </c>
      <c r="K90" s="79">
        <f>$E90/H90-1</f>
        <v/>
      </c>
      <c r="L90" s="80" t="n">
        <v>398.77</v>
      </c>
      <c r="M90" s="80" t="n">
        <v>0.77</v>
      </c>
      <c r="N90" s="77" t="n">
        <v>5100</v>
      </c>
      <c r="O90" s="77" t="n">
        <v>3350</v>
      </c>
      <c r="P90" s="81" t="n"/>
      <c r="Q90" s="81" t="n"/>
    </row>
    <row r="91" ht="15" customHeight="1" s="41">
      <c r="A91" s="77" t="n">
        <v>83</v>
      </c>
      <c r="B91" s="78" t="inlineStr">
        <is>
          <t>BTB</t>
        </is>
      </c>
      <c r="C91" s="78" t="inlineStr">
        <is>
          <t>Bia Hà Nội - Thái Bình</t>
        </is>
      </c>
      <c r="D91" s="78" t="inlineStr">
        <is>
          <t>UPCoM</t>
        </is>
      </c>
      <c r="E91" s="77" t="n">
        <v>4700</v>
      </c>
      <c r="F91" s="77" t="n">
        <v>4700</v>
      </c>
      <c r="G91" s="77" t="n">
        <v>4800</v>
      </c>
      <c r="H91" s="77" t="n">
        <v>4795</v>
      </c>
      <c r="I91" s="79">
        <f>$E91/F91-1</f>
        <v/>
      </c>
      <c r="J91" s="79">
        <f>$E91/G91-1</f>
        <v/>
      </c>
      <c r="K91" s="79">
        <f>$E91/H91-1</f>
        <v/>
      </c>
      <c r="L91" s="80" t="n">
        <v>87.61</v>
      </c>
      <c r="M91" s="80" t="n">
        <v>0.32</v>
      </c>
      <c r="N91" s="77" t="n">
        <v>6341</v>
      </c>
      <c r="O91" s="77" t="n">
        <v>3848</v>
      </c>
      <c r="P91" s="81" t="n"/>
      <c r="Q91" s="81" t="n"/>
    </row>
    <row r="92" ht="15" customHeight="1" s="41">
      <c r="A92" s="77" t="n">
        <v>84</v>
      </c>
      <c r="B92" s="78" t="inlineStr">
        <is>
          <t>THB</t>
        </is>
      </c>
      <c r="C92" s="78" t="inlineStr">
        <is>
          <t>Bia Hà Nội - Thanh Hóa</t>
        </is>
      </c>
      <c r="D92" s="78" t="inlineStr">
        <is>
          <t>HNX</t>
        </is>
      </c>
      <c r="E92" s="77" t="n">
        <v>9000</v>
      </c>
      <c r="F92" s="77" t="n">
        <v>9000</v>
      </c>
      <c r="G92" s="77" t="n">
        <v>8800</v>
      </c>
      <c r="H92" s="77" t="n">
        <v>9200</v>
      </c>
      <c r="I92" s="79">
        <f>$E92/F92-1</f>
        <v/>
      </c>
      <c r="J92" s="79">
        <f>$E92/G92-1</f>
        <v/>
      </c>
      <c r="K92" s="79">
        <f>$E92/H92-1</f>
        <v/>
      </c>
      <c r="L92" s="80" t="n">
        <v>8.859999999999999</v>
      </c>
      <c r="M92" s="80" t="n">
        <v>0.6899999999999999</v>
      </c>
      <c r="N92" s="77" t="n">
        <v>10700</v>
      </c>
      <c r="O92" s="77" t="n">
        <v>8200</v>
      </c>
      <c r="P92" s="81" t="n"/>
      <c r="Q92" s="81" t="n"/>
    </row>
    <row r="93" ht="15" customHeight="1" s="41">
      <c r="A93" s="77" t="n">
        <v>85</v>
      </c>
      <c r="B93" s="78" t="inlineStr">
        <is>
          <t>SBL</t>
        </is>
      </c>
      <c r="C93" s="78" t="inlineStr">
        <is>
          <t>Bia Sài Gòn - Bạc Liêu</t>
        </is>
      </c>
      <c r="D93" s="78" t="inlineStr">
        <is>
          <t>UPCoM</t>
        </is>
      </c>
      <c r="E93" s="77" t="n">
        <v>7010</v>
      </c>
      <c r="F93" s="77" t="n">
        <v>6200</v>
      </c>
      <c r="G93" s="77" t="n">
        <v>5000</v>
      </c>
      <c r="H93" s="77" t="n">
        <v>6500</v>
      </c>
      <c r="I93" s="79">
        <f>$E93/F93-1</f>
        <v/>
      </c>
      <c r="J93" s="79">
        <f>$E93/G93-1</f>
        <v/>
      </c>
      <c r="K93" s="79">
        <f>$E93/H93-1</f>
        <v/>
      </c>
      <c r="L93" s="80" t="n">
        <v>25.15</v>
      </c>
      <c r="M93" s="80" t="n">
        <v>0.47</v>
      </c>
      <c r="N93" s="77" t="n">
        <v>7837</v>
      </c>
      <c r="O93" s="77" t="n">
        <v>4485</v>
      </c>
      <c r="P93" s="81" t="n"/>
      <c r="Q93" s="81" t="n"/>
    </row>
    <row r="94" ht="15" customHeight="1" s="41">
      <c r="A94" s="77" t="n">
        <v>86</v>
      </c>
      <c r="B94" s="78" t="inlineStr">
        <is>
          <t>BSH</t>
        </is>
      </c>
      <c r="C94" s="78" t="inlineStr">
        <is>
          <t>Bia Sài Gòn - Hà Nội</t>
        </is>
      </c>
      <c r="D94" s="78" t="inlineStr">
        <is>
          <t>UPCoM</t>
        </is>
      </c>
      <c r="E94" s="77" t="n">
        <v>17125</v>
      </c>
      <c r="F94" s="77" t="n">
        <v>16200</v>
      </c>
      <c r="G94" s="77" t="n">
        <v>16200</v>
      </c>
      <c r="H94" s="77" t="n">
        <v>15654.24</v>
      </c>
      <c r="I94" s="79">
        <f>$E94/F94-1</f>
        <v/>
      </c>
      <c r="J94" s="79">
        <f>$E94/G94-1</f>
        <v/>
      </c>
      <c r="K94" s="79">
        <f>$E94/H94-1</f>
        <v/>
      </c>
      <c r="L94" s="80" t="n">
        <v>6.87</v>
      </c>
      <c r="M94" s="80" t="n">
        <v>1</v>
      </c>
      <c r="N94" s="77" t="n">
        <v>20499.6</v>
      </c>
      <c r="O94" s="77" t="n">
        <v>15100</v>
      </c>
      <c r="P94" s="81" t="n"/>
      <c r="Q94" s="81" t="n"/>
    </row>
    <row r="95" ht="15" customHeight="1" s="41">
      <c r="A95" s="77" t="n">
        <v>87</v>
      </c>
      <c r="B95" s="78" t="inlineStr">
        <is>
          <t>WSB</t>
        </is>
      </c>
      <c r="C95" s="78" t="inlineStr">
        <is>
          <t>Bia Sài Gòn - Miền Tây</t>
        </is>
      </c>
      <c r="D95" s="78" t="inlineStr">
        <is>
          <t>UPCoM</t>
        </is>
      </c>
      <c r="E95" s="77" t="n">
        <v>55500</v>
      </c>
      <c r="F95" s="77" t="n">
        <v>55400</v>
      </c>
      <c r="G95" s="77" t="n">
        <v>55300</v>
      </c>
      <c r="H95" s="77" t="n">
        <v>53137.92</v>
      </c>
      <c r="I95" s="79">
        <f>$E95/F95-1</f>
        <v/>
      </c>
      <c r="J95" s="79">
        <f>$E95/G95-1</f>
        <v/>
      </c>
      <c r="K95" s="79">
        <f>$E95/H95-1</f>
        <v/>
      </c>
      <c r="L95" s="80" t="n">
        <v>7.56</v>
      </c>
      <c r="M95" s="80" t="n">
        <v>1.01</v>
      </c>
      <c r="N95" s="77" t="n">
        <v>62108.88</v>
      </c>
      <c r="O95" s="77" t="n">
        <v>48343.39</v>
      </c>
      <c r="P95" s="81" t="n"/>
      <c r="Q95" s="81" t="n"/>
    </row>
    <row r="96" ht="15" customHeight="1" s="41">
      <c r="A96" s="77" t="n">
        <v>88</v>
      </c>
      <c r="B96" s="78" t="inlineStr">
        <is>
          <t>SMB</t>
        </is>
      </c>
      <c r="C96" s="78" t="inlineStr">
        <is>
          <t>Bia Sài Gòn - Miền Trung</t>
        </is>
      </c>
      <c r="D96" s="78" t="inlineStr">
        <is>
          <t>HOSE</t>
        </is>
      </c>
      <c r="E96" s="77" t="n">
        <v>39000</v>
      </c>
      <c r="F96" s="77" t="n">
        <v>39150</v>
      </c>
      <c r="G96" s="77" t="n">
        <v>38950</v>
      </c>
      <c r="H96" s="77" t="n">
        <v>38829.84</v>
      </c>
      <c r="I96" s="79">
        <f>$E96/F96-1</f>
        <v/>
      </c>
      <c r="J96" s="79">
        <f>$E96/G96-1</f>
        <v/>
      </c>
      <c r="K96" s="79">
        <f>$E96/H96-1</f>
        <v/>
      </c>
      <c r="L96" s="80" t="n">
        <v>6.59</v>
      </c>
      <c r="M96" s="80" t="n">
        <v>1.79</v>
      </c>
      <c r="N96" s="77" t="n">
        <v>39560.64</v>
      </c>
      <c r="O96" s="77" t="n">
        <v>36192.72</v>
      </c>
      <c r="P96" s="81" t="n"/>
      <c r="Q96" s="81" t="n"/>
    </row>
    <row r="97" ht="15" customHeight="1" s="41">
      <c r="A97" s="77" t="n">
        <v>89</v>
      </c>
      <c r="B97" s="78" t="inlineStr">
        <is>
          <t>SB1</t>
        </is>
      </c>
      <c r="C97" s="78" t="inlineStr">
        <is>
          <t>Bia Sài Gòn - Nghệ Tĩnh</t>
        </is>
      </c>
      <c r="D97" s="78" t="inlineStr">
        <is>
          <t>UPCoM</t>
        </is>
      </c>
      <c r="E97" s="77" t="n">
        <v>6700</v>
      </c>
      <c r="F97" s="77" t="n">
        <v>6799.72</v>
      </c>
      <c r="G97" s="77" t="n">
        <v>6710.25</v>
      </c>
      <c r="H97" s="77" t="n">
        <v>5377.15</v>
      </c>
      <c r="I97" s="79">
        <f>$E97/F97-1</f>
        <v/>
      </c>
      <c r="J97" s="79">
        <f>$E97/G97-1</f>
        <v/>
      </c>
      <c r="K97" s="79">
        <f>$E97/H97-1</f>
        <v/>
      </c>
      <c r="L97" s="80" t="n">
        <v>4.01</v>
      </c>
      <c r="M97" s="80" t="n">
        <v>0.5</v>
      </c>
      <c r="N97" s="77" t="n">
        <v>6978.66</v>
      </c>
      <c r="O97" s="77" t="n">
        <v>5213.42</v>
      </c>
      <c r="P97" s="81" t="n"/>
      <c r="Q97" s="81" t="n"/>
    </row>
    <row r="98" ht="15" customHeight="1" s="41">
      <c r="A98" s="77" t="n">
        <v>90</v>
      </c>
      <c r="B98" s="78" t="inlineStr">
        <is>
          <t>BSP</t>
        </is>
      </c>
      <c r="C98" s="78" t="inlineStr">
        <is>
          <t>Bia Sài Gòn - Phú Thọ</t>
        </is>
      </c>
      <c r="D98" s="78" t="inlineStr">
        <is>
          <t>UPCoM</t>
        </is>
      </c>
      <c r="E98" s="77" t="n">
        <v>12300</v>
      </c>
      <c r="F98" s="77" t="n">
        <v>12300</v>
      </c>
      <c r="G98" s="77" t="n">
        <v>13494</v>
      </c>
      <c r="H98" s="77" t="n">
        <v>9727.370000000001</v>
      </c>
      <c r="I98" s="79">
        <f>$E98/F98-1</f>
        <v/>
      </c>
      <c r="J98" s="79">
        <f>$E98/G98-1</f>
        <v/>
      </c>
      <c r="K98" s="79">
        <f>$E98/H98-1</f>
        <v/>
      </c>
      <c r="L98" s="80" t="n">
        <v>7.84</v>
      </c>
      <c r="M98" s="80" t="n">
        <v>0.85</v>
      </c>
      <c r="N98" s="77" t="n">
        <v>15468</v>
      </c>
      <c r="O98" s="77" t="n">
        <v>8409.18</v>
      </c>
      <c r="P98" s="81" t="n"/>
      <c r="Q98" s="81" t="n"/>
    </row>
    <row r="99" ht="15" customHeight="1" s="41">
      <c r="A99" s="77" t="n">
        <v>91</v>
      </c>
      <c r="B99" s="78" t="inlineStr">
        <is>
          <t>BSQ</t>
        </is>
      </c>
      <c r="C99" s="78" t="inlineStr">
        <is>
          <t>Bia Sài Gòn - Quảng Ngãi</t>
        </is>
      </c>
      <c r="D99" s="78" t="inlineStr">
        <is>
          <t>UPCoM</t>
        </is>
      </c>
      <c r="E99" s="77" t="n">
        <v>18000</v>
      </c>
      <c r="F99" s="77" t="n">
        <v>18000</v>
      </c>
      <c r="G99" s="77" t="n">
        <v>16000</v>
      </c>
      <c r="H99" s="77" t="n">
        <v>17667.84</v>
      </c>
      <c r="I99" s="79">
        <f>$E99/F99-1</f>
        <v/>
      </c>
      <c r="J99" s="79">
        <f>$E99/G99-1</f>
        <v/>
      </c>
      <c r="K99" s="79">
        <f>$E99/H99-1</f>
        <v/>
      </c>
      <c r="L99" s="80" t="n">
        <v>6.67</v>
      </c>
      <c r="M99" s="80" t="n">
        <v>0.95</v>
      </c>
      <c r="N99" s="77" t="n">
        <v>20318.02</v>
      </c>
      <c r="O99" s="77" t="n">
        <v>13342.9</v>
      </c>
      <c r="P99" s="81" t="n"/>
      <c r="Q99" s="81" t="n"/>
    </row>
    <row r="100" ht="15" customHeight="1" s="41">
      <c r="A100" s="77" t="n">
        <v>92</v>
      </c>
      <c r="B100" s="78" t="inlineStr">
        <is>
          <t>BSL</t>
        </is>
      </c>
      <c r="C100" s="78" t="inlineStr">
        <is>
          <t>Bia Sài Gòn - Sông Lam</t>
        </is>
      </c>
      <c r="D100" s="78" t="inlineStr">
        <is>
          <t>UPCoM</t>
        </is>
      </c>
      <c r="E100" s="77" t="n">
        <v>12711</v>
      </c>
      <c r="F100" s="77" t="n">
        <v>12773</v>
      </c>
      <c r="G100" s="77" t="n">
        <v>13410</v>
      </c>
      <c r="H100" s="77" t="n">
        <v>9860.24</v>
      </c>
      <c r="I100" s="79">
        <f>$E100/F100-1</f>
        <v/>
      </c>
      <c r="J100" s="79">
        <f>$E100/G100-1</f>
        <v/>
      </c>
      <c r="K100" s="79">
        <f>$E100/H100-1</f>
        <v/>
      </c>
      <c r="L100" s="80" t="n">
        <v>6.41</v>
      </c>
      <c r="M100" s="80" t="n">
        <v>1.07</v>
      </c>
      <c r="N100" s="77" t="n">
        <v>14000</v>
      </c>
      <c r="O100" s="77" t="n">
        <v>8532.9</v>
      </c>
      <c r="P100" s="81" t="n"/>
      <c r="Q100" s="81" t="n"/>
    </row>
    <row r="101" ht="15" customHeight="1" s="41">
      <c r="A101" s="77" t="n">
        <v>93</v>
      </c>
      <c r="B101" s="78" t="inlineStr">
        <is>
          <t>SBB</t>
        </is>
      </c>
      <c r="C101" s="78" t="inlineStr">
        <is>
          <t>Bia Sài Gòn Bình Tây</t>
        </is>
      </c>
      <c r="D101" s="78" t="inlineStr">
        <is>
          <t>UPCoM</t>
        </is>
      </c>
      <c r="E101" s="77" t="n">
        <v>19300</v>
      </c>
      <c r="F101" s="77" t="n">
        <v>19790</v>
      </c>
      <c r="G101" s="77" t="n">
        <v>20234</v>
      </c>
      <c r="H101" s="77" t="n">
        <v>16500</v>
      </c>
      <c r="I101" s="79">
        <f>$E101/F101-1</f>
        <v/>
      </c>
      <c r="J101" s="79">
        <f>$E101/G101-1</f>
        <v/>
      </c>
      <c r="K101" s="79">
        <f>$E101/H101-1</f>
        <v/>
      </c>
      <c r="L101" s="80" t="n">
        <v>4.91</v>
      </c>
      <c r="M101" s="80" t="n">
        <v>1.14</v>
      </c>
      <c r="N101" s="77" t="n">
        <v>21500</v>
      </c>
      <c r="O101" s="77" t="n">
        <v>14641</v>
      </c>
      <c r="P101" s="81" t="n"/>
      <c r="Q101" s="81" t="n"/>
    </row>
    <row r="102" ht="15" customHeight="1" s="41">
      <c r="A102" s="77" t="n">
        <v>94</v>
      </c>
      <c r="B102" s="78" t="inlineStr">
        <is>
          <t>HLB</t>
        </is>
      </c>
      <c r="C102" s="78" t="inlineStr">
        <is>
          <t>Bia và NGK Hạ Long</t>
        </is>
      </c>
      <c r="D102" s="78" t="inlineStr">
        <is>
          <t>UPCoM</t>
        </is>
      </c>
      <c r="E102" s="77" t="n">
        <v>505500</v>
      </c>
      <c r="F102" s="77" t="n">
        <v>505500</v>
      </c>
      <c r="G102" s="77" t="n">
        <v>445400</v>
      </c>
      <c r="H102" s="77" t="n">
        <v>332175.67</v>
      </c>
      <c r="I102" s="79">
        <f>$E102/F102-1</f>
        <v/>
      </c>
      <c r="J102" s="79">
        <f>$E102/G102-1</f>
        <v/>
      </c>
      <c r="K102" s="79">
        <f>$E102/H102-1</f>
        <v/>
      </c>
      <c r="L102" s="80" t="n">
        <v>10.05</v>
      </c>
      <c r="M102" s="80" t="n">
        <v>2.34</v>
      </c>
      <c r="N102" s="77" t="n">
        <v>524000</v>
      </c>
      <c r="O102" s="77" t="n">
        <v>293010</v>
      </c>
      <c r="P102" s="81" t="n"/>
      <c r="Q102" s="81" t="n"/>
    </row>
    <row r="103" ht="15" customHeight="1" s="41">
      <c r="A103" s="77" t="n">
        <v>95</v>
      </c>
      <c r="B103" s="78" t="inlineStr">
        <is>
          <t>BSD</t>
        </is>
      </c>
      <c r="C103" s="78" t="inlineStr">
        <is>
          <t>Bia, rượu Sài Gòn - Đồng Xuân</t>
        </is>
      </c>
      <c r="D103" s="78" t="inlineStr">
        <is>
          <t>UPCoM</t>
        </is>
      </c>
      <c r="E103" s="77" t="n">
        <v>16500</v>
      </c>
      <c r="F103" s="77" t="n">
        <v>16500</v>
      </c>
      <c r="G103" s="77" t="n">
        <v>15100</v>
      </c>
      <c r="H103" s="77" t="n">
        <v>21981.1</v>
      </c>
      <c r="I103" s="79">
        <f>$E103/F103-1</f>
        <v/>
      </c>
      <c r="J103" s="79">
        <f>$E103/G103-1</f>
        <v/>
      </c>
      <c r="K103" s="79">
        <f>$E103/H103-1</f>
        <v/>
      </c>
      <c r="L103" s="80" t="n">
        <v>9.23</v>
      </c>
      <c r="M103" s="80" t="n">
        <v>0.71</v>
      </c>
      <c r="N103" s="77" t="n">
        <v>21981.1</v>
      </c>
      <c r="O103" s="77" t="n">
        <v>8027.88</v>
      </c>
      <c r="P103" s="81" t="n"/>
      <c r="Q103" s="81" t="n"/>
    </row>
    <row r="104" ht="15" customHeight="1" s="41">
      <c r="A104" s="77" t="n">
        <v>96</v>
      </c>
      <c r="B104" s="78" t="inlineStr">
        <is>
          <t>BID</t>
        </is>
      </c>
      <c r="C104" s="78" t="inlineStr">
        <is>
          <t>BIDV</t>
        </is>
      </c>
      <c r="D104" s="78" t="inlineStr">
        <is>
          <t>HOSE</t>
        </is>
      </c>
      <c r="E104" s="77" t="n">
        <v>38250</v>
      </c>
      <c r="F104" s="77" t="n">
        <v>39050</v>
      </c>
      <c r="G104" s="77" t="n">
        <v>39787.12</v>
      </c>
      <c r="H104" s="77" t="n">
        <v>38452.65</v>
      </c>
      <c r="I104" s="79">
        <f>$E104/F104-1</f>
        <v/>
      </c>
      <c r="J104" s="79">
        <f>$E104/G104-1</f>
        <v/>
      </c>
      <c r="K104" s="79">
        <f>$E104/H104-1</f>
        <v/>
      </c>
      <c r="L104" s="80" t="n">
        <v>8.41</v>
      </c>
      <c r="M104" s="80" t="n">
        <v>1.44</v>
      </c>
      <c r="N104" s="77" t="n">
        <v>54367.5</v>
      </c>
      <c r="O104" s="77" t="n">
        <v>34700</v>
      </c>
      <c r="P104" s="81" t="n">
        <v>11.92</v>
      </c>
      <c r="Q104" s="81" t="n">
        <v>2.05</v>
      </c>
    </row>
    <row r="105" ht="15" customHeight="1" s="41">
      <c r="A105" s="77" t="n">
        <v>97</v>
      </c>
      <c r="B105" s="78" t="inlineStr">
        <is>
          <t>BTH</t>
        </is>
      </c>
      <c r="C105" s="78" t="inlineStr">
        <is>
          <t>Biến thế và Vật liệu Điện Hà Nội</t>
        </is>
      </c>
      <c r="D105" s="78" t="inlineStr">
        <is>
          <t>UPCoM</t>
        </is>
      </c>
      <c r="E105" s="77" t="n">
        <v>20416</v>
      </c>
      <c r="F105" s="77" t="n">
        <v>20600</v>
      </c>
      <c r="G105" s="77" t="n">
        <v>20179.51</v>
      </c>
      <c r="H105" s="77" t="n">
        <v>23201.87</v>
      </c>
      <c r="I105" s="79">
        <f>$E105/F105-1</f>
        <v/>
      </c>
      <c r="J105" s="79">
        <f>$E105/G105-1</f>
        <v/>
      </c>
      <c r="K105" s="79">
        <f>$E105/H105-1</f>
        <v/>
      </c>
      <c r="L105" s="80" t="n">
        <v>2.08</v>
      </c>
      <c r="M105" s="80" t="n">
        <v>0.91</v>
      </c>
      <c r="N105" s="77" t="n">
        <v>41378.76</v>
      </c>
      <c r="O105" s="77" t="n">
        <v>19357.72</v>
      </c>
      <c r="P105" s="81" t="n"/>
      <c r="Q105" s="81" t="n"/>
    </row>
    <row r="106" ht="15" customHeight="1" s="41">
      <c r="A106" s="77" t="n">
        <v>98</v>
      </c>
      <c r="B106" s="78" t="inlineStr">
        <is>
          <t>BMK</t>
        </is>
      </c>
      <c r="C106" s="78" t="inlineStr">
        <is>
          <t>Black Cat</t>
        </is>
      </c>
      <c r="D106" s="78" t="inlineStr">
        <is>
          <t>UPCoM</t>
        </is>
      </c>
      <c r="E106" s="77" t="n">
        <v>11355</v>
      </c>
      <c r="F106" s="77" t="n">
        <v>10809</v>
      </c>
      <c r="G106" s="77" t="n">
        <v>13400</v>
      </c>
      <c r="H106" s="77" t="n">
        <v>14000</v>
      </c>
      <c r="I106" s="79">
        <f>$E106/F106-1</f>
        <v/>
      </c>
      <c r="J106" s="79">
        <f>$E106/G106-1</f>
        <v/>
      </c>
      <c r="K106" s="79">
        <f>$E106/H106-1</f>
        <v/>
      </c>
      <c r="L106" s="80" t="n">
        <v>65.03</v>
      </c>
      <c r="M106" s="80" t="n">
        <v>1.1</v>
      </c>
      <c r="N106" s="77" t="n">
        <v>18000</v>
      </c>
      <c r="O106" s="77" t="n">
        <v>10800</v>
      </c>
      <c r="P106" s="81" t="n"/>
      <c r="Q106" s="81" t="n"/>
    </row>
    <row r="107" ht="15" customHeight="1" s="41">
      <c r="A107" s="77" t="n">
        <v>99</v>
      </c>
      <c r="B107" s="78" t="inlineStr">
        <is>
          <t>DXG</t>
        </is>
      </c>
      <c r="C107" s="78" t="inlineStr">
        <is>
          <t>Bluemarq Group</t>
        </is>
      </c>
      <c r="D107" s="78" t="inlineStr">
        <is>
          <t>HOSE</t>
        </is>
      </c>
      <c r="E107" s="77" t="n">
        <v>11500</v>
      </c>
      <c r="F107" s="77" t="n">
        <v>10700</v>
      </c>
      <c r="G107" s="77" t="n">
        <v>12300</v>
      </c>
      <c r="H107" s="77" t="n">
        <v>15000.12</v>
      </c>
      <c r="I107" s="79">
        <f>$E107/F107-1</f>
        <v/>
      </c>
      <c r="J107" s="79">
        <f>$E107/G107-1</f>
        <v/>
      </c>
      <c r="K107" s="79">
        <f>$E107/H107-1</f>
        <v/>
      </c>
      <c r="L107" s="80" t="n">
        <v>73.42</v>
      </c>
      <c r="M107" s="80" t="n">
        <v>1.02</v>
      </c>
      <c r="N107" s="77" t="n">
        <v>21228.24</v>
      </c>
      <c r="O107" s="77" t="n">
        <v>9970</v>
      </c>
      <c r="P107" s="81" t="n">
        <v>36.675</v>
      </c>
      <c r="Q107" s="81" t="n">
        <v>1.26</v>
      </c>
    </row>
    <row r="108" ht="15" customHeight="1" s="41">
      <c r="A108" s="77" t="n">
        <v>100</v>
      </c>
      <c r="B108" s="78" t="inlineStr">
        <is>
          <t>PVB</t>
        </is>
      </c>
      <c r="C108" s="78" t="inlineStr">
        <is>
          <t>Bọc ống Dầu khí Việt Nam</t>
        </is>
      </c>
      <c r="D108" s="78" t="inlineStr">
        <is>
          <t>HNX</t>
        </is>
      </c>
      <c r="E108" s="77" t="n">
        <v>21600</v>
      </c>
      <c r="F108" s="77" t="n">
        <v>21000</v>
      </c>
      <c r="G108" s="77" t="n">
        <v>23900</v>
      </c>
      <c r="H108" s="77" t="n">
        <v>35800</v>
      </c>
      <c r="I108" s="79">
        <f>$E108/F108-1</f>
        <v/>
      </c>
      <c r="J108" s="79">
        <f>$E108/G108-1</f>
        <v/>
      </c>
      <c r="K108" s="79">
        <f>$E108/H108-1</f>
        <v/>
      </c>
      <c r="L108" s="80" t="n">
        <v>5.28</v>
      </c>
      <c r="M108" s="80" t="n">
        <v>1.02</v>
      </c>
      <c r="N108" s="77" t="n">
        <v>42000</v>
      </c>
      <c r="O108" s="77" t="n">
        <v>20500</v>
      </c>
      <c r="P108" s="81" t="n"/>
      <c r="Q108" s="81" t="n"/>
    </row>
    <row r="109" ht="15" customHeight="1" s="41">
      <c r="A109" s="77" t="n">
        <v>101</v>
      </c>
      <c r="B109" s="78" t="inlineStr">
        <is>
          <t>RAL</t>
        </is>
      </c>
      <c r="C109" s="78" t="inlineStr">
        <is>
          <t>Bóng đèn Phích nước Rạng Đông</t>
        </is>
      </c>
      <c r="D109" s="78" t="inlineStr">
        <is>
          <t>HOSE</t>
        </is>
      </c>
      <c r="E109" s="77" t="n">
        <v>80800</v>
      </c>
      <c r="F109" s="77" t="n">
        <v>80200</v>
      </c>
      <c r="G109" s="77" t="n">
        <v>83000</v>
      </c>
      <c r="H109" s="77" t="n">
        <v>90405.3</v>
      </c>
      <c r="I109" s="79">
        <f>$E109/F109-1</f>
        <v/>
      </c>
      <c r="J109" s="79">
        <f>$E109/G109-1</f>
        <v/>
      </c>
      <c r="K109" s="79">
        <f>$E109/H109-1</f>
        <v/>
      </c>
      <c r="L109" s="80" t="n">
        <v>4.49</v>
      </c>
      <c r="M109" s="80" t="n">
        <v>0.55</v>
      </c>
      <c r="N109" s="77" t="n">
        <v>92349.5</v>
      </c>
      <c r="O109" s="77" t="n">
        <v>77900</v>
      </c>
      <c r="P109" s="81" t="n"/>
      <c r="Q109" s="81" t="n"/>
    </row>
    <row r="110" ht="15" customHeight="1" s="41">
      <c r="A110" s="77" t="n">
        <v>102</v>
      </c>
      <c r="B110" s="78" t="inlineStr">
        <is>
          <t>BOT</t>
        </is>
      </c>
      <c r="C110" s="78" t="inlineStr">
        <is>
          <t>BOT Cầu Thái Hà</t>
        </is>
      </c>
      <c r="D110" s="78" t="inlineStr">
        <is>
          <t>UPCoM</t>
        </is>
      </c>
      <c r="E110" s="77" t="n">
        <v>1404</v>
      </c>
      <c r="F110" s="77" t="n">
        <v>1471</v>
      </c>
      <c r="G110" s="77" t="n">
        <v>1600</v>
      </c>
      <c r="H110" s="77" t="n">
        <v>1800</v>
      </c>
      <c r="I110" s="79">
        <f>$E110/F110-1</f>
        <v/>
      </c>
      <c r="J110" s="79">
        <f>$E110/G110-1</f>
        <v/>
      </c>
      <c r="K110" s="79">
        <f>$E110/H110-1</f>
        <v/>
      </c>
      <c r="L110" s="80" t="n">
        <v>-0.82</v>
      </c>
      <c r="M110" s="80" t="n">
        <v>-1.83</v>
      </c>
      <c r="N110" s="77" t="n">
        <v>2500</v>
      </c>
      <c r="O110" s="77" t="n">
        <v>1468</v>
      </c>
      <c r="P110" s="81" t="n"/>
      <c r="Q110" s="81" t="n"/>
    </row>
    <row r="111" ht="15" customHeight="1" s="41">
      <c r="A111" s="77" t="n">
        <v>103</v>
      </c>
      <c r="B111" s="78" t="inlineStr">
        <is>
          <t>BBT</t>
        </is>
      </c>
      <c r="C111" s="78" t="inlineStr">
        <is>
          <t>Bông Bạch Tuyết</t>
        </is>
      </c>
      <c r="D111" s="78" t="inlineStr">
        <is>
          <t>UPCoM</t>
        </is>
      </c>
      <c r="E111" s="77" t="n">
        <v>13900</v>
      </c>
      <c r="F111" s="77" t="n">
        <v>12500</v>
      </c>
      <c r="G111" s="77" t="n">
        <v>11699.8</v>
      </c>
      <c r="H111" s="77" t="n">
        <v>11491.7</v>
      </c>
      <c r="I111" s="79">
        <f>$E111/F111-1</f>
        <v/>
      </c>
      <c r="J111" s="79">
        <f>$E111/G111-1</f>
        <v/>
      </c>
      <c r="K111" s="79">
        <f>$E111/H111-1</f>
        <v/>
      </c>
      <c r="L111" s="80" t="n">
        <v>8.57</v>
      </c>
      <c r="M111" s="80" t="n">
        <v>1.03</v>
      </c>
      <c r="N111" s="77" t="n">
        <v>17985.09</v>
      </c>
      <c r="O111" s="77" t="n">
        <v>9628.360000000001</v>
      </c>
      <c r="P111" s="81" t="n"/>
      <c r="Q111" s="81" t="n"/>
    </row>
    <row r="112" ht="15" customHeight="1" s="41">
      <c r="A112" s="77" t="n">
        <v>104</v>
      </c>
      <c r="B112" s="78" t="inlineStr">
        <is>
          <t>BVN</t>
        </is>
      </c>
      <c r="C112" s="78" t="inlineStr">
        <is>
          <t>Bông Việt Nam</t>
        </is>
      </c>
      <c r="D112" s="78" t="inlineStr">
        <is>
          <t>UPCoM</t>
        </is>
      </c>
      <c r="E112" s="77" t="n">
        <v>18100</v>
      </c>
      <c r="F112" s="77" t="n">
        <v>18100</v>
      </c>
      <c r="G112" s="77" t="n">
        <v>18100</v>
      </c>
      <c r="H112" s="77" t="n">
        <v>15100</v>
      </c>
      <c r="I112" s="79">
        <f>$E112/F112-1</f>
        <v/>
      </c>
      <c r="J112" s="79">
        <f>$E112/G112-1</f>
        <v/>
      </c>
      <c r="K112" s="79">
        <f>$E112/H112-1</f>
        <v/>
      </c>
      <c r="L112" s="80" t="n">
        <v>3.15</v>
      </c>
      <c r="M112" s="80" t="n">
        <v>0.67</v>
      </c>
      <c r="N112" s="77" t="n">
        <v>25800</v>
      </c>
      <c r="O112" s="77" t="n">
        <v>12500</v>
      </c>
      <c r="P112" s="81" t="n"/>
      <c r="Q112" s="81" t="n"/>
    </row>
    <row r="113" ht="15" customHeight="1" s="41">
      <c r="A113" s="77" t="n">
        <v>105</v>
      </c>
      <c r="B113" s="78" t="inlineStr">
        <is>
          <t>LIX</t>
        </is>
      </c>
      <c r="C113" s="78" t="inlineStr">
        <is>
          <t>Bột Giặt LIX</t>
        </is>
      </c>
      <c r="D113" s="78" t="inlineStr">
        <is>
          <t>HOSE</t>
        </is>
      </c>
      <c r="E113" s="77" t="n">
        <v>24650</v>
      </c>
      <c r="F113" s="77" t="n">
        <v>24950</v>
      </c>
      <c r="G113" s="77" t="n">
        <v>26300</v>
      </c>
      <c r="H113" s="77" t="n">
        <v>32437.51</v>
      </c>
      <c r="I113" s="79">
        <f>$E113/F113-1</f>
        <v/>
      </c>
      <c r="J113" s="79">
        <f>$E113/G113-1</f>
        <v/>
      </c>
      <c r="K113" s="79">
        <f>$E113/H113-1</f>
        <v/>
      </c>
      <c r="L113" s="80" t="n">
        <v>8.640000000000001</v>
      </c>
      <c r="M113" s="80" t="n">
        <v>1.62</v>
      </c>
      <c r="N113" s="77" t="n">
        <v>38300.85</v>
      </c>
      <c r="O113" s="77" t="n">
        <v>24700</v>
      </c>
      <c r="P113" s="81" t="n"/>
      <c r="Q113" s="81" t="n"/>
    </row>
    <row r="114" ht="15" customHeight="1" s="41">
      <c r="A114" s="77" t="n">
        <v>106</v>
      </c>
      <c r="B114" s="78" t="inlineStr">
        <is>
          <t>NET</t>
        </is>
      </c>
      <c r="C114" s="78" t="inlineStr">
        <is>
          <t>Bột giặt Net</t>
        </is>
      </c>
      <c r="D114" s="78" t="inlineStr">
        <is>
          <t>HNX</t>
        </is>
      </c>
      <c r="E114" s="77" t="n">
        <v>59800</v>
      </c>
      <c r="F114" s="77" t="n">
        <v>59800</v>
      </c>
      <c r="G114" s="77" t="n">
        <v>66000</v>
      </c>
      <c r="H114" s="77" t="n">
        <v>67800</v>
      </c>
      <c r="I114" s="79">
        <f>$E114/F114-1</f>
        <v/>
      </c>
      <c r="J114" s="79">
        <f>$E114/G114-1</f>
        <v/>
      </c>
      <c r="K114" s="79">
        <f>$E114/H114-1</f>
        <v/>
      </c>
      <c r="L114" s="80" t="n">
        <v>10.84</v>
      </c>
      <c r="M114" s="80" t="n">
        <v>2.28</v>
      </c>
      <c r="N114" s="77" t="n">
        <v>78218.37</v>
      </c>
      <c r="O114" s="77" t="n">
        <v>58500</v>
      </c>
      <c r="P114" s="81" t="n"/>
      <c r="Q114" s="81" t="n"/>
    </row>
    <row r="115" ht="15" customHeight="1" s="41">
      <c r="A115" s="77" t="n">
        <v>107</v>
      </c>
      <c r="B115" s="78" t="inlineStr">
        <is>
          <t>BMV</t>
        </is>
      </c>
      <c r="C115" s="78" t="inlineStr">
        <is>
          <t>Bột mỳ Vinafood 1</t>
        </is>
      </c>
      <c r="D115" s="78" t="inlineStr">
        <is>
          <t>UPCoM</t>
        </is>
      </c>
      <c r="E115" s="77" t="n">
        <v>3100</v>
      </c>
      <c r="F115" s="77" t="n">
        <v>2700</v>
      </c>
      <c r="G115" s="77" t="n">
        <v>3000</v>
      </c>
      <c r="H115" s="77" t="n">
        <v>5650</v>
      </c>
      <c r="I115" s="79">
        <f>$E115/F115-1</f>
        <v/>
      </c>
      <c r="J115" s="79">
        <f>$E115/G115-1</f>
        <v/>
      </c>
      <c r="K115" s="79">
        <f>$E115/H115-1</f>
        <v/>
      </c>
      <c r="L115" s="80" t="n">
        <v>11.36</v>
      </c>
      <c r="M115" s="80" t="n">
        <v>0.3</v>
      </c>
      <c r="N115" s="77" t="n">
        <v>6900</v>
      </c>
      <c r="O115" s="77" t="n">
        <v>2700</v>
      </c>
      <c r="P115" s="81" t="n"/>
      <c r="Q115" s="81" t="n"/>
    </row>
    <row r="116" ht="15" customHeight="1" s="41">
      <c r="A116" s="77" t="n">
        <v>108</v>
      </c>
      <c r="B116" s="78" t="inlineStr">
        <is>
          <t>CTB</t>
        </is>
      </c>
      <c r="C116" s="78" t="inlineStr">
        <is>
          <t>Bơm Hải Dương</t>
        </is>
      </c>
      <c r="D116" s="78" t="inlineStr">
        <is>
          <t>HNX</t>
        </is>
      </c>
      <c r="E116" s="77" t="n">
        <v>16100</v>
      </c>
      <c r="F116" s="77" t="n">
        <v>16100</v>
      </c>
      <c r="G116" s="77" t="n">
        <v>16211.36</v>
      </c>
      <c r="H116" s="77" t="n">
        <v>15658.7</v>
      </c>
      <c r="I116" s="79">
        <f>$E116/F116-1</f>
        <v/>
      </c>
      <c r="J116" s="79">
        <f>$E116/G116-1</f>
        <v/>
      </c>
      <c r="K116" s="79">
        <f>$E116/H116-1</f>
        <v/>
      </c>
      <c r="L116" s="80" t="n">
        <v>6.06</v>
      </c>
      <c r="M116" s="80" t="n">
        <v>1.07</v>
      </c>
      <c r="N116" s="77" t="n">
        <v>19651.12</v>
      </c>
      <c r="O116" s="77" t="n">
        <v>14277.05</v>
      </c>
      <c r="P116" s="81" t="n"/>
      <c r="Q116" s="81" t="n"/>
    </row>
    <row r="117" ht="15" customHeight="1" s="41">
      <c r="A117" s="77" t="n">
        <v>109</v>
      </c>
      <c r="B117" s="78" t="inlineStr">
        <is>
          <t>VTP</t>
        </is>
      </c>
      <c r="C117" s="78" t="inlineStr">
        <is>
          <t>Bưu chính Viettel</t>
        </is>
      </c>
      <c r="D117" s="78" t="inlineStr">
        <is>
          <t>HOSE</t>
        </is>
      </c>
      <c r="E117" s="77" t="n">
        <v>53500</v>
      </c>
      <c r="F117" s="77" t="n">
        <v>51500</v>
      </c>
      <c r="G117" s="77" t="n">
        <v>52500</v>
      </c>
      <c r="H117" s="77" t="n">
        <v>61928.31</v>
      </c>
      <c r="I117" s="79">
        <f>$E117/F117-1</f>
        <v/>
      </c>
      <c r="J117" s="79">
        <f>$E117/G117-1</f>
        <v/>
      </c>
      <c r="K117" s="79">
        <f>$E117/H117-1</f>
        <v/>
      </c>
      <c r="L117" s="80" t="n">
        <v>24.05</v>
      </c>
      <c r="M117" s="80" t="n">
        <v>4.67</v>
      </c>
      <c r="N117" s="77" t="n">
        <v>80795.13</v>
      </c>
      <c r="O117" s="77" t="n">
        <v>44800</v>
      </c>
      <c r="P117" s="81" t="n">
        <v>24.36</v>
      </c>
      <c r="Q117" s="81" t="n">
        <v>5.93</v>
      </c>
    </row>
    <row r="118" ht="15" customHeight="1" s="41">
      <c r="A118" s="77" t="n">
        <v>110</v>
      </c>
      <c r="B118" s="78" t="inlineStr">
        <is>
          <t>BVL</t>
        </is>
      </c>
      <c r="C118" s="78" t="inlineStr">
        <is>
          <t>BV Land</t>
        </is>
      </c>
      <c r="D118" s="78" t="inlineStr">
        <is>
          <t>UPCoM</t>
        </is>
      </c>
      <c r="E118" s="77" t="n">
        <v>12900</v>
      </c>
      <c r="F118" s="77" t="n">
        <v>14500</v>
      </c>
      <c r="G118" s="77" t="n">
        <v>12600</v>
      </c>
      <c r="H118" s="77" t="n">
        <v>14101.1</v>
      </c>
      <c r="I118" s="79">
        <f>$E118/F118-1</f>
        <v/>
      </c>
      <c r="J118" s="79">
        <f>$E118/G118-1</f>
        <v/>
      </c>
      <c r="K118" s="79">
        <f>$E118/H118-1</f>
        <v/>
      </c>
      <c r="L118" s="80" t="n">
        <v>6.94</v>
      </c>
      <c r="M118" s="80" t="n">
        <v>1.05</v>
      </c>
      <c r="N118" s="77" t="n">
        <v>16925.99</v>
      </c>
      <c r="O118" s="77" t="n">
        <v>12233.68</v>
      </c>
      <c r="P118" s="81" t="n"/>
      <c r="Q118" s="81" t="n"/>
    </row>
    <row r="119" ht="15" customHeight="1" s="41">
      <c r="A119" s="77" t="n">
        <v>111</v>
      </c>
      <c r="B119" s="78" t="inlineStr">
        <is>
          <t>VCM</t>
        </is>
      </c>
      <c r="C119" s="78" t="inlineStr">
        <is>
          <t>BV Life</t>
        </is>
      </c>
      <c r="D119" s="78" t="inlineStr">
        <is>
          <t>HNX</t>
        </is>
      </c>
      <c r="E119" s="77" t="n">
        <v>6100</v>
      </c>
      <c r="F119" s="77" t="n">
        <v>6300</v>
      </c>
      <c r="G119" s="77" t="n">
        <v>8800</v>
      </c>
      <c r="H119" s="77" t="n">
        <v>9500</v>
      </c>
      <c r="I119" s="79">
        <f>$E119/F119-1</f>
        <v/>
      </c>
      <c r="J119" s="79">
        <f>$E119/G119-1</f>
        <v/>
      </c>
      <c r="K119" s="79">
        <f>$E119/H119-1</f>
        <v/>
      </c>
      <c r="L119" s="80" t="n">
        <v>1.72</v>
      </c>
      <c r="M119" s="80" t="n">
        <v>0.45</v>
      </c>
      <c r="N119" s="77" t="n">
        <v>11200</v>
      </c>
      <c r="O119" s="77" t="n">
        <v>5700</v>
      </c>
      <c r="P119" s="81" t="n"/>
      <c r="Q119" s="81" t="n"/>
    </row>
    <row r="120" ht="15" customHeight="1" s="41">
      <c r="A120" s="77" t="n">
        <v>112</v>
      </c>
      <c r="B120" s="78" t="inlineStr">
        <is>
          <t>SPC</t>
        </is>
      </c>
      <c r="C120" s="78" t="inlineStr">
        <is>
          <t>BV Thực vật Sài Gòn</t>
        </is>
      </c>
      <c r="D120" s="78" t="inlineStr">
        <is>
          <t>HNX</t>
        </is>
      </c>
      <c r="E120" s="77" t="n">
        <v>10300</v>
      </c>
      <c r="F120" s="77" t="n">
        <v>10300</v>
      </c>
      <c r="G120" s="77" t="n">
        <v>8700</v>
      </c>
      <c r="H120" s="77" t="n">
        <v>7800</v>
      </c>
      <c r="I120" s="79">
        <f>$E120/F120-1</f>
        <v/>
      </c>
      <c r="J120" s="79">
        <f>$E120/G120-1</f>
        <v/>
      </c>
      <c r="K120" s="79">
        <f>$E120/H120-1</f>
        <v/>
      </c>
      <c r="L120" s="80" t="n">
        <v>3.47</v>
      </c>
      <c r="M120" s="80" t="n">
        <v>0.73</v>
      </c>
      <c r="N120" s="77" t="n">
        <v>12100</v>
      </c>
      <c r="O120" s="77" t="n">
        <v>7100</v>
      </c>
      <c r="P120" s="81" t="n"/>
      <c r="Q120" s="81" t="n"/>
    </row>
    <row r="121" ht="15" customHeight="1" s="41">
      <c r="A121" s="77" t="n">
        <v>113</v>
      </c>
      <c r="B121" s="78" t="inlineStr">
        <is>
          <t>FGL</t>
        </is>
      </c>
      <c r="C121" s="78" t="inlineStr">
        <is>
          <t>Cà Phê Gia Lai</t>
        </is>
      </c>
      <c r="D121" s="78" t="inlineStr">
        <is>
          <t>UPCoM</t>
        </is>
      </c>
      <c r="E121" s="77" t="n">
        <v>5000</v>
      </c>
      <c r="F121" s="77" t="n">
        <v>5000</v>
      </c>
      <c r="G121" s="77" t="n">
        <v>4400</v>
      </c>
      <c r="H121" s="77" t="n">
        <v>6800</v>
      </c>
      <c r="I121" s="79">
        <f>$E121/F121-1</f>
        <v/>
      </c>
      <c r="J121" s="79">
        <f>$E121/G121-1</f>
        <v/>
      </c>
      <c r="K121" s="79">
        <f>$E121/H121-1</f>
        <v/>
      </c>
      <c r="L121" s="80" t="n">
        <v>-6.19</v>
      </c>
      <c r="M121" s="80" t="n">
        <v>133.96</v>
      </c>
      <c r="N121" s="77" t="n">
        <v>10100</v>
      </c>
      <c r="O121" s="77" t="n">
        <v>3900</v>
      </c>
      <c r="P121" s="81" t="n"/>
      <c r="Q121" s="81" t="n"/>
    </row>
    <row r="122" ht="15" customHeight="1" s="41">
      <c r="A122" s="77" t="n">
        <v>114</v>
      </c>
      <c r="B122" s="78" t="inlineStr">
        <is>
          <t>PCF</t>
        </is>
      </c>
      <c r="C122" s="78" t="inlineStr">
        <is>
          <t>Cà phê PETEC</t>
        </is>
      </c>
      <c r="D122" s="78" t="inlineStr">
        <is>
          <t>UPCoM</t>
        </is>
      </c>
      <c r="E122" s="77" t="n">
        <v>2800</v>
      </c>
      <c r="F122" s="77" t="n">
        <v>3000</v>
      </c>
      <c r="G122" s="77" t="n">
        <v>3300</v>
      </c>
      <c r="H122" s="77" t="n">
        <v>5700</v>
      </c>
      <c r="I122" s="79">
        <f>$E122/F122-1</f>
        <v/>
      </c>
      <c r="J122" s="79">
        <f>$E122/G122-1</f>
        <v/>
      </c>
      <c r="K122" s="79">
        <f>$E122/H122-1</f>
        <v/>
      </c>
      <c r="L122" s="80" t="n">
        <v>83.09999999999999</v>
      </c>
      <c r="M122" s="80" t="n">
        <v>0.39</v>
      </c>
      <c r="N122" s="77" t="n">
        <v>7627</v>
      </c>
      <c r="O122" s="77" t="n">
        <v>2800</v>
      </c>
      <c r="P122" s="81" t="n"/>
      <c r="Q122" s="81" t="n"/>
    </row>
    <row r="123" ht="15" customHeight="1" s="41">
      <c r="A123" s="77" t="n">
        <v>115</v>
      </c>
      <c r="B123" s="78" t="inlineStr">
        <is>
          <t>CPA</t>
        </is>
      </c>
      <c r="C123" s="78" t="inlineStr">
        <is>
          <t>Cà phê Phước An</t>
        </is>
      </c>
      <c r="D123" s="78" t="inlineStr">
        <is>
          <t>UPCoM</t>
        </is>
      </c>
      <c r="E123" s="77" t="n">
        <v>8800</v>
      </c>
      <c r="F123" s="77" t="n">
        <v>8800</v>
      </c>
      <c r="G123" s="77" t="n">
        <v>8800</v>
      </c>
      <c r="H123" s="77" t="n">
        <v>7700</v>
      </c>
      <c r="I123" s="79">
        <f>$E123/F123-1</f>
        <v/>
      </c>
      <c r="J123" s="79">
        <f>$E123/G123-1</f>
        <v/>
      </c>
      <c r="K123" s="79">
        <f>$E123/H123-1</f>
        <v/>
      </c>
      <c r="L123" s="80" t="n">
        <v>-44.24</v>
      </c>
      <c r="M123" s="80" t="n">
        <v>6.78</v>
      </c>
      <c r="N123" s="77" t="n">
        <v>10000</v>
      </c>
      <c r="O123" s="77" t="n">
        <v>4900</v>
      </c>
      <c r="P123" s="81" t="n"/>
      <c r="Q123" s="81" t="n"/>
    </row>
    <row r="124" ht="15" customHeight="1" s="41">
      <c r="A124" s="77" t="n">
        <v>116</v>
      </c>
      <c r="B124" s="78" t="inlineStr">
        <is>
          <t>CFV</t>
        </is>
      </c>
      <c r="C124" s="78" t="inlineStr">
        <is>
          <t>Cà phê Thắng Lợi</t>
        </is>
      </c>
      <c r="D124" s="78" t="inlineStr">
        <is>
          <t>UPCoM</t>
        </is>
      </c>
      <c r="E124" s="77" t="n">
        <v>17000</v>
      </c>
      <c r="F124" s="77" t="n">
        <v>17000</v>
      </c>
      <c r="G124" s="77" t="n">
        <v>17000</v>
      </c>
      <c r="H124" s="77" t="n">
        <v>19800</v>
      </c>
      <c r="I124" s="79">
        <f>$E124/F124-1</f>
        <v/>
      </c>
      <c r="J124" s="79">
        <f>$E124/G124-1</f>
        <v/>
      </c>
      <c r="K124" s="79">
        <f>$E124/H124-1</f>
        <v/>
      </c>
      <c r="L124" s="80" t="n">
        <v>14.43</v>
      </c>
      <c r="M124" s="80" t="n">
        <v>1.11</v>
      </c>
      <c r="N124" s="77" t="n">
        <v>29300</v>
      </c>
      <c r="O124" s="77" t="n">
        <v>15100</v>
      </c>
      <c r="P124" s="81" t="n"/>
      <c r="Q124" s="81" t="n"/>
    </row>
    <row r="125" ht="15" customHeight="1" s="41">
      <c r="A125" s="77" t="n">
        <v>117</v>
      </c>
      <c r="B125" s="78" t="inlineStr">
        <is>
          <t>TAN</t>
        </is>
      </c>
      <c r="C125" s="78" t="inlineStr">
        <is>
          <t>Cà phê Thuận An</t>
        </is>
      </c>
      <c r="D125" s="78" t="inlineStr">
        <is>
          <t>OTC</t>
        </is>
      </c>
      <c r="E125" s="77" t="n"/>
      <c r="F125" s="77" t="n"/>
      <c r="G125" s="77" t="n">
        <v>46700</v>
      </c>
      <c r="H125" s="77" t="n">
        <v>43700</v>
      </c>
      <c r="I125" s="79">
        <f>$E125/F125-1</f>
        <v/>
      </c>
      <c r="J125" s="79">
        <f>$E125/G125-1</f>
        <v/>
      </c>
      <c r="K125" s="79">
        <f>$E125/H125-1</f>
        <v/>
      </c>
      <c r="L125" s="80" t="n"/>
      <c r="M125" s="80" t="n"/>
      <c r="N125" s="77" t="n"/>
      <c r="O125" s="77" t="n"/>
      <c r="P125" s="81" t="n"/>
      <c r="Q125" s="81" t="n"/>
    </row>
    <row r="126" ht="15" customHeight="1" s="41">
      <c r="A126" s="77" t="n">
        <v>118</v>
      </c>
      <c r="B126" s="78" t="inlineStr">
        <is>
          <t>CMM</t>
        </is>
      </c>
      <c r="C126" s="78" t="inlineStr">
        <is>
          <t>Camimex</t>
        </is>
      </c>
      <c r="D126" s="78" t="inlineStr">
        <is>
          <t>UPCoM</t>
        </is>
      </c>
      <c r="E126" s="77" t="n">
        <v>18400</v>
      </c>
      <c r="F126" s="77" t="n">
        <v>18400</v>
      </c>
      <c r="G126" s="77" t="n">
        <v>18300</v>
      </c>
      <c r="H126" s="77" t="n">
        <v>22262</v>
      </c>
      <c r="I126" s="79">
        <f>$E126/F126-1</f>
        <v/>
      </c>
      <c r="J126" s="79">
        <f>$E126/G126-1</f>
        <v/>
      </c>
      <c r="K126" s="79">
        <f>$E126/H126-1</f>
        <v/>
      </c>
      <c r="L126" s="80" t="n">
        <v>28.5</v>
      </c>
      <c r="M126" s="80" t="n">
        <v>1.5</v>
      </c>
      <c r="N126" s="77" t="n">
        <v>25800</v>
      </c>
      <c r="O126" s="77" t="n">
        <v>14023</v>
      </c>
      <c r="P126" s="81" t="n"/>
      <c r="Q126" s="81" t="n"/>
    </row>
    <row r="127" ht="15" customHeight="1" s="41">
      <c r="A127" s="77" t="n">
        <v>119</v>
      </c>
      <c r="B127" s="78" t="inlineStr">
        <is>
          <t>CMX</t>
        </is>
      </c>
      <c r="C127" s="78" t="inlineStr">
        <is>
          <t>CAMIMEX Group</t>
        </is>
      </c>
      <c r="D127" s="78" t="inlineStr">
        <is>
          <t>HOSE</t>
        </is>
      </c>
      <c r="E127" s="77" t="n">
        <v>4730</v>
      </c>
      <c r="F127" s="77" t="n">
        <v>4750</v>
      </c>
      <c r="G127" s="77" t="n">
        <v>5320</v>
      </c>
      <c r="H127" s="77" t="n">
        <v>6270</v>
      </c>
      <c r="I127" s="79">
        <f>$E127/F127-1</f>
        <v/>
      </c>
      <c r="J127" s="79">
        <f>$E127/G127-1</f>
        <v/>
      </c>
      <c r="K127" s="79">
        <f>$E127/H127-1</f>
        <v/>
      </c>
      <c r="L127" s="80" t="n">
        <v>5.8</v>
      </c>
      <c r="M127" s="80" t="n">
        <v>0.37</v>
      </c>
      <c r="N127" s="77" t="n">
        <v>7550</v>
      </c>
      <c r="O127" s="77" t="n">
        <v>4610</v>
      </c>
      <c r="P127" s="81" t="n"/>
      <c r="Q127" s="81" t="n"/>
    </row>
    <row r="128" ht="15" customHeight="1" s="41">
      <c r="A128" s="77" t="n">
        <v>120</v>
      </c>
      <c r="B128" s="78" t="inlineStr">
        <is>
          <t>TTS</t>
        </is>
      </c>
      <c r="C128" s="78" t="inlineStr">
        <is>
          <t>Cán thép Thái Trung</t>
        </is>
      </c>
      <c r="D128" s="78" t="inlineStr">
        <is>
          <t>UPCoM</t>
        </is>
      </c>
      <c r="E128" s="77" t="n">
        <v>6400</v>
      </c>
      <c r="F128" s="77" t="n">
        <v>5800</v>
      </c>
      <c r="G128" s="77" t="n">
        <v>16200</v>
      </c>
      <c r="H128" s="77" t="n">
        <v>4500</v>
      </c>
      <c r="I128" s="79">
        <f>$E128/F128-1</f>
        <v/>
      </c>
      <c r="J128" s="79">
        <f>$E128/G128-1</f>
        <v/>
      </c>
      <c r="K128" s="79">
        <f>$E128/H128-1</f>
        <v/>
      </c>
      <c r="L128" s="80" t="n">
        <v>-154.05</v>
      </c>
      <c r="M128" s="80" t="n">
        <v>1.07</v>
      </c>
      <c r="N128" s="77" t="n">
        <v>16200</v>
      </c>
      <c r="O128" s="77" t="n">
        <v>4500</v>
      </c>
      <c r="P128" s="81" t="n"/>
      <c r="Q128" s="81" t="n"/>
    </row>
    <row r="129" ht="15" customHeight="1" s="41">
      <c r="A129" s="77" t="n">
        <v>121</v>
      </c>
      <c r="B129" s="78" t="inlineStr">
        <is>
          <t>CAG</t>
        </is>
      </c>
      <c r="C129" s="78" t="inlineStr">
        <is>
          <t>Cảng An Giang</t>
        </is>
      </c>
      <c r="D129" s="78" t="inlineStr">
        <is>
          <t>HNX</t>
        </is>
      </c>
      <c r="E129" s="77" t="n">
        <v>5800</v>
      </c>
      <c r="F129" s="77" t="n">
        <v>5600</v>
      </c>
      <c r="G129" s="77" t="n">
        <v>5900</v>
      </c>
      <c r="H129" s="77" t="n">
        <v>6500</v>
      </c>
      <c r="I129" s="79">
        <f>$E129/F129-1</f>
        <v/>
      </c>
      <c r="J129" s="79">
        <f>$E129/G129-1</f>
        <v/>
      </c>
      <c r="K129" s="79">
        <f>$E129/H129-1</f>
        <v/>
      </c>
      <c r="L129" s="80" t="n">
        <v>23.85</v>
      </c>
      <c r="M129" s="80" t="n">
        <v>0.55</v>
      </c>
      <c r="N129" s="77" t="n">
        <v>7800</v>
      </c>
      <c r="O129" s="77" t="n">
        <v>5600</v>
      </c>
      <c r="P129" s="81" t="n"/>
      <c r="Q129" s="81" t="n"/>
    </row>
    <row r="130" ht="15" customHeight="1" s="41">
      <c r="A130" s="77" t="n">
        <v>122</v>
      </c>
      <c r="B130" s="78" t="inlineStr">
        <is>
          <t>CCR</t>
        </is>
      </c>
      <c r="C130" s="78" t="inlineStr">
        <is>
          <t>Cảng Cam Ranh</t>
        </is>
      </c>
      <c r="D130" s="78" t="inlineStr">
        <is>
          <t>HNX</t>
        </is>
      </c>
      <c r="E130" s="77" t="n">
        <v>14000</v>
      </c>
      <c r="F130" s="77" t="n">
        <v>14000</v>
      </c>
      <c r="G130" s="77" t="n">
        <v>14000</v>
      </c>
      <c r="H130" s="77" t="n">
        <v>12000.24</v>
      </c>
      <c r="I130" s="79">
        <f>$E130/F130-1</f>
        <v/>
      </c>
      <c r="J130" s="79">
        <f>$E130/G130-1</f>
        <v/>
      </c>
      <c r="K130" s="79">
        <f>$E130/H130-1</f>
        <v/>
      </c>
      <c r="L130" s="80" t="n">
        <v>8.16</v>
      </c>
      <c r="M130" s="80" t="n">
        <v>1.19</v>
      </c>
      <c r="N130" s="77" t="n">
        <v>14300</v>
      </c>
      <c r="O130" s="77" t="n">
        <v>11143.08</v>
      </c>
      <c r="P130" s="81" t="n"/>
      <c r="Q130" s="81" t="n"/>
    </row>
    <row r="131" ht="15" customHeight="1" s="41">
      <c r="A131" s="77" t="n">
        <v>123</v>
      </c>
      <c r="B131" s="78" t="inlineStr">
        <is>
          <t>CLL</t>
        </is>
      </c>
      <c r="C131" s="78" t="inlineStr">
        <is>
          <t>Cảng Cát Lái</t>
        </is>
      </c>
      <c r="D131" s="78" t="inlineStr">
        <is>
          <t>HOSE</t>
        </is>
      </c>
      <c r="E131" s="77" t="n">
        <v>27650</v>
      </c>
      <c r="F131" s="77" t="n">
        <v>26900</v>
      </c>
      <c r="G131" s="77" t="n">
        <v>27267</v>
      </c>
      <c r="H131" s="77" t="n">
        <v>27907.5</v>
      </c>
      <c r="I131" s="79">
        <f>$E131/F131-1</f>
        <v/>
      </c>
      <c r="J131" s="79">
        <f>$E131/G131-1</f>
        <v/>
      </c>
      <c r="K131" s="79">
        <f>$E131/H131-1</f>
        <v/>
      </c>
      <c r="L131" s="80" t="n">
        <v>9.65</v>
      </c>
      <c r="M131" s="80" t="n">
        <v>1.66</v>
      </c>
      <c r="N131" s="77" t="n">
        <v>30710.95</v>
      </c>
      <c r="O131" s="77" t="n">
        <v>26626.5</v>
      </c>
      <c r="P131" s="81" t="n"/>
      <c r="Q131" s="81" t="n"/>
    </row>
    <row r="132" ht="15" customHeight="1" s="41">
      <c r="A132" s="77" t="n">
        <v>124</v>
      </c>
      <c r="B132" s="78" t="inlineStr">
        <is>
          <t>CCT</t>
        </is>
      </c>
      <c r="C132" s="78" t="inlineStr">
        <is>
          <t>Cảng Cần Thơ</t>
        </is>
      </c>
      <c r="D132" s="78" t="inlineStr">
        <is>
          <t>UPCoM</t>
        </is>
      </c>
      <c r="E132" s="77" t="n">
        <v>8900</v>
      </c>
      <c r="F132" s="77" t="n">
        <v>8900</v>
      </c>
      <c r="G132" s="77" t="n">
        <v>8900</v>
      </c>
      <c r="H132" s="77" t="n">
        <v>11500</v>
      </c>
      <c r="I132" s="79">
        <f>$E132/F132-1</f>
        <v/>
      </c>
      <c r="J132" s="79">
        <f>$E132/G132-1</f>
        <v/>
      </c>
      <c r="K132" s="79">
        <f>$E132/H132-1</f>
        <v/>
      </c>
      <c r="L132" s="80" t="n">
        <v>28.66</v>
      </c>
      <c r="M132" s="80" t="n">
        <v>0.91</v>
      </c>
      <c r="N132" s="77" t="n">
        <v>13100</v>
      </c>
      <c r="O132" s="77" t="n">
        <v>7753</v>
      </c>
      <c r="P132" s="81" t="n"/>
      <c r="Q132" s="81" t="n"/>
    </row>
    <row r="133" ht="15" customHeight="1" s="41">
      <c r="A133" s="77" t="n">
        <v>125</v>
      </c>
      <c r="B133" s="78" t="inlineStr">
        <is>
          <t>CMP</t>
        </is>
      </c>
      <c r="C133" s="78" t="inlineStr">
        <is>
          <t>Cảng Chân Mây</t>
        </is>
      </c>
      <c r="D133" s="78" t="inlineStr">
        <is>
          <t>UPCoM</t>
        </is>
      </c>
      <c r="E133" s="77" t="n">
        <v>8000</v>
      </c>
      <c r="F133" s="77" t="n">
        <v>8000</v>
      </c>
      <c r="G133" s="77" t="n">
        <v>8000</v>
      </c>
      <c r="H133" s="77" t="n">
        <v>8000</v>
      </c>
      <c r="I133" s="79">
        <f>$E133/F133-1</f>
        <v/>
      </c>
      <c r="J133" s="79">
        <f>$E133/G133-1</f>
        <v/>
      </c>
      <c r="K133" s="79">
        <f>$E133/H133-1</f>
        <v/>
      </c>
      <c r="L133" s="80" t="n">
        <v>9.1</v>
      </c>
      <c r="M133" s="80" t="n">
        <v>0.67</v>
      </c>
      <c r="N133" s="77" t="n">
        <v>8000</v>
      </c>
      <c r="O133" s="77" t="n">
        <v>7950.96</v>
      </c>
      <c r="P133" s="81" t="n"/>
      <c r="Q133" s="81" t="n"/>
    </row>
    <row r="134" ht="15" customHeight="1" s="41">
      <c r="A134" s="77" t="n">
        <v>126</v>
      </c>
      <c r="B134" s="78" t="inlineStr">
        <is>
          <t>CCP</t>
        </is>
      </c>
      <c r="C134" s="78" t="inlineStr">
        <is>
          <t>Cảng Cửa Cấm</t>
        </is>
      </c>
      <c r="D134" s="78" t="inlineStr">
        <is>
          <t>UPCoM</t>
        </is>
      </c>
      <c r="E134" s="77" t="n">
        <v>23500</v>
      </c>
      <c r="F134" s="77" t="n">
        <v>23500</v>
      </c>
      <c r="G134" s="77" t="n">
        <v>20500</v>
      </c>
      <c r="H134" s="77" t="n">
        <v>15065.3</v>
      </c>
      <c r="I134" s="79">
        <f>$E134/F134-1</f>
        <v/>
      </c>
      <c r="J134" s="79">
        <f>$E134/G134-1</f>
        <v/>
      </c>
      <c r="K134" s="79">
        <f>$E134/H134-1</f>
        <v/>
      </c>
      <c r="L134" s="80" t="n">
        <v>13.37</v>
      </c>
      <c r="M134" s="80" t="n">
        <v>1.09</v>
      </c>
      <c r="N134" s="77" t="n">
        <v>24028.2</v>
      </c>
      <c r="O134" s="77" t="n">
        <v>14380.69</v>
      </c>
      <c r="P134" s="81" t="n"/>
      <c r="Q134" s="81" t="n"/>
    </row>
    <row r="135" ht="15" customHeight="1" s="41">
      <c r="A135" s="77" t="n">
        <v>127</v>
      </c>
      <c r="B135" s="78" t="inlineStr">
        <is>
          <t>CDN</t>
        </is>
      </c>
      <c r="C135" s="78" t="inlineStr">
        <is>
          <t>Cảng Đà Nẵng</t>
        </is>
      </c>
      <c r="D135" s="78" t="inlineStr">
        <is>
          <t>HNX</t>
        </is>
      </c>
      <c r="E135" s="77" t="n">
        <v>25000</v>
      </c>
      <c r="F135" s="77" t="n">
        <v>25700</v>
      </c>
      <c r="G135" s="77" t="n">
        <v>26600</v>
      </c>
      <c r="H135" s="77" t="n">
        <v>31991.96</v>
      </c>
      <c r="I135" s="79">
        <f>$E135/F135-1</f>
        <v/>
      </c>
      <c r="J135" s="79">
        <f>$E135/G135-1</f>
        <v/>
      </c>
      <c r="K135" s="79">
        <f>$E135/H135-1</f>
        <v/>
      </c>
      <c r="L135" s="80" t="n">
        <v>5.83</v>
      </c>
      <c r="M135" s="80" t="n">
        <v>1.11</v>
      </c>
      <c r="N135" s="77" t="n">
        <v>35006.4</v>
      </c>
      <c r="O135" s="77" t="n">
        <v>24800</v>
      </c>
      <c r="P135" s="81" t="n"/>
      <c r="Q135" s="81" t="n"/>
    </row>
    <row r="136" ht="15" customHeight="1" s="41">
      <c r="A136" s="77" t="n">
        <v>128</v>
      </c>
      <c r="B136" s="78" t="inlineStr">
        <is>
          <t>DXP</t>
        </is>
      </c>
      <c r="C136" s="78" t="inlineStr">
        <is>
          <t>Cảng Đoạn Xá</t>
        </is>
      </c>
      <c r="D136" s="78" t="inlineStr">
        <is>
          <t>HNX</t>
        </is>
      </c>
      <c r="E136" s="77" t="n">
        <v>14100</v>
      </c>
      <c r="F136" s="77" t="n">
        <v>14700</v>
      </c>
      <c r="G136" s="77" t="n">
        <v>13000</v>
      </c>
      <c r="H136" s="77" t="n">
        <v>10900</v>
      </c>
      <c r="I136" s="79">
        <f>$E136/F136-1</f>
        <v/>
      </c>
      <c r="J136" s="79">
        <f>$E136/G136-1</f>
        <v/>
      </c>
      <c r="K136" s="79">
        <f>$E136/H136-1</f>
        <v/>
      </c>
      <c r="L136" s="80" t="n">
        <v>4.49</v>
      </c>
      <c r="M136" s="80" t="n">
        <v>0.8</v>
      </c>
      <c r="N136" s="77" t="n">
        <v>15700</v>
      </c>
      <c r="O136" s="77" t="n">
        <v>10000</v>
      </c>
      <c r="P136" s="81" t="n"/>
      <c r="Q136" s="81" t="n"/>
    </row>
    <row r="137" ht="15" customHeight="1" s="41">
      <c r="A137" s="77" t="n">
        <v>129</v>
      </c>
      <c r="B137" s="78" t="inlineStr">
        <is>
          <t>PDN</t>
        </is>
      </c>
      <c r="C137" s="78" t="inlineStr">
        <is>
          <t>Cảng Đồng Nai</t>
        </is>
      </c>
      <c r="D137" s="78" t="inlineStr">
        <is>
          <t>HOSE</t>
        </is>
      </c>
      <c r="E137" s="77" t="n">
        <v>93200</v>
      </c>
      <c r="F137" s="77" t="n">
        <v>95500</v>
      </c>
      <c r="G137" s="77" t="n">
        <v>99500</v>
      </c>
      <c r="H137" s="77" t="n">
        <v>114795.8</v>
      </c>
      <c r="I137" s="79">
        <f>$E137/F137-1</f>
        <v/>
      </c>
      <c r="J137" s="79">
        <f>$E137/G137-1</f>
        <v/>
      </c>
      <c r="K137" s="79">
        <f>$E137/H137-1</f>
        <v/>
      </c>
      <c r="L137" s="80" t="n">
        <v>11.2</v>
      </c>
      <c r="M137" s="80" t="n">
        <v>3.49</v>
      </c>
      <c r="N137" s="77" t="n">
        <v>115777.8</v>
      </c>
      <c r="O137" s="77" t="n">
        <v>89067.39999999999</v>
      </c>
      <c r="P137" s="81" t="n"/>
      <c r="Q137" s="81" t="n"/>
    </row>
    <row r="138" ht="15" customHeight="1" s="41">
      <c r="A138" s="77" t="n">
        <v>130</v>
      </c>
      <c r="B138" s="78" t="inlineStr">
        <is>
          <t>PHP</t>
        </is>
      </c>
      <c r="C138" s="78" t="inlineStr">
        <is>
          <t>Cảng Hải Phòng</t>
        </is>
      </c>
      <c r="D138" s="78" t="inlineStr">
        <is>
          <t>UPCoM</t>
        </is>
      </c>
      <c r="E138" s="77" t="n">
        <v>42818</v>
      </c>
      <c r="F138" s="77" t="n">
        <v>42192</v>
      </c>
      <c r="G138" s="77" t="n">
        <v>37621</v>
      </c>
      <c r="H138" s="77" t="n">
        <v>30388.17</v>
      </c>
      <c r="I138" s="79">
        <f>$E138/F138-1</f>
        <v/>
      </c>
      <c r="J138" s="79">
        <f>$E138/G138-1</f>
        <v/>
      </c>
      <c r="K138" s="79">
        <f>$E138/H138-1</f>
        <v/>
      </c>
      <c r="L138" s="80" t="n">
        <v>11.44</v>
      </c>
      <c r="M138" s="80" t="n">
        <v>2.11</v>
      </c>
      <c r="N138" s="77" t="n">
        <v>43360</v>
      </c>
      <c r="O138" s="77" t="n">
        <v>29398.16</v>
      </c>
      <c r="P138" s="81" t="n"/>
      <c r="Q138" s="81" t="n"/>
    </row>
    <row r="139" ht="15" customHeight="1" s="41">
      <c r="A139" s="77" t="n">
        <v>131</v>
      </c>
      <c r="B139" s="78" t="inlineStr">
        <is>
          <t>ACV</t>
        </is>
      </c>
      <c r="C139" s="78" t="inlineStr">
        <is>
          <t>Cảng Hàng không VN</t>
        </is>
      </c>
      <c r="D139" s="78" t="inlineStr">
        <is>
          <t>UPCoM</t>
        </is>
      </c>
      <c r="E139" s="77" t="n">
        <v>40584</v>
      </c>
      <c r="F139" s="77" t="n">
        <v>41128</v>
      </c>
      <c r="G139" s="77" t="n">
        <v>42633</v>
      </c>
      <c r="H139" s="77" t="n">
        <v>49112</v>
      </c>
      <c r="I139" s="79">
        <f>$E139/F139-1</f>
        <v/>
      </c>
      <c r="J139" s="79">
        <f>$E139/G139-1</f>
        <v/>
      </c>
      <c r="K139" s="79">
        <f>$E139/H139-1</f>
        <v/>
      </c>
      <c r="L139" s="80" t="n">
        <v>13.02</v>
      </c>
      <c r="M139" s="80" t="n">
        <v>1.96</v>
      </c>
      <c r="N139" s="77" t="n">
        <v>64442</v>
      </c>
      <c r="O139" s="77" t="n">
        <v>38315</v>
      </c>
      <c r="P139" s="81" t="n">
        <v>22.31</v>
      </c>
      <c r="Q139" s="81" t="n">
        <v>3.87</v>
      </c>
    </row>
    <row r="140" ht="15" customHeight="1" s="41">
      <c r="A140" s="77" t="n">
        <v>132</v>
      </c>
      <c r="B140" s="78" t="inlineStr">
        <is>
          <t>NAP</t>
        </is>
      </c>
      <c r="C140" s="78" t="inlineStr">
        <is>
          <t>Cảng Nghệ Tĩnh</t>
        </is>
      </c>
      <c r="D140" s="78" t="inlineStr">
        <is>
          <t>HNX</t>
        </is>
      </c>
      <c r="E140" s="77" t="n">
        <v>10800</v>
      </c>
      <c r="F140" s="77" t="n">
        <v>12000</v>
      </c>
      <c r="G140" s="77" t="n">
        <v>10200</v>
      </c>
      <c r="H140" s="77" t="n">
        <v>9912</v>
      </c>
      <c r="I140" s="79">
        <f>$E140/F140-1</f>
        <v/>
      </c>
      <c r="J140" s="79">
        <f>$E140/G140-1</f>
        <v/>
      </c>
      <c r="K140" s="79">
        <f>$E140/H140-1</f>
        <v/>
      </c>
      <c r="L140" s="80" t="n">
        <v>10.51</v>
      </c>
      <c r="M140" s="80" t="n">
        <v>0.95</v>
      </c>
      <c r="N140" s="77" t="n">
        <v>14160</v>
      </c>
      <c r="O140" s="77" t="n">
        <v>9251.200000000001</v>
      </c>
      <c r="P140" s="81" t="n"/>
      <c r="Q140" s="81" t="n"/>
    </row>
    <row r="141" ht="15" customHeight="1" s="41">
      <c r="A141" s="77" t="n">
        <v>133</v>
      </c>
      <c r="B141" s="78" t="inlineStr">
        <is>
          <t>PAP</t>
        </is>
      </c>
      <c r="C141" s="78" t="inlineStr">
        <is>
          <t>Cảng Phước An</t>
        </is>
      </c>
      <c r="D141" s="78" t="inlineStr">
        <is>
          <t>UPCoM</t>
        </is>
      </c>
      <c r="E141" s="77" t="n">
        <v>27000</v>
      </c>
      <c r="F141" s="77" t="n">
        <v>28000</v>
      </c>
      <c r="G141" s="77" t="n">
        <v>26900</v>
      </c>
      <c r="H141" s="77" t="n">
        <v>26000</v>
      </c>
      <c r="I141" s="79">
        <f>$E141/F141-1</f>
        <v/>
      </c>
      <c r="J141" s="79">
        <f>$E141/G141-1</f>
        <v/>
      </c>
      <c r="K141" s="79">
        <f>$E141/H141-1</f>
        <v/>
      </c>
      <c r="L141" s="80" t="n">
        <v>-14.86</v>
      </c>
      <c r="M141" s="80" t="n">
        <v>2.82</v>
      </c>
      <c r="N141" s="77" t="n">
        <v>28416</v>
      </c>
      <c r="O141" s="77" t="n">
        <v>22983</v>
      </c>
      <c r="P141" s="81" t="n"/>
      <c r="Q141" s="81" t="n"/>
    </row>
    <row r="142" ht="15" customHeight="1" s="41">
      <c r="A142" s="77" t="n">
        <v>134</v>
      </c>
      <c r="B142" s="78" t="inlineStr">
        <is>
          <t>CQN</t>
        </is>
      </c>
      <c r="C142" s="78" t="inlineStr">
        <is>
          <t>Cảng Quảng Ninh</t>
        </is>
      </c>
      <c r="D142" s="78" t="inlineStr">
        <is>
          <t>UPCoM</t>
        </is>
      </c>
      <c r="E142" s="77" t="n">
        <v>30521</v>
      </c>
      <c r="F142" s="77" t="n">
        <v>29767</v>
      </c>
      <c r="G142" s="77" t="n">
        <v>30694</v>
      </c>
      <c r="H142" s="77" t="n">
        <v>30219.78</v>
      </c>
      <c r="I142" s="79">
        <f>$E142/F142-1</f>
        <v/>
      </c>
      <c r="J142" s="79">
        <f>$E142/G142-1</f>
        <v/>
      </c>
      <c r="K142" s="79">
        <f>$E142/H142-1</f>
        <v/>
      </c>
      <c r="L142" s="80" t="n">
        <v>15.31</v>
      </c>
      <c r="M142" s="80" t="n">
        <v>2.2</v>
      </c>
      <c r="N142" s="77" t="n">
        <v>31891.93</v>
      </c>
      <c r="O142" s="77" t="n">
        <v>29073.69</v>
      </c>
      <c r="P142" s="81" t="n"/>
      <c r="Q142" s="81" t="n"/>
    </row>
    <row r="143" ht="15" customHeight="1" s="41">
      <c r="A143" s="77" t="n">
        <v>135</v>
      </c>
      <c r="B143" s="78" t="inlineStr">
        <is>
          <t>QNP</t>
        </is>
      </c>
      <c r="C143" s="78" t="inlineStr">
        <is>
          <t>Cảng Quy Nhơn</t>
        </is>
      </c>
      <c r="D143" s="78" t="inlineStr">
        <is>
          <t>HOSE</t>
        </is>
      </c>
      <c r="E143" s="77" t="n">
        <v>31700</v>
      </c>
      <c r="F143" s="77" t="n">
        <v>31900</v>
      </c>
      <c r="G143" s="77" t="n">
        <v>31900</v>
      </c>
      <c r="H143" s="77" t="n">
        <v>27909.36</v>
      </c>
      <c r="I143" s="79">
        <f>$E143/F143-1</f>
        <v/>
      </c>
      <c r="J143" s="79">
        <f>$E143/G143-1</f>
        <v/>
      </c>
      <c r="K143" s="79">
        <f>$E143/H143-1</f>
        <v/>
      </c>
      <c r="L143" s="80" t="n">
        <v>7.88</v>
      </c>
      <c r="M143" s="80" t="n">
        <v>1.38</v>
      </c>
      <c r="N143" s="77" t="n">
        <v>33000</v>
      </c>
      <c r="O143" s="77" t="n">
        <v>27144.72</v>
      </c>
      <c r="P143" s="81" t="n"/>
      <c r="Q143" s="81" t="n"/>
    </row>
    <row r="144" ht="15" customHeight="1" s="41">
      <c r="A144" s="77" t="n">
        <v>136</v>
      </c>
      <c r="B144" s="78" t="inlineStr">
        <is>
          <t>VGP</t>
        </is>
      </c>
      <c r="C144" s="78" t="inlineStr">
        <is>
          <t>Cảng Rau Quả</t>
        </is>
      </c>
      <c r="D144" s="78" t="inlineStr">
        <is>
          <t>HNX</t>
        </is>
      </c>
      <c r="E144" s="77" t="n">
        <v>27600</v>
      </c>
      <c r="F144" s="77" t="n">
        <v>27400</v>
      </c>
      <c r="G144" s="77" t="n">
        <v>26400</v>
      </c>
      <c r="H144" s="77" t="n">
        <v>27500</v>
      </c>
      <c r="I144" s="79">
        <f>$E144/F144-1</f>
        <v/>
      </c>
      <c r="J144" s="79">
        <f>$E144/G144-1</f>
        <v/>
      </c>
      <c r="K144" s="79">
        <f>$E144/H144-1</f>
        <v/>
      </c>
      <c r="L144" s="80" t="n">
        <v>12.47</v>
      </c>
      <c r="M144" s="80" t="n">
        <v>0.84</v>
      </c>
      <c r="N144" s="77" t="n">
        <v>28800</v>
      </c>
      <c r="O144" s="77" t="n">
        <v>24300</v>
      </c>
      <c r="P144" s="81" t="n"/>
      <c r="Q144" s="81" t="n"/>
    </row>
    <row r="145" ht="15" customHeight="1" s="41">
      <c r="A145" s="77" t="n">
        <v>137</v>
      </c>
      <c r="B145" s="78" t="inlineStr">
        <is>
          <t>SGP</t>
        </is>
      </c>
      <c r="C145" s="78" t="inlineStr">
        <is>
          <t>Cảng Sài Gòn</t>
        </is>
      </c>
      <c r="D145" s="78" t="inlineStr">
        <is>
          <t>UPCoM</t>
        </is>
      </c>
      <c r="E145" s="77" t="n">
        <v>20445</v>
      </c>
      <c r="F145" s="77" t="n">
        <v>20998</v>
      </c>
      <c r="G145" s="77" t="n">
        <v>21187</v>
      </c>
      <c r="H145" s="77" t="n">
        <v>25938</v>
      </c>
      <c r="I145" s="79">
        <f>$E145/F145-1</f>
        <v/>
      </c>
      <c r="J145" s="79">
        <f>$E145/G145-1</f>
        <v/>
      </c>
      <c r="K145" s="79">
        <f>$E145/H145-1</f>
        <v/>
      </c>
      <c r="L145" s="80" t="n">
        <v>11.14</v>
      </c>
      <c r="M145" s="80" t="n">
        <v>1.36</v>
      </c>
      <c r="N145" s="77" t="n">
        <v>29660</v>
      </c>
      <c r="O145" s="77" t="n">
        <v>19165</v>
      </c>
      <c r="P145" s="81" t="n"/>
      <c r="Q145" s="81" t="n"/>
    </row>
    <row r="146" ht="15" customHeight="1" s="41">
      <c r="A146" s="77" t="n">
        <v>138</v>
      </c>
      <c r="B146" s="78" t="inlineStr">
        <is>
          <t>TNP</t>
        </is>
      </c>
      <c r="C146" s="78" t="inlineStr">
        <is>
          <t>Cảng Thị Nại</t>
        </is>
      </c>
      <c r="D146" s="78" t="inlineStr">
        <is>
          <t>UPCoM</t>
        </is>
      </c>
      <c r="E146" s="77" t="n">
        <v>22100</v>
      </c>
      <c r="F146" s="77" t="n">
        <v>22100</v>
      </c>
      <c r="G146" s="77" t="n">
        <v>22100</v>
      </c>
      <c r="H146" s="77" t="n">
        <v>23800</v>
      </c>
      <c r="I146" s="79">
        <f>$E146/F146-1</f>
        <v/>
      </c>
      <c r="J146" s="79">
        <f>$E146/G146-1</f>
        <v/>
      </c>
      <c r="K146" s="79">
        <f>$E146/H146-1</f>
        <v/>
      </c>
      <c r="L146" s="80" t="n">
        <v>6.74</v>
      </c>
      <c r="M146" s="80" t="n">
        <v>1.55</v>
      </c>
      <c r="N146" s="77" t="n">
        <v>26000</v>
      </c>
      <c r="O146" s="77" t="n">
        <v>17600</v>
      </c>
      <c r="P146" s="81" t="n"/>
      <c r="Q146" s="81" t="n"/>
    </row>
    <row r="147" ht="15" customHeight="1" s="41">
      <c r="A147" s="77" t="n">
        <v>139</v>
      </c>
      <c r="B147" s="78" t="inlineStr">
        <is>
          <t>VGR</t>
        </is>
      </c>
      <c r="C147" s="78" t="inlineStr">
        <is>
          <t>Cảng xanh VIP</t>
        </is>
      </c>
      <c r="D147" s="78" t="inlineStr">
        <is>
          <t>UPCoM</t>
        </is>
      </c>
      <c r="E147" s="77" t="n">
        <v>94631</v>
      </c>
      <c r="F147" s="77" t="n">
        <v>90484.39</v>
      </c>
      <c r="G147" s="77" t="n">
        <v>92889.3</v>
      </c>
      <c r="H147" s="77" t="n">
        <v>74112.75999999999</v>
      </c>
      <c r="I147" s="79">
        <f>$E147/F147-1</f>
        <v/>
      </c>
      <c r="J147" s="79">
        <f>$E147/G147-1</f>
        <v/>
      </c>
      <c r="K147" s="79">
        <f>$E147/H147-1</f>
        <v/>
      </c>
      <c r="L147" s="80" t="n">
        <v>15.2</v>
      </c>
      <c r="M147" s="80" t="n">
        <v>6.81</v>
      </c>
      <c r="N147" s="77" t="n">
        <v>150689.25</v>
      </c>
      <c r="O147" s="77" t="n">
        <v>48481.32</v>
      </c>
      <c r="P147" s="81" t="n"/>
      <c r="Q147" s="81" t="n"/>
    </row>
    <row r="148" ht="15" customHeight="1" s="41">
      <c r="A148" s="77" t="n">
        <v>140</v>
      </c>
      <c r="B148" s="78" t="inlineStr">
        <is>
          <t>BRR</t>
        </is>
      </c>
      <c r="C148" s="78" t="inlineStr">
        <is>
          <t>Cao su Bà Rịa</t>
        </is>
      </c>
      <c r="D148" s="78" t="inlineStr">
        <is>
          <t>UPCoM</t>
        </is>
      </c>
      <c r="E148" s="77" t="n">
        <v>18000</v>
      </c>
      <c r="F148" s="77" t="n">
        <v>18100</v>
      </c>
      <c r="G148" s="77" t="n">
        <v>17800</v>
      </c>
      <c r="H148" s="77" t="n">
        <v>17943</v>
      </c>
      <c r="I148" s="79">
        <f>$E148/F148-1</f>
        <v/>
      </c>
      <c r="J148" s="79">
        <f>$E148/G148-1</f>
        <v/>
      </c>
      <c r="K148" s="79">
        <f>$E148/H148-1</f>
        <v/>
      </c>
      <c r="L148" s="80" t="n">
        <v>10.02</v>
      </c>
      <c r="M148" s="80" t="n">
        <v>1.36</v>
      </c>
      <c r="N148" s="77" t="n">
        <v>20400</v>
      </c>
      <c r="O148" s="77" t="n">
        <v>16218</v>
      </c>
      <c r="P148" s="81" t="n"/>
      <c r="Q148" s="81" t="n"/>
    </row>
    <row r="149" ht="15" customHeight="1" s="41">
      <c r="A149" s="77" t="n">
        <v>141</v>
      </c>
      <c r="B149" s="78" t="inlineStr">
        <is>
          <t>BRC</t>
        </is>
      </c>
      <c r="C149" s="78" t="inlineStr">
        <is>
          <t>Cao su Bến Thành</t>
        </is>
      </c>
      <c r="D149" s="78" t="inlineStr">
        <is>
          <t>HOSE</t>
        </is>
      </c>
      <c r="E149" s="77" t="n">
        <v>12500</v>
      </c>
      <c r="F149" s="77" t="n">
        <v>12000</v>
      </c>
      <c r="G149" s="77" t="n">
        <v>12100</v>
      </c>
      <c r="H149" s="77" t="n">
        <v>12500</v>
      </c>
      <c r="I149" s="79">
        <f>$E149/F149-1</f>
        <v/>
      </c>
      <c r="J149" s="79">
        <f>$E149/G149-1</f>
        <v/>
      </c>
      <c r="K149" s="79">
        <f>$E149/H149-1</f>
        <v/>
      </c>
      <c r="L149" s="80" t="n">
        <v>7</v>
      </c>
      <c r="M149" s="80" t="n">
        <v>0.72</v>
      </c>
      <c r="N149" s="77" t="n">
        <v>13300</v>
      </c>
      <c r="O149" s="77" t="n">
        <v>11700</v>
      </c>
      <c r="P149" s="81" t="n"/>
      <c r="Q149" s="81" t="n"/>
    </row>
    <row r="150" ht="15" customHeight="1" s="41">
      <c r="A150" s="77" t="n">
        <v>142</v>
      </c>
      <c r="B150" s="78" t="inlineStr">
        <is>
          <t>IRC</t>
        </is>
      </c>
      <c r="C150" s="78" t="inlineStr">
        <is>
          <t>Cao su Công nghiệp</t>
        </is>
      </c>
      <c r="D150" s="78" t="inlineStr">
        <is>
          <t>UPCoM</t>
        </is>
      </c>
      <c r="E150" s="77" t="n">
        <v>4700</v>
      </c>
      <c r="F150" s="77" t="n">
        <v>4700</v>
      </c>
      <c r="G150" s="77" t="n">
        <v>4700</v>
      </c>
      <c r="H150" s="77" t="n">
        <v>4700</v>
      </c>
      <c r="I150" s="79">
        <f>$E150/F150-1</f>
        <v/>
      </c>
      <c r="J150" s="79">
        <f>$E150/G150-1</f>
        <v/>
      </c>
      <c r="K150" s="79">
        <f>$E150/H150-1</f>
        <v/>
      </c>
      <c r="L150" s="80" t="n">
        <v>3.35</v>
      </c>
      <c r="M150" s="80" t="n">
        <v>0.43</v>
      </c>
      <c r="N150" s="77" t="n">
        <v>7832.8</v>
      </c>
      <c r="O150" s="77" t="n">
        <v>4700</v>
      </c>
      <c r="P150" s="81" t="n"/>
      <c r="Q150" s="81" t="n"/>
    </row>
    <row r="151" ht="15" customHeight="1" s="41">
      <c r="A151" s="77" t="n">
        <v>143</v>
      </c>
      <c r="B151" s="78" t="inlineStr">
        <is>
          <t>DRC</t>
        </is>
      </c>
      <c r="C151" s="78" t="inlineStr">
        <is>
          <t>Cao su Đà Nẵng</t>
        </is>
      </c>
      <c r="D151" s="78" t="inlineStr">
        <is>
          <t>HOSE</t>
        </is>
      </c>
      <c r="E151" s="77" t="n">
        <v>10450</v>
      </c>
      <c r="F151" s="77" t="n">
        <v>10550</v>
      </c>
      <c r="G151" s="77" t="n">
        <v>11250</v>
      </c>
      <c r="H151" s="77" t="n">
        <v>14216.88</v>
      </c>
      <c r="I151" s="79">
        <f>$E151/F151-1</f>
        <v/>
      </c>
      <c r="J151" s="79">
        <f>$E151/G151-1</f>
        <v/>
      </c>
      <c r="K151" s="79">
        <f>$E151/H151-1</f>
        <v/>
      </c>
      <c r="L151" s="80" t="n">
        <v>12.92</v>
      </c>
      <c r="M151" s="80" t="n">
        <v>0.85</v>
      </c>
      <c r="N151" s="77" t="n">
        <v>16954.59</v>
      </c>
      <c r="O151" s="77" t="n">
        <v>9980</v>
      </c>
      <c r="P151" s="81" t="n"/>
      <c r="Q151" s="81" t="n"/>
    </row>
    <row r="152" ht="15" customHeight="1" s="41">
      <c r="A152" s="77" t="n">
        <v>144</v>
      </c>
      <c r="B152" s="78" t="inlineStr">
        <is>
          <t>DRG</t>
        </is>
      </c>
      <c r="C152" s="78" t="inlineStr">
        <is>
          <t>Cao su Đắk Lắk</t>
        </is>
      </c>
      <c r="D152" s="78" t="inlineStr">
        <is>
          <t>UPCoM</t>
        </is>
      </c>
      <c r="E152" s="77" t="n">
        <v>7500</v>
      </c>
      <c r="F152" s="77" t="n">
        <v>8500</v>
      </c>
      <c r="G152" s="77" t="n">
        <v>8600</v>
      </c>
      <c r="H152" s="77" t="n">
        <v>8566</v>
      </c>
      <c r="I152" s="79">
        <f>$E152/F152-1</f>
        <v/>
      </c>
      <c r="J152" s="79">
        <f>$E152/G152-1</f>
        <v/>
      </c>
      <c r="K152" s="79">
        <f>$E152/H152-1</f>
        <v/>
      </c>
      <c r="L152" s="80" t="n">
        <v>9.75</v>
      </c>
      <c r="M152" s="80" t="n">
        <v>0.7</v>
      </c>
      <c r="N152" s="77" t="n">
        <v>10114</v>
      </c>
      <c r="O152" s="77" t="n">
        <v>7566</v>
      </c>
      <c r="P152" s="81" t="n"/>
      <c r="Q152" s="81" t="n"/>
    </row>
    <row r="153" ht="15" customHeight="1" s="41">
      <c r="A153" s="77" t="n">
        <v>145</v>
      </c>
      <c r="B153" s="78" t="inlineStr">
        <is>
          <t>DPR</t>
        </is>
      </c>
      <c r="C153" s="78" t="inlineStr">
        <is>
          <t>Cao su Đồng Phú</t>
        </is>
      </c>
      <c r="D153" s="78" t="inlineStr">
        <is>
          <t>HOSE</t>
        </is>
      </c>
      <c r="E153" s="77" t="n">
        <v>35950</v>
      </c>
      <c r="F153" s="77" t="n">
        <v>36050</v>
      </c>
      <c r="G153" s="77" t="n">
        <v>38200</v>
      </c>
      <c r="H153" s="77" t="n">
        <v>38000</v>
      </c>
      <c r="I153" s="79">
        <f>$E153/F153-1</f>
        <v/>
      </c>
      <c r="J153" s="79">
        <f>$E153/G153-1</f>
        <v/>
      </c>
      <c r="K153" s="79">
        <f>$E153/H153-1</f>
        <v/>
      </c>
      <c r="L153" s="80" t="n">
        <v>8.74</v>
      </c>
      <c r="M153" s="80" t="n">
        <v>1.15</v>
      </c>
      <c r="N153" s="77" t="n">
        <v>47500</v>
      </c>
      <c r="O153" s="77" t="n">
        <v>33600</v>
      </c>
      <c r="P153" s="81" t="n"/>
      <c r="Q153" s="81" t="n"/>
    </row>
    <row r="154" ht="15" customHeight="1" s="41">
      <c r="A154" s="77" t="n">
        <v>146</v>
      </c>
      <c r="B154" s="78" t="inlineStr">
        <is>
          <t>HRC</t>
        </is>
      </c>
      <c r="C154" s="78" t="inlineStr">
        <is>
          <t>Cao su Hòa Bình</t>
        </is>
      </c>
      <c r="D154" s="78" t="inlineStr">
        <is>
          <t>HOSE</t>
        </is>
      </c>
      <c r="E154" s="77" t="n">
        <v>32000</v>
      </c>
      <c r="F154" s="77" t="n">
        <v>35000</v>
      </c>
      <c r="G154" s="77" t="n">
        <v>38600</v>
      </c>
      <c r="H154" s="77" t="n">
        <v>29600</v>
      </c>
      <c r="I154" s="79">
        <f>$E154/F154-1</f>
        <v/>
      </c>
      <c r="J154" s="79">
        <f>$E154/G154-1</f>
        <v/>
      </c>
      <c r="K154" s="79">
        <f>$E154/H154-1</f>
        <v/>
      </c>
      <c r="L154" s="80" t="n">
        <v>13.23</v>
      </c>
      <c r="M154" s="80" t="n">
        <v>1.46</v>
      </c>
      <c r="N154" s="77" t="n">
        <v>95000</v>
      </c>
      <c r="O154" s="77" t="n">
        <v>24150</v>
      </c>
      <c r="P154" s="81" t="n"/>
      <c r="Q154" s="81" t="n"/>
    </row>
    <row r="155" ht="15" customHeight="1" s="41">
      <c r="A155" s="77" t="n">
        <v>147</v>
      </c>
      <c r="B155" s="78" t="inlineStr">
        <is>
          <t>CSM</t>
        </is>
      </c>
      <c r="C155" s="78" t="inlineStr">
        <is>
          <t>Cao su Miền Nam</t>
        </is>
      </c>
      <c r="D155" s="78" t="inlineStr">
        <is>
          <t>HOSE</t>
        </is>
      </c>
      <c r="E155" s="77" t="n">
        <v>13850</v>
      </c>
      <c r="F155" s="77" t="n">
        <v>14550</v>
      </c>
      <c r="G155" s="77" t="n">
        <v>14400</v>
      </c>
      <c r="H155" s="77" t="n">
        <v>13350</v>
      </c>
      <c r="I155" s="79">
        <f>$E155/F155-1</f>
        <v/>
      </c>
      <c r="J155" s="79">
        <f>$E155/G155-1</f>
        <v/>
      </c>
      <c r="K155" s="79">
        <f>$E155/H155-1</f>
        <v/>
      </c>
      <c r="L155" s="80" t="n">
        <v>25.39</v>
      </c>
      <c r="M155" s="80" t="n">
        <v>1.02</v>
      </c>
      <c r="N155" s="77" t="n">
        <v>17150</v>
      </c>
      <c r="O155" s="77" t="n">
        <v>11400</v>
      </c>
      <c r="P155" s="81" t="n"/>
      <c r="Q155" s="81" t="n"/>
    </row>
    <row r="156" ht="15" customHeight="1" s="41">
      <c r="A156" s="77" t="n">
        <v>148</v>
      </c>
      <c r="B156" s="78" t="inlineStr">
        <is>
          <t>PHR</t>
        </is>
      </c>
      <c r="C156" s="78" t="inlineStr">
        <is>
          <t>Cao su Phước Hòa</t>
        </is>
      </c>
      <c r="D156" s="78" t="inlineStr">
        <is>
          <t>HOSE</t>
        </is>
      </c>
      <c r="E156" s="77" t="n">
        <v>58300</v>
      </c>
      <c r="F156" s="77" t="n">
        <v>58600</v>
      </c>
      <c r="G156" s="77" t="n">
        <v>62900</v>
      </c>
      <c r="H156" s="77" t="n">
        <v>58500</v>
      </c>
      <c r="I156" s="79">
        <f>$E156/F156-1</f>
        <v/>
      </c>
      <c r="J156" s="79">
        <f>$E156/G156-1</f>
        <v/>
      </c>
      <c r="K156" s="79">
        <f>$E156/H156-1</f>
        <v/>
      </c>
      <c r="L156" s="80" t="n">
        <v>8.449999999999999</v>
      </c>
      <c r="M156" s="80" t="n">
        <v>1.69</v>
      </c>
      <c r="N156" s="77" t="n">
        <v>71300</v>
      </c>
      <c r="O156" s="77" t="n">
        <v>48650</v>
      </c>
      <c r="P156" s="81" t="n">
        <v>12.9</v>
      </c>
      <c r="Q156" s="81" t="n">
        <v>2.04</v>
      </c>
    </row>
    <row r="157" ht="15" customHeight="1" s="41">
      <c r="A157" s="77" t="n">
        <v>149</v>
      </c>
      <c r="B157" s="78" t="inlineStr">
        <is>
          <t>SRC</t>
        </is>
      </c>
      <c r="C157" s="78" t="inlineStr">
        <is>
          <t>Cao su Sao Vàng</t>
        </is>
      </c>
      <c r="D157" s="78" t="inlineStr">
        <is>
          <t>HOSE</t>
        </is>
      </c>
      <c r="E157" s="77" t="n">
        <v>37000</v>
      </c>
      <c r="F157" s="77" t="n">
        <v>37550</v>
      </c>
      <c r="G157" s="77" t="n">
        <v>39700</v>
      </c>
      <c r="H157" s="77" t="n">
        <v>39483.29</v>
      </c>
      <c r="I157" s="79">
        <f>$E157/F157-1</f>
        <v/>
      </c>
      <c r="J157" s="79">
        <f>$E157/G157-1</f>
        <v/>
      </c>
      <c r="K157" s="79">
        <f>$E157/H157-1</f>
        <v/>
      </c>
      <c r="L157" s="80" t="n">
        <v>53.56</v>
      </c>
      <c r="M157" s="80" t="n">
        <v>2.39</v>
      </c>
      <c r="N157" s="77" t="n">
        <v>43301.79</v>
      </c>
      <c r="O157" s="77" t="n">
        <v>21383.6</v>
      </c>
      <c r="P157" s="81" t="n"/>
      <c r="Q157" s="81" t="n"/>
    </row>
    <row r="158" ht="15" customHeight="1" s="41">
      <c r="A158" s="77" t="n">
        <v>150</v>
      </c>
      <c r="B158" s="78" t="inlineStr">
        <is>
          <t>SBR</t>
        </is>
      </c>
      <c r="C158" s="78" t="inlineStr">
        <is>
          <t>Cao su Sông Bé</t>
        </is>
      </c>
      <c r="D158" s="78" t="inlineStr">
        <is>
          <t>UPCoM</t>
        </is>
      </c>
      <c r="E158" s="77" t="n">
        <v>8200</v>
      </c>
      <c r="F158" s="77" t="n">
        <v>8200</v>
      </c>
      <c r="G158" s="77" t="n">
        <v>9100</v>
      </c>
      <c r="H158" s="77" t="n">
        <v>8500</v>
      </c>
      <c r="I158" s="79">
        <f>$E158/F158-1</f>
        <v/>
      </c>
      <c r="J158" s="79">
        <f>$E158/G158-1</f>
        <v/>
      </c>
      <c r="K158" s="79">
        <f>$E158/H158-1</f>
        <v/>
      </c>
      <c r="L158" s="80" t="n">
        <v>13.66</v>
      </c>
      <c r="M158" s="80" t="n">
        <v>0.78</v>
      </c>
      <c r="N158" s="77" t="n">
        <v>9800</v>
      </c>
      <c r="O158" s="77" t="n">
        <v>8000</v>
      </c>
      <c r="P158" s="81" t="n"/>
      <c r="Q158" s="81" t="n"/>
    </row>
    <row r="159" ht="15" customHeight="1" s="41">
      <c r="A159" s="77" t="n">
        <v>151</v>
      </c>
      <c r="B159" s="78" t="inlineStr">
        <is>
          <t>RTB</t>
        </is>
      </c>
      <c r="C159" s="78" t="inlineStr">
        <is>
          <t>Cao su Tân Biên</t>
        </is>
      </c>
      <c r="D159" s="78" t="inlineStr">
        <is>
          <t>UPCoM</t>
        </is>
      </c>
      <c r="E159" s="77" t="n">
        <v>23600</v>
      </c>
      <c r="F159" s="77" t="n">
        <v>22620</v>
      </c>
      <c r="G159" s="77" t="n">
        <v>25135.36</v>
      </c>
      <c r="H159" s="77" t="n">
        <v>27097.6</v>
      </c>
      <c r="I159" s="79">
        <f>$E159/F159-1</f>
        <v/>
      </c>
      <c r="J159" s="79">
        <f>$E159/G159-1</f>
        <v/>
      </c>
      <c r="K159" s="79">
        <f>$E159/H159-1</f>
        <v/>
      </c>
      <c r="L159" s="80" t="n">
        <v>4.62</v>
      </c>
      <c r="M159" s="80" t="n">
        <v>0.96</v>
      </c>
      <c r="N159" s="77" t="n">
        <v>28428.19</v>
      </c>
      <c r="O159" s="77" t="n">
        <v>22090</v>
      </c>
      <c r="P159" s="81" t="n"/>
      <c r="Q159" s="81" t="n"/>
    </row>
    <row r="160" ht="15" customHeight="1" s="41">
      <c r="A160" s="77" t="n">
        <v>152</v>
      </c>
      <c r="B160" s="78" t="inlineStr">
        <is>
          <t>TRC</t>
        </is>
      </c>
      <c r="C160" s="78" t="inlineStr">
        <is>
          <t>Cao su Tây Ninh</t>
        </is>
      </c>
      <c r="D160" s="78" t="inlineStr">
        <is>
          <t>HOSE</t>
        </is>
      </c>
      <c r="E160" s="77" t="n">
        <v>80500</v>
      </c>
      <c r="F160" s="77" t="n">
        <v>74900</v>
      </c>
      <c r="G160" s="77" t="n">
        <v>76407.45</v>
      </c>
      <c r="H160" s="77" t="n">
        <v>74004.7</v>
      </c>
      <c r="I160" s="79">
        <f>$E160/F160-1</f>
        <v/>
      </c>
      <c r="J160" s="79">
        <f>$E160/G160-1</f>
        <v/>
      </c>
      <c r="K160" s="79">
        <f>$E160/H160-1</f>
        <v/>
      </c>
      <c r="L160" s="80" t="n">
        <v>8.359999999999999</v>
      </c>
      <c r="M160" s="80" t="n">
        <v>1.08</v>
      </c>
      <c r="N160" s="77" t="n">
        <v>83300</v>
      </c>
      <c r="O160" s="77" t="n">
        <v>63240.38</v>
      </c>
      <c r="P160" s="81" t="n"/>
      <c r="Q160" s="81" t="n"/>
    </row>
    <row r="161" ht="15" customHeight="1" s="41">
      <c r="A161" s="77" t="n">
        <v>153</v>
      </c>
      <c r="B161" s="78" t="inlineStr">
        <is>
          <t>TNC</t>
        </is>
      </c>
      <c r="C161" s="78" t="inlineStr">
        <is>
          <t>Cao su Thống Nhất</t>
        </is>
      </c>
      <c r="D161" s="78" t="inlineStr">
        <is>
          <t>HOSE</t>
        </is>
      </c>
      <c r="E161" s="77" t="n">
        <v>29650</v>
      </c>
      <c r="F161" s="77" t="n">
        <v>29650</v>
      </c>
      <c r="G161" s="77" t="n">
        <v>32000</v>
      </c>
      <c r="H161" s="77" t="n">
        <v>32600</v>
      </c>
      <c r="I161" s="79">
        <f>$E161/F161-1</f>
        <v/>
      </c>
      <c r="J161" s="79">
        <f>$E161/G161-1</f>
        <v/>
      </c>
      <c r="K161" s="79">
        <f>$E161/H161-1</f>
        <v/>
      </c>
      <c r="L161" s="80" t="n">
        <v>11.08</v>
      </c>
      <c r="M161" s="80" t="n">
        <v>1.46</v>
      </c>
      <c r="N161" s="77" t="n">
        <v>32900</v>
      </c>
      <c r="O161" s="77" t="n">
        <v>27000</v>
      </c>
      <c r="P161" s="81" t="n"/>
      <c r="Q161" s="81" t="n"/>
    </row>
    <row r="162" ht="15" customHeight="1" s="41">
      <c r="A162" s="77" t="n">
        <v>154</v>
      </c>
      <c r="B162" s="78" t="inlineStr">
        <is>
          <t>MRF</t>
        </is>
      </c>
      <c r="C162" s="78" t="inlineStr">
        <is>
          <t>Cao su y tế MERUFA</t>
        </is>
      </c>
      <c r="D162" s="78" t="inlineStr">
        <is>
          <t>UPCoM</t>
        </is>
      </c>
      <c r="E162" s="77" t="n">
        <v>26000</v>
      </c>
      <c r="F162" s="77" t="n">
        <v>26000</v>
      </c>
      <c r="G162" s="77" t="n">
        <v>26000</v>
      </c>
      <c r="H162" s="77" t="n">
        <v>25000</v>
      </c>
      <c r="I162" s="79">
        <f>$E162/F162-1</f>
        <v/>
      </c>
      <c r="J162" s="79">
        <f>$E162/G162-1</f>
        <v/>
      </c>
      <c r="K162" s="79">
        <f>$E162/H162-1</f>
        <v/>
      </c>
      <c r="L162" s="80" t="n">
        <v>133.54</v>
      </c>
      <c r="M162" s="80" t="n">
        <v>2.35</v>
      </c>
      <c r="N162" s="77" t="n">
        <v>27000</v>
      </c>
      <c r="O162" s="77" t="n">
        <v>15000</v>
      </c>
      <c r="P162" s="81" t="n"/>
      <c r="Q162" s="81" t="n"/>
    </row>
    <row r="163" ht="15" customHeight="1" s="41">
      <c r="A163" s="77" t="n">
        <v>155</v>
      </c>
      <c r="B163" s="78" t="inlineStr">
        <is>
          <t>TCT</t>
        </is>
      </c>
      <c r="C163" s="78" t="inlineStr">
        <is>
          <t>Cáp treo Tây Ninh</t>
        </is>
      </c>
      <c r="D163" s="78" t="inlineStr">
        <is>
          <t>HOSE</t>
        </is>
      </c>
      <c r="E163" s="77" t="n">
        <v>17800</v>
      </c>
      <c r="F163" s="77" t="n">
        <v>17800</v>
      </c>
      <c r="G163" s="77" t="n">
        <v>18100</v>
      </c>
      <c r="H163" s="77" t="n">
        <v>19400</v>
      </c>
      <c r="I163" s="79">
        <f>$E163/F163-1</f>
        <v/>
      </c>
      <c r="J163" s="79">
        <f>$E163/G163-1</f>
        <v/>
      </c>
      <c r="K163" s="79">
        <f>$E163/H163-1</f>
        <v/>
      </c>
      <c r="L163" s="80" t="n">
        <v>9.83</v>
      </c>
      <c r="M163" s="80" t="n">
        <v>0.61</v>
      </c>
      <c r="N163" s="77" t="n">
        <v>23409.6</v>
      </c>
      <c r="O163" s="77" t="n">
        <v>17750</v>
      </c>
      <c r="P163" s="81" t="n"/>
      <c r="Q163" s="81" t="n"/>
    </row>
    <row r="164" ht="15" customHeight="1" s="41">
      <c r="A164" s="77" t="n">
        <v>156</v>
      </c>
      <c r="B164" s="78" t="inlineStr">
        <is>
          <t>TGP</t>
        </is>
      </c>
      <c r="C164" s="78" t="inlineStr">
        <is>
          <t>Cáp Trường Phú</t>
        </is>
      </c>
      <c r="D164" s="78" t="inlineStr">
        <is>
          <t>UPCoM</t>
        </is>
      </c>
      <c r="E164" s="77" t="n">
        <v>5753</v>
      </c>
      <c r="F164" s="77" t="n">
        <v>6340</v>
      </c>
      <c r="G164" s="77" t="n">
        <v>6500</v>
      </c>
      <c r="H164" s="77" t="n">
        <v>7700</v>
      </c>
      <c r="I164" s="79">
        <f>$E164/F164-1</f>
        <v/>
      </c>
      <c r="J164" s="79">
        <f>$E164/G164-1</f>
        <v/>
      </c>
      <c r="K164" s="79">
        <f>$E164/H164-1</f>
        <v/>
      </c>
      <c r="L164" s="80" t="n">
        <v>26.46</v>
      </c>
      <c r="M164" s="80" t="n">
        <v>0.48</v>
      </c>
      <c r="N164" s="77" t="n">
        <v>8300</v>
      </c>
      <c r="O164" s="77" t="n">
        <v>4633</v>
      </c>
      <c r="P164" s="81" t="n"/>
      <c r="Q164" s="81" t="n"/>
    </row>
    <row r="165" ht="15" customHeight="1" s="41">
      <c r="A165" s="77" t="n">
        <v>157</v>
      </c>
      <c r="B165" s="78" t="inlineStr">
        <is>
          <t>BWS</t>
        </is>
      </c>
      <c r="C165" s="78" t="inlineStr">
        <is>
          <t>Cấp Nước Bà Rịa Vũng Tàu</t>
        </is>
      </c>
      <c r="D165" s="78" t="inlineStr">
        <is>
          <t>UPCoM</t>
        </is>
      </c>
      <c r="E165" s="77" t="n">
        <v>32712</v>
      </c>
      <c r="F165" s="77" t="n">
        <v>32927</v>
      </c>
      <c r="G165" s="77" t="n">
        <v>31666</v>
      </c>
      <c r="H165" s="77" t="n">
        <v>32709.22</v>
      </c>
      <c r="I165" s="79">
        <f>$E165/F165-1</f>
        <v/>
      </c>
      <c r="J165" s="79">
        <f>$E165/G165-1</f>
        <v/>
      </c>
      <c r="K165" s="79">
        <f>$E165/H165-1</f>
        <v/>
      </c>
      <c r="L165" s="80" t="n">
        <v>12.78</v>
      </c>
      <c r="M165" s="80" t="n">
        <v>2.7</v>
      </c>
      <c r="N165" s="77" t="n">
        <v>35426.9</v>
      </c>
      <c r="O165" s="77" t="n">
        <v>29284.64</v>
      </c>
      <c r="P165" s="81" t="n"/>
      <c r="Q165" s="81" t="n"/>
    </row>
    <row r="166" ht="15" customHeight="1" s="41">
      <c r="A166" s="77" t="n">
        <v>158</v>
      </c>
      <c r="B166" s="78" t="inlineStr">
        <is>
          <t>BTW</t>
        </is>
      </c>
      <c r="C166" s="78" t="inlineStr">
        <is>
          <t>Cấp nước Bến Thành</t>
        </is>
      </c>
      <c r="D166" s="78" t="inlineStr">
        <is>
          <t>HNX</t>
        </is>
      </c>
      <c r="E166" s="77" t="n">
        <v>75000</v>
      </c>
      <c r="F166" s="77" t="n">
        <v>56000</v>
      </c>
      <c r="G166" s="77" t="n">
        <v>61400</v>
      </c>
      <c r="H166" s="77" t="n">
        <v>57843.72</v>
      </c>
      <c r="I166" s="79">
        <f>$E166/F166-1</f>
        <v/>
      </c>
      <c r="J166" s="79">
        <f>$E166/G166-1</f>
        <v/>
      </c>
      <c r="K166" s="79">
        <f>$E166/H166-1</f>
        <v/>
      </c>
      <c r="L166" s="80" t="n">
        <v>15.35</v>
      </c>
      <c r="M166" s="80" t="n">
        <v>2.78</v>
      </c>
      <c r="N166" s="77" t="n">
        <v>77000</v>
      </c>
      <c r="O166" s="77" t="n">
        <v>51708.78</v>
      </c>
      <c r="P166" s="81" t="n"/>
      <c r="Q166" s="81" t="n"/>
    </row>
    <row r="167" ht="15" customHeight="1" s="41">
      <c r="A167" s="77" t="n">
        <v>159</v>
      </c>
      <c r="B167" s="78" t="inlineStr">
        <is>
          <t>CMW</t>
        </is>
      </c>
      <c r="C167" s="78" t="inlineStr">
        <is>
          <t>Cấp nước Cà Mau</t>
        </is>
      </c>
      <c r="D167" s="78" t="inlineStr">
        <is>
          <t>UPCoM</t>
        </is>
      </c>
      <c r="E167" s="77" t="n">
        <v>10840</v>
      </c>
      <c r="F167" s="77" t="n">
        <v>12000</v>
      </c>
      <c r="G167" s="77" t="n">
        <v>12700</v>
      </c>
      <c r="H167" s="77" t="n">
        <v>15100</v>
      </c>
      <c r="I167" s="79">
        <f>$E167/F167-1</f>
        <v/>
      </c>
      <c r="J167" s="79">
        <f>$E167/G167-1</f>
        <v/>
      </c>
      <c r="K167" s="79">
        <f>$E167/H167-1</f>
        <v/>
      </c>
      <c r="L167" s="80" t="n">
        <v>9.34</v>
      </c>
      <c r="M167" s="80" t="n">
        <v>0.98</v>
      </c>
      <c r="N167" s="77" t="n">
        <v>16200</v>
      </c>
      <c r="O167" s="77" t="n">
        <v>11700</v>
      </c>
      <c r="P167" s="81" t="n"/>
      <c r="Q167" s="81" t="n"/>
    </row>
    <row r="168" ht="15" customHeight="1" s="41">
      <c r="A168" s="77" t="n">
        <v>160</v>
      </c>
      <c r="B168" s="78" t="inlineStr">
        <is>
          <t>CLW</t>
        </is>
      </c>
      <c r="C168" s="78" t="inlineStr">
        <is>
          <t>Cấp nước Chợ Lớn</t>
        </is>
      </c>
      <c r="D168" s="78" t="inlineStr">
        <is>
          <t>HOSE</t>
        </is>
      </c>
      <c r="E168" s="77" t="n">
        <v>49200</v>
      </c>
      <c r="F168" s="77" t="n">
        <v>40650</v>
      </c>
      <c r="G168" s="77" t="n">
        <v>41400</v>
      </c>
      <c r="H168" s="77" t="n">
        <v>41263.48</v>
      </c>
      <c r="I168" s="79">
        <f>$E168/F168-1</f>
        <v/>
      </c>
      <c r="J168" s="79">
        <f>$E168/G168-1</f>
        <v/>
      </c>
      <c r="K168" s="79">
        <f>$E168/H168-1</f>
        <v/>
      </c>
      <c r="L168" s="80" t="n">
        <v>10.31</v>
      </c>
      <c r="M168" s="80" t="n">
        <v>2.56</v>
      </c>
      <c r="N168" s="77" t="n">
        <v>59100</v>
      </c>
      <c r="O168" s="77" t="n">
        <v>38000</v>
      </c>
      <c r="P168" s="81" t="n"/>
      <c r="Q168" s="81" t="n"/>
    </row>
    <row r="169" ht="15" customHeight="1" s="41">
      <c r="A169" s="77" t="n">
        <v>161</v>
      </c>
      <c r="B169" s="78" t="inlineStr">
        <is>
          <t>DNN</t>
        </is>
      </c>
      <c r="C169" s="78" t="inlineStr">
        <is>
          <t>Cấp nước Đà Nẵng</t>
        </is>
      </c>
      <c r="D169" s="78" t="inlineStr">
        <is>
          <t>UPCoM</t>
        </is>
      </c>
      <c r="E169" s="77" t="n">
        <v>11200</v>
      </c>
      <c r="F169" s="77" t="n">
        <v>11200</v>
      </c>
      <c r="G169" s="77" t="n">
        <v>11200</v>
      </c>
      <c r="H169" s="77" t="n">
        <v>3164.79</v>
      </c>
      <c r="I169" s="79">
        <f>$E169/F169-1</f>
        <v/>
      </c>
      <c r="J169" s="79">
        <f>$E169/G169-1</f>
        <v/>
      </c>
      <c r="K169" s="79">
        <f>$E169/H169-1</f>
        <v/>
      </c>
      <c r="L169" s="80" t="n">
        <v>2.38</v>
      </c>
      <c r="M169" s="80" t="n">
        <v>0.6899999999999999</v>
      </c>
      <c r="N169" s="77" t="n">
        <v>11200</v>
      </c>
      <c r="O169" s="77" t="n">
        <v>1927.77</v>
      </c>
      <c r="P169" s="81" t="n"/>
      <c r="Q169" s="81" t="n"/>
    </row>
    <row r="170" ht="15" customHeight="1" s="41">
      <c r="A170" s="77" t="n">
        <v>162</v>
      </c>
      <c r="B170" s="78" t="inlineStr">
        <is>
          <t>DWC</t>
        </is>
      </c>
      <c r="C170" s="78" t="inlineStr">
        <is>
          <t>Cấp nước Đắk Lắk</t>
        </is>
      </c>
      <c r="D170" s="78" t="inlineStr">
        <is>
          <t>UPCoM</t>
        </is>
      </c>
      <c r="E170" s="77" t="n">
        <v>18900</v>
      </c>
      <c r="F170" s="77" t="n">
        <v>18900</v>
      </c>
      <c r="G170" s="77" t="n">
        <v>18900</v>
      </c>
      <c r="H170" s="77" t="n">
        <v>15000</v>
      </c>
      <c r="I170" s="79">
        <f>$E170/F170-1</f>
        <v/>
      </c>
      <c r="J170" s="79">
        <f>$E170/G170-1</f>
        <v/>
      </c>
      <c r="K170" s="79">
        <f>$E170/H170-1</f>
        <v/>
      </c>
      <c r="L170" s="80" t="n">
        <v>5.73</v>
      </c>
      <c r="M170" s="80" t="n">
        <v>1.27</v>
      </c>
      <c r="N170" s="77" t="n">
        <v>20629</v>
      </c>
      <c r="O170" s="77" t="n">
        <v>11827.5</v>
      </c>
      <c r="P170" s="81" t="n"/>
      <c r="Q170" s="81" t="n"/>
    </row>
    <row r="171" ht="15" customHeight="1" s="41">
      <c r="A171" s="77" t="n">
        <v>163</v>
      </c>
      <c r="B171" s="78" t="inlineStr">
        <is>
          <t>DNW</t>
        </is>
      </c>
      <c r="C171" s="78" t="inlineStr">
        <is>
          <t>Cấp nước Đồng Nai</t>
        </is>
      </c>
      <c r="D171" s="78" t="inlineStr">
        <is>
          <t>UPCoM</t>
        </is>
      </c>
      <c r="E171" s="77" t="n">
        <v>34800</v>
      </c>
      <c r="F171" s="77" t="n">
        <v>29500</v>
      </c>
      <c r="G171" s="77" t="n">
        <v>31212.48</v>
      </c>
      <c r="H171" s="77" t="n">
        <v>32354.4</v>
      </c>
      <c r="I171" s="79">
        <f>$E171/F171-1</f>
        <v/>
      </c>
      <c r="J171" s="79">
        <f>$E171/G171-1</f>
        <v/>
      </c>
      <c r="K171" s="79">
        <f>$E171/H171-1</f>
        <v/>
      </c>
      <c r="L171" s="80" t="n">
        <v>12.54</v>
      </c>
      <c r="M171" s="80" t="n">
        <v>1.67</v>
      </c>
      <c r="N171" s="77" t="n">
        <v>34863</v>
      </c>
      <c r="O171" s="77" t="n">
        <v>29232.2</v>
      </c>
      <c r="P171" s="81" t="n"/>
      <c r="Q171" s="81" t="n"/>
    </row>
    <row r="172" ht="15" customHeight="1" s="41">
      <c r="A172" s="77" t="n">
        <v>164</v>
      </c>
      <c r="B172" s="78" t="inlineStr">
        <is>
          <t>DWS</t>
        </is>
      </c>
      <c r="C172" s="78" t="inlineStr">
        <is>
          <t>Cấp nước Đồng Tháp</t>
        </is>
      </c>
      <c r="D172" s="78" t="inlineStr">
        <is>
          <t>UPCoM</t>
        </is>
      </c>
      <c r="E172" s="77" t="n">
        <v>14100</v>
      </c>
      <c r="F172" s="77" t="n">
        <v>14100</v>
      </c>
      <c r="G172" s="77" t="n">
        <v>13800</v>
      </c>
      <c r="H172" s="77" t="n">
        <v>15000</v>
      </c>
      <c r="I172" s="79">
        <f>$E172/F172-1</f>
        <v/>
      </c>
      <c r="J172" s="79">
        <f>$E172/G172-1</f>
        <v/>
      </c>
      <c r="K172" s="79">
        <f>$E172/H172-1</f>
        <v/>
      </c>
      <c r="L172" s="80" t="n">
        <v>5.78</v>
      </c>
      <c r="M172" s="80" t="n">
        <v>0.9399999999999999</v>
      </c>
      <c r="N172" s="77" t="n">
        <v>19500</v>
      </c>
      <c r="O172" s="77" t="n">
        <v>12800</v>
      </c>
      <c r="P172" s="81" t="n"/>
      <c r="Q172" s="81" t="n"/>
    </row>
    <row r="173" ht="15" customHeight="1" s="41">
      <c r="A173" s="77" t="n">
        <v>165</v>
      </c>
      <c r="B173" s="78" t="inlineStr">
        <is>
          <t>GDW</t>
        </is>
      </c>
      <c r="C173" s="78" t="inlineStr">
        <is>
          <t>Cấp nước Gia Định</t>
        </is>
      </c>
      <c r="D173" s="78" t="inlineStr">
        <is>
          <t>HNX</t>
        </is>
      </c>
      <c r="E173" s="77" t="n">
        <v>25000</v>
      </c>
      <c r="F173" s="77" t="n">
        <v>27500</v>
      </c>
      <c r="G173" s="77" t="n">
        <v>30600</v>
      </c>
      <c r="H173" s="77" t="n">
        <v>34929.65</v>
      </c>
      <c r="I173" s="79">
        <f>$E173/F173-1</f>
        <v/>
      </c>
      <c r="J173" s="79">
        <f>$E173/G173-1</f>
        <v/>
      </c>
      <c r="K173" s="79">
        <f>$E173/H173-1</f>
        <v/>
      </c>
      <c r="L173" s="80" t="n">
        <v>7.22</v>
      </c>
      <c r="M173" s="80" t="n">
        <v>1.43</v>
      </c>
      <c r="N173" s="77" t="n">
        <v>46604.25</v>
      </c>
      <c r="O173" s="77" t="n">
        <v>25000</v>
      </c>
      <c r="P173" s="81" t="n"/>
      <c r="Q173" s="81" t="n"/>
    </row>
    <row r="174" ht="15" customHeight="1" s="41">
      <c r="A174" s="77" t="n">
        <v>166</v>
      </c>
      <c r="B174" s="78" t="inlineStr">
        <is>
          <t>HPW</t>
        </is>
      </c>
      <c r="C174" s="78" t="inlineStr">
        <is>
          <t>Cấp nước Hải Phòng</t>
        </is>
      </c>
      <c r="D174" s="78" t="inlineStr">
        <is>
          <t>UPCoM</t>
        </is>
      </c>
      <c r="E174" s="77" t="n">
        <v>24000</v>
      </c>
      <c r="F174" s="77" t="n">
        <v>24000</v>
      </c>
      <c r="G174" s="77" t="n">
        <v>25600</v>
      </c>
      <c r="H174" s="77" t="n">
        <v>19841.01</v>
      </c>
      <c r="I174" s="79">
        <f>$E174/F174-1</f>
        <v/>
      </c>
      <c r="J174" s="79">
        <f>$E174/G174-1</f>
        <v/>
      </c>
      <c r="K174" s="79">
        <f>$E174/H174-1</f>
        <v/>
      </c>
      <c r="L174" s="80" t="n">
        <v>10.67</v>
      </c>
      <c r="M174" s="80" t="n">
        <v>1.75</v>
      </c>
      <c r="N174" s="77" t="n">
        <v>25600</v>
      </c>
      <c r="O174" s="77" t="n">
        <v>16873.2</v>
      </c>
      <c r="P174" s="81" t="n"/>
      <c r="Q174" s="81" t="n"/>
    </row>
    <row r="175" ht="15" customHeight="1" s="41">
      <c r="A175" s="77" t="n">
        <v>167</v>
      </c>
      <c r="B175" s="78" t="inlineStr">
        <is>
          <t>HWS</t>
        </is>
      </c>
      <c r="C175" s="78" t="inlineStr">
        <is>
          <t>Cấp nước Huế</t>
        </is>
      </c>
      <c r="D175" s="78" t="inlineStr">
        <is>
          <t>UPCoM</t>
        </is>
      </c>
      <c r="E175" s="77" t="n">
        <v>14600</v>
      </c>
      <c r="F175" s="77" t="n">
        <v>14800</v>
      </c>
      <c r="G175" s="77" t="n">
        <v>14342.22</v>
      </c>
      <c r="H175" s="77" t="n">
        <v>13873.52</v>
      </c>
      <c r="I175" s="79">
        <f>$E175/F175-1</f>
        <v/>
      </c>
      <c r="J175" s="79">
        <f>$E175/G175-1</f>
        <v/>
      </c>
      <c r="K175" s="79">
        <f>$E175/H175-1</f>
        <v/>
      </c>
      <c r="L175" s="80" t="n">
        <v>8.789999999999999</v>
      </c>
      <c r="M175" s="80" t="n">
        <v>1.18</v>
      </c>
      <c r="N175" s="77" t="n">
        <v>14800</v>
      </c>
      <c r="O175" s="77" t="n">
        <v>12940.81</v>
      </c>
      <c r="P175" s="81" t="n"/>
      <c r="Q175" s="81" t="n"/>
    </row>
    <row r="176" ht="15" customHeight="1" s="41">
      <c r="A176" s="77" t="n">
        <v>168</v>
      </c>
      <c r="B176" s="78" t="inlineStr">
        <is>
          <t>LKW</t>
        </is>
      </c>
      <c r="C176" s="78" t="inlineStr">
        <is>
          <t>Cấp nước Long Khánh</t>
        </is>
      </c>
      <c r="D176" s="78" t="inlineStr">
        <is>
          <t>UPCoM</t>
        </is>
      </c>
      <c r="E176" s="77" t="n">
        <v>30500</v>
      </c>
      <c r="F176" s="77" t="n">
        <v>31000</v>
      </c>
      <c r="G176" s="77" t="n">
        <v>32929.2</v>
      </c>
      <c r="H176" s="77" t="n">
        <v>31054.06</v>
      </c>
      <c r="I176" s="79">
        <f>$E176/F176-1</f>
        <v/>
      </c>
      <c r="J176" s="79">
        <f>$E176/G176-1</f>
        <v/>
      </c>
      <c r="K176" s="79">
        <f>$E176/H176-1</f>
        <v/>
      </c>
      <c r="L176" s="80" t="n">
        <v>6.15</v>
      </c>
      <c r="M176" s="80" t="n">
        <v>0.9</v>
      </c>
      <c r="N176" s="77" t="n">
        <v>33752.43</v>
      </c>
      <c r="O176" s="77" t="n">
        <v>30395</v>
      </c>
      <c r="P176" s="81" t="n"/>
      <c r="Q176" s="81" t="n"/>
    </row>
    <row r="177" ht="15" customHeight="1" s="41">
      <c r="A177" s="77" t="n">
        <v>169</v>
      </c>
      <c r="B177" s="78" t="inlineStr">
        <is>
          <t>NDW</t>
        </is>
      </c>
      <c r="C177" s="78" t="inlineStr">
        <is>
          <t>Cấp nước Nam Định</t>
        </is>
      </c>
      <c r="D177" s="78" t="inlineStr">
        <is>
          <t>UPCoM</t>
        </is>
      </c>
      <c r="E177" s="77" t="n">
        <v>19400</v>
      </c>
      <c r="F177" s="77" t="n">
        <v>19400</v>
      </c>
      <c r="G177" s="77" t="n">
        <v>15800</v>
      </c>
      <c r="H177" s="77" t="n">
        <v>13746.59</v>
      </c>
      <c r="I177" s="79">
        <f>$E177/F177-1</f>
        <v/>
      </c>
      <c r="J177" s="79">
        <f>$E177/G177-1</f>
        <v/>
      </c>
      <c r="K177" s="79">
        <f>$E177/H177-1</f>
        <v/>
      </c>
      <c r="L177" s="80" t="n">
        <v>21.23</v>
      </c>
      <c r="M177" s="80" t="n">
        <v>1.65</v>
      </c>
      <c r="N177" s="77" t="n">
        <v>19400</v>
      </c>
      <c r="O177" s="77" t="n">
        <v>11631.73</v>
      </c>
      <c r="P177" s="81" t="n"/>
      <c r="Q177" s="81" t="n"/>
    </row>
    <row r="178" ht="15" customHeight="1" s="41">
      <c r="A178" s="77" t="n">
        <v>170</v>
      </c>
      <c r="B178" s="78" t="inlineStr">
        <is>
          <t>NAW</t>
        </is>
      </c>
      <c r="C178" s="78" t="inlineStr">
        <is>
          <t>Cấp nước Nghệ An</t>
        </is>
      </c>
      <c r="D178" s="78" t="inlineStr">
        <is>
          <t>UPCoM</t>
        </is>
      </c>
      <c r="E178" s="77" t="n">
        <v>8050</v>
      </c>
      <c r="F178" s="77" t="n">
        <v>7200</v>
      </c>
      <c r="G178" s="77" t="n">
        <v>7500</v>
      </c>
      <c r="H178" s="77" t="n">
        <v>9500</v>
      </c>
      <c r="I178" s="79">
        <f>$E178/F178-1</f>
        <v/>
      </c>
      <c r="J178" s="79">
        <f>$E178/G178-1</f>
        <v/>
      </c>
      <c r="K178" s="79">
        <f>$E178/H178-1</f>
        <v/>
      </c>
      <c r="L178" s="80" t="n">
        <v>13.58</v>
      </c>
      <c r="M178" s="80" t="n">
        <v>0.75</v>
      </c>
      <c r="N178" s="77" t="n">
        <v>12600</v>
      </c>
      <c r="O178" s="77" t="n">
        <v>6580</v>
      </c>
      <c r="P178" s="81" t="n"/>
      <c r="Q178" s="81" t="n"/>
    </row>
    <row r="179" ht="15" customHeight="1" s="41">
      <c r="A179" s="77" t="n">
        <v>171</v>
      </c>
      <c r="B179" s="78" t="inlineStr">
        <is>
          <t>NBW</t>
        </is>
      </c>
      <c r="C179" s="78" t="inlineStr">
        <is>
          <t>Cấp nước Nhà Bè</t>
        </is>
      </c>
      <c r="D179" s="78" t="inlineStr">
        <is>
          <t>HNX</t>
        </is>
      </c>
      <c r="E179" s="77" t="n">
        <v>33400</v>
      </c>
      <c r="F179" s="77" t="n">
        <v>33400</v>
      </c>
      <c r="G179" s="77" t="n">
        <v>33400</v>
      </c>
      <c r="H179" s="77" t="n">
        <v>31900</v>
      </c>
      <c r="I179" s="79">
        <f>$E179/F179-1</f>
        <v/>
      </c>
      <c r="J179" s="79">
        <f>$E179/G179-1</f>
        <v/>
      </c>
      <c r="K179" s="79">
        <f>$E179/H179-1</f>
        <v/>
      </c>
      <c r="L179" s="80" t="n">
        <v>13.09</v>
      </c>
      <c r="M179" s="80" t="n">
        <v>2.17</v>
      </c>
      <c r="N179" s="77" t="n">
        <v>41813.72</v>
      </c>
      <c r="O179" s="77" t="n">
        <v>30200</v>
      </c>
      <c r="P179" s="81" t="n"/>
      <c r="Q179" s="81" t="n"/>
    </row>
    <row r="180" ht="15" customHeight="1" s="41">
      <c r="A180" s="77" t="n">
        <v>172</v>
      </c>
      <c r="B180" s="78" t="inlineStr">
        <is>
          <t>NTW</t>
        </is>
      </c>
      <c r="C180" s="78" t="inlineStr">
        <is>
          <t>Cấp nước Nhơn Trạch</t>
        </is>
      </c>
      <c r="D180" s="78" t="inlineStr">
        <is>
          <t>UPCoM</t>
        </is>
      </c>
      <c r="E180" s="77" t="n">
        <v>17000</v>
      </c>
      <c r="F180" s="77" t="n">
        <v>16200</v>
      </c>
      <c r="G180" s="77" t="n">
        <v>21712</v>
      </c>
      <c r="H180" s="77" t="n">
        <v>18455.2</v>
      </c>
      <c r="I180" s="79">
        <f>$E180/F180-1</f>
        <v/>
      </c>
      <c r="J180" s="79">
        <f>$E180/G180-1</f>
        <v/>
      </c>
      <c r="K180" s="79">
        <f>$E180/H180-1</f>
        <v/>
      </c>
      <c r="L180" s="80" t="n">
        <v>9.220000000000001</v>
      </c>
      <c r="M180" s="80" t="n">
        <v>1.01</v>
      </c>
      <c r="N180" s="77" t="n">
        <v>23600</v>
      </c>
      <c r="O180" s="77" t="n">
        <v>15576</v>
      </c>
      <c r="P180" s="81" t="n"/>
      <c r="Q180" s="81" t="n"/>
    </row>
    <row r="181" ht="15" customHeight="1" s="41">
      <c r="A181" s="77" t="n">
        <v>173</v>
      </c>
      <c r="B181" s="78" t="inlineStr">
        <is>
          <t>NNT</t>
        </is>
      </c>
      <c r="C181" s="78" t="inlineStr">
        <is>
          <t>Cấp nước Ninh Thuận</t>
        </is>
      </c>
      <c r="D181" s="78" t="inlineStr">
        <is>
          <t>UPCoM</t>
        </is>
      </c>
      <c r="E181" s="77" t="n">
        <v>59500</v>
      </c>
      <c r="F181" s="77" t="n">
        <v>56600</v>
      </c>
      <c r="G181" s="77" t="n">
        <v>55100</v>
      </c>
      <c r="H181" s="77" t="n">
        <v>57586.5</v>
      </c>
      <c r="I181" s="79">
        <f>$E181/F181-1</f>
        <v/>
      </c>
      <c r="J181" s="79">
        <f>$E181/G181-1</f>
        <v/>
      </c>
      <c r="K181" s="79">
        <f>$E181/H181-1</f>
        <v/>
      </c>
      <c r="L181" s="80" t="n">
        <v>8.65</v>
      </c>
      <c r="M181" s="80" t="n">
        <v>1.99</v>
      </c>
      <c r="N181" s="77" t="n">
        <v>63603</v>
      </c>
      <c r="O181" s="77" t="n">
        <v>51617.75</v>
      </c>
      <c r="P181" s="81" t="n"/>
      <c r="Q181" s="81" t="n"/>
    </row>
    <row r="182" ht="15" customHeight="1" s="41">
      <c r="A182" s="77" t="n">
        <v>174</v>
      </c>
      <c r="B182" s="78" t="inlineStr">
        <is>
          <t>PJS</t>
        </is>
      </c>
      <c r="C182" s="78" t="inlineStr">
        <is>
          <t>Cấp nước Phú Hòa Tân</t>
        </is>
      </c>
      <c r="D182" s="78" t="inlineStr">
        <is>
          <t>UPCoM</t>
        </is>
      </c>
      <c r="E182" s="77" t="n">
        <v>27100</v>
      </c>
      <c r="F182" s="77" t="n">
        <v>31300</v>
      </c>
      <c r="G182" s="77" t="n">
        <v>25400</v>
      </c>
      <c r="H182" s="77" t="n">
        <v>22000</v>
      </c>
      <c r="I182" s="79">
        <f>$E182/F182-1</f>
        <v/>
      </c>
      <c r="J182" s="79">
        <f>$E182/G182-1</f>
        <v/>
      </c>
      <c r="K182" s="79">
        <f>$E182/H182-1</f>
        <v/>
      </c>
      <c r="L182" s="80" t="n">
        <v>11.29</v>
      </c>
      <c r="M182" s="80" t="n">
        <v>1.7</v>
      </c>
      <c r="N182" s="77" t="n">
        <v>42900</v>
      </c>
      <c r="O182" s="77" t="n">
        <v>18500</v>
      </c>
      <c r="P182" s="81" t="n"/>
      <c r="Q182" s="81" t="n"/>
    </row>
    <row r="183" ht="15" customHeight="1" s="41">
      <c r="A183" s="77" t="n">
        <v>175</v>
      </c>
      <c r="B183" s="78" t="inlineStr">
        <is>
          <t>PMW</t>
        </is>
      </c>
      <c r="C183" s="78" t="inlineStr">
        <is>
          <t>Cấp Nước Phú Mỹ</t>
        </is>
      </c>
      <c r="D183" s="78" t="inlineStr">
        <is>
          <t>UPCoM</t>
        </is>
      </c>
      <c r="E183" s="77" t="n">
        <v>36000</v>
      </c>
      <c r="F183" s="77" t="n">
        <v>36000</v>
      </c>
      <c r="G183" s="77" t="n">
        <v>35000</v>
      </c>
      <c r="H183" s="77" t="n">
        <v>35000</v>
      </c>
      <c r="I183" s="79">
        <f>$E183/F183-1</f>
        <v/>
      </c>
      <c r="J183" s="79">
        <f>$E183/G183-1</f>
        <v/>
      </c>
      <c r="K183" s="79">
        <f>$E183/H183-1</f>
        <v/>
      </c>
      <c r="L183" s="80" t="n">
        <v>15.54</v>
      </c>
      <c r="M183" s="80" t="n">
        <v>2.87</v>
      </c>
      <c r="N183" s="77" t="n">
        <v>39300.56</v>
      </c>
      <c r="O183" s="77" t="n">
        <v>33023</v>
      </c>
      <c r="P183" s="81" t="n"/>
      <c r="Q183" s="81" t="n"/>
    </row>
    <row r="184" ht="15" customHeight="1" s="41">
      <c r="A184" s="77" t="n">
        <v>176</v>
      </c>
      <c r="B184" s="78" t="inlineStr">
        <is>
          <t>NQB</t>
        </is>
      </c>
      <c r="C184" s="78" t="inlineStr">
        <is>
          <t>Cấp nước Quảng Bình</t>
        </is>
      </c>
      <c r="D184" s="78" t="inlineStr">
        <is>
          <t>UPCoM</t>
        </is>
      </c>
      <c r="E184" s="77" t="n">
        <v>7600</v>
      </c>
      <c r="F184" s="77" t="n">
        <v>7600</v>
      </c>
      <c r="G184" s="77" t="n">
        <v>9595</v>
      </c>
      <c r="H184" s="77" t="n">
        <v>9595</v>
      </c>
      <c r="I184" s="79">
        <f>$E184/F184-1</f>
        <v/>
      </c>
      <c r="J184" s="79">
        <f>$E184/G184-1</f>
        <v/>
      </c>
      <c r="K184" s="79">
        <f>$E184/H184-1</f>
        <v/>
      </c>
      <c r="L184" s="80" t="n">
        <v>7.52</v>
      </c>
      <c r="M184" s="80" t="n">
        <v>0.67</v>
      </c>
      <c r="N184" s="77" t="n">
        <v>9595</v>
      </c>
      <c r="O184" s="77" t="n">
        <v>7220</v>
      </c>
      <c r="P184" s="81" t="n"/>
      <c r="Q184" s="81" t="n"/>
    </row>
    <row r="185" ht="15" customHeight="1" s="41">
      <c r="A185" s="77" t="n">
        <v>177</v>
      </c>
      <c r="B185" s="78" t="inlineStr">
        <is>
          <t>STW</t>
        </is>
      </c>
      <c r="C185" s="78" t="inlineStr">
        <is>
          <t>Cấp nước Sóc Trăng</t>
        </is>
      </c>
      <c r="D185" s="78" t="inlineStr">
        <is>
          <t>UPCoM</t>
        </is>
      </c>
      <c r="E185" s="77" t="n">
        <v>30000</v>
      </c>
      <c r="F185" s="77" t="n">
        <v>30000</v>
      </c>
      <c r="G185" s="77" t="n">
        <v>30000</v>
      </c>
      <c r="H185" s="77" t="n">
        <v>26000</v>
      </c>
      <c r="I185" s="79">
        <f>$E185/F185-1</f>
        <v/>
      </c>
      <c r="J185" s="79">
        <f>$E185/G185-1</f>
        <v/>
      </c>
      <c r="K185" s="79">
        <f>$E185/H185-1</f>
        <v/>
      </c>
      <c r="L185" s="80" t="n">
        <v>20.05</v>
      </c>
      <c r="M185" s="80" t="n">
        <v>2.06</v>
      </c>
      <c r="N185" s="77" t="n">
        <v>48500</v>
      </c>
      <c r="O185" s="77" t="n">
        <v>25800</v>
      </c>
      <c r="P185" s="81" t="n"/>
      <c r="Q185" s="81" t="n"/>
    </row>
    <row r="186" ht="15" customHeight="1" s="41">
      <c r="A186" s="77" t="n">
        <v>178</v>
      </c>
      <c r="B186" s="78" t="inlineStr">
        <is>
          <t>NSL</t>
        </is>
      </c>
      <c r="C186" s="78" t="inlineStr">
        <is>
          <t>Cấp nước Sơn La</t>
        </is>
      </c>
      <c r="D186" s="78" t="inlineStr">
        <is>
          <t>UPCoM</t>
        </is>
      </c>
      <c r="E186" s="77" t="n">
        <v>14100</v>
      </c>
      <c r="F186" s="77" t="n">
        <v>16400</v>
      </c>
      <c r="G186" s="77" t="n">
        <v>10418.76</v>
      </c>
      <c r="H186" s="77" t="n">
        <v>19776.35</v>
      </c>
      <c r="I186" s="79">
        <f>$E186/F186-1</f>
        <v/>
      </c>
      <c r="J186" s="79">
        <f>$E186/G186-1</f>
        <v/>
      </c>
      <c r="K186" s="79">
        <f>$E186/H186-1</f>
        <v/>
      </c>
      <c r="L186" s="80" t="n">
        <v>17.04</v>
      </c>
      <c r="M186" s="80" t="n">
        <v>1.28</v>
      </c>
      <c r="N186" s="77" t="n">
        <v>21865.89</v>
      </c>
      <c r="O186" s="77" t="n">
        <v>10418.76</v>
      </c>
      <c r="P186" s="81" t="n"/>
      <c r="Q186" s="81" t="n"/>
    </row>
    <row r="187" ht="15" customHeight="1" s="41">
      <c r="A187" s="77" t="n">
        <v>179</v>
      </c>
      <c r="B187" s="78" t="inlineStr">
        <is>
          <t>THW</t>
        </is>
      </c>
      <c r="C187" s="78" t="inlineStr">
        <is>
          <t>Cấp nước Tân Hòa</t>
        </is>
      </c>
      <c r="D187" s="78" t="inlineStr">
        <is>
          <t>UPCoM</t>
        </is>
      </c>
      <c r="E187" s="77" t="n">
        <v>15800</v>
      </c>
      <c r="F187" s="77" t="n">
        <v>17600</v>
      </c>
      <c r="G187" s="77" t="n">
        <v>16360.89</v>
      </c>
      <c r="H187" s="77" t="n">
        <v>16941.75</v>
      </c>
      <c r="I187" s="79">
        <f>$E187/F187-1</f>
        <v/>
      </c>
      <c r="J187" s="79">
        <f>$E187/G187-1</f>
        <v/>
      </c>
      <c r="K187" s="79">
        <f>$E187/H187-1</f>
        <v/>
      </c>
      <c r="L187" s="80" t="n">
        <v>7.57</v>
      </c>
      <c r="M187" s="80" t="n">
        <v>1.25</v>
      </c>
      <c r="N187" s="77" t="n">
        <v>20281.7</v>
      </c>
      <c r="O187" s="77" t="n">
        <v>13166.16</v>
      </c>
      <c r="P187" s="81" t="n"/>
      <c r="Q187" s="81" t="n"/>
    </row>
    <row r="188" ht="15" customHeight="1" s="41">
      <c r="A188" s="77" t="n">
        <v>180</v>
      </c>
      <c r="B188" s="78" t="inlineStr">
        <is>
          <t>THN</t>
        </is>
      </c>
      <c r="C188" s="78" t="inlineStr">
        <is>
          <t>Cấp nước Thanh Hóa</t>
        </is>
      </c>
      <c r="D188" s="78" t="inlineStr">
        <is>
          <t>UPCoM</t>
        </is>
      </c>
      <c r="E188" s="77" t="n">
        <v>5300</v>
      </c>
      <c r="F188" s="77" t="n">
        <v>5300</v>
      </c>
      <c r="G188" s="77" t="n">
        <v>3800</v>
      </c>
      <c r="H188" s="77" t="n">
        <v>3800</v>
      </c>
      <c r="I188" s="79">
        <f>$E188/F188-1</f>
        <v/>
      </c>
      <c r="J188" s="79">
        <f>$E188/G188-1</f>
        <v/>
      </c>
      <c r="K188" s="79">
        <f>$E188/H188-1</f>
        <v/>
      </c>
      <c r="L188" s="80" t="n">
        <v>2.74</v>
      </c>
      <c r="M188" s="80" t="n">
        <v>0.42</v>
      </c>
      <c r="N188" s="77" t="n">
        <v>5300</v>
      </c>
      <c r="O188" s="77" t="n">
        <v>3800</v>
      </c>
      <c r="P188" s="81" t="n"/>
      <c r="Q188" s="81" t="n"/>
    </row>
    <row r="189" ht="15" customHeight="1" s="41">
      <c r="A189" s="77" t="n">
        <v>181</v>
      </c>
      <c r="B189" s="78" t="inlineStr">
        <is>
          <t>TDW</t>
        </is>
      </c>
      <c r="C189" s="78" t="inlineStr">
        <is>
          <t>Cấp nước Thủ Đức</t>
        </is>
      </c>
      <c r="D189" s="78" t="inlineStr">
        <is>
          <t>HOSE</t>
        </is>
      </c>
      <c r="E189" s="77" t="n">
        <v>45100</v>
      </c>
      <c r="F189" s="77" t="n">
        <v>45100</v>
      </c>
      <c r="G189" s="77" t="n">
        <v>46543.28</v>
      </c>
      <c r="H189" s="77" t="n">
        <v>46345.47</v>
      </c>
      <c r="I189" s="79">
        <f>$E189/F189-1</f>
        <v/>
      </c>
      <c r="J189" s="79">
        <f>$E189/G189-1</f>
        <v/>
      </c>
      <c r="K189" s="79">
        <f>$E189/H189-1</f>
        <v/>
      </c>
      <c r="L189" s="80" t="n">
        <v>5.95</v>
      </c>
      <c r="M189" s="80" t="n">
        <v>1.54</v>
      </c>
      <c r="N189" s="77" t="n">
        <v>53803.01</v>
      </c>
      <c r="O189" s="77" t="n">
        <v>40481.35</v>
      </c>
      <c r="P189" s="81" t="n"/>
      <c r="Q189" s="81" t="n"/>
    </row>
    <row r="190" ht="15" customHeight="1" s="41">
      <c r="A190" s="77" t="n">
        <v>182</v>
      </c>
      <c r="B190" s="78" t="inlineStr">
        <is>
          <t>TOW</t>
        </is>
      </c>
      <c r="C190" s="78" t="inlineStr">
        <is>
          <t>Cấp nước Trà Nóc - Ô Môn</t>
        </is>
      </c>
      <c r="D190" s="78" t="inlineStr">
        <is>
          <t>UPCoM</t>
        </is>
      </c>
      <c r="E190" s="77" t="n">
        <v>33800</v>
      </c>
      <c r="F190" s="77" t="n">
        <v>33800</v>
      </c>
      <c r="G190" s="77" t="n">
        <v>32500</v>
      </c>
      <c r="H190" s="77" t="n">
        <v>32130</v>
      </c>
      <c r="I190" s="79">
        <f>$E190/F190-1</f>
        <v/>
      </c>
      <c r="J190" s="79">
        <f>$E190/G190-1</f>
        <v/>
      </c>
      <c r="K190" s="79">
        <f>$E190/H190-1</f>
        <v/>
      </c>
      <c r="L190" s="80" t="n">
        <v>7.21</v>
      </c>
      <c r="M190" s="80" t="n">
        <v>1.37</v>
      </c>
      <c r="N190" s="77" t="n">
        <v>37804.16</v>
      </c>
      <c r="O190" s="77" t="n">
        <v>29522.88</v>
      </c>
      <c r="P190" s="81" t="n"/>
      <c r="Q190" s="81" t="n"/>
    </row>
    <row r="191" ht="15" customHeight="1" s="41">
      <c r="A191" s="77" t="n">
        <v>183</v>
      </c>
      <c r="B191" s="78" t="inlineStr">
        <is>
          <t>TAW</t>
        </is>
      </c>
      <c r="C191" s="78" t="inlineStr">
        <is>
          <t>Cấp nước Trung An</t>
        </is>
      </c>
      <c r="D191" s="78" t="inlineStr">
        <is>
          <t>UPCoM</t>
        </is>
      </c>
      <c r="E191" s="77" t="n">
        <v>21300</v>
      </c>
      <c r="F191" s="77" t="n">
        <v>21300</v>
      </c>
      <c r="G191" s="77" t="n">
        <v>18600</v>
      </c>
      <c r="H191" s="77" t="n">
        <v>15919.2</v>
      </c>
      <c r="I191" s="79">
        <f>$E191/F191-1</f>
        <v/>
      </c>
      <c r="J191" s="79">
        <f>$E191/G191-1</f>
        <v/>
      </c>
      <c r="K191" s="79">
        <f>$E191/H191-1</f>
        <v/>
      </c>
      <c r="L191" s="80" t="n">
        <v>12.69</v>
      </c>
      <c r="M191" s="80" t="n">
        <v>1.59</v>
      </c>
      <c r="N191" s="77" t="n">
        <v>30954</v>
      </c>
      <c r="O191" s="77" t="n">
        <v>11585.64</v>
      </c>
      <c r="P191" s="81" t="n"/>
      <c r="Q191" s="81" t="n"/>
    </row>
    <row r="192" ht="15" customHeight="1" s="41">
      <c r="A192" s="77" t="n">
        <v>184</v>
      </c>
      <c r="B192" s="78" t="inlineStr">
        <is>
          <t>VLW</t>
        </is>
      </c>
      <c r="C192" s="78" t="inlineStr">
        <is>
          <t>Cấp nước Vĩnh Long</t>
        </is>
      </c>
      <c r="D192" s="78" t="inlineStr">
        <is>
          <t>UPCoM</t>
        </is>
      </c>
      <c r="E192" s="77" t="n">
        <v>30500</v>
      </c>
      <c r="F192" s="77" t="n">
        <v>31200</v>
      </c>
      <c r="G192" s="77" t="n">
        <v>39300</v>
      </c>
      <c r="H192" s="77" t="n">
        <v>31000</v>
      </c>
      <c r="I192" s="79">
        <f>$E192/F192-1</f>
        <v/>
      </c>
      <c r="J192" s="79">
        <f>$E192/G192-1</f>
        <v/>
      </c>
      <c r="K192" s="79">
        <f>$E192/H192-1</f>
        <v/>
      </c>
      <c r="L192" s="80" t="n">
        <v>10.09</v>
      </c>
      <c r="M192" s="80" t="n">
        <v>1.63</v>
      </c>
      <c r="N192" s="77" t="n">
        <v>49900</v>
      </c>
      <c r="O192" s="77" t="n">
        <v>27000</v>
      </c>
      <c r="P192" s="81" t="n"/>
      <c r="Q192" s="81" t="n"/>
    </row>
    <row r="193" ht="15" customHeight="1" s="41">
      <c r="A193" s="77" t="n">
        <v>185</v>
      </c>
      <c r="B193" s="78" t="inlineStr">
        <is>
          <t>NBT</t>
        </is>
      </c>
      <c r="C193" s="78" t="inlineStr">
        <is>
          <t>Cấp thoát nước Bến Tre</t>
        </is>
      </c>
      <c r="D193" s="78" t="inlineStr">
        <is>
          <t>UPCoM</t>
        </is>
      </c>
      <c r="E193" s="77" t="n">
        <v>14000</v>
      </c>
      <c r="F193" s="77" t="n">
        <v>13000</v>
      </c>
      <c r="G193" s="77" t="n">
        <v>14400</v>
      </c>
      <c r="H193" s="77" t="n">
        <v>17251.91</v>
      </c>
      <c r="I193" s="79">
        <f>$E193/F193-1</f>
        <v/>
      </c>
      <c r="J193" s="79">
        <f>$E193/G193-1</f>
        <v/>
      </c>
      <c r="K193" s="79">
        <f>$E193/H193-1</f>
        <v/>
      </c>
      <c r="L193" s="80" t="n">
        <v>7.74</v>
      </c>
      <c r="M193" s="80" t="n">
        <v>0.89</v>
      </c>
      <c r="N193" s="77" t="n">
        <v>18596.62</v>
      </c>
      <c r="O193" s="77" t="n">
        <v>13000</v>
      </c>
      <c r="P193" s="81" t="n"/>
      <c r="Q193" s="81" t="n"/>
    </row>
    <row r="194" ht="15" customHeight="1" s="41">
      <c r="A194" s="77" t="n">
        <v>186</v>
      </c>
      <c r="B194" s="78" t="inlineStr">
        <is>
          <t>BDW</t>
        </is>
      </c>
      <c r="C194" s="78" t="inlineStr">
        <is>
          <t>Cấp thoát nước Bình Định</t>
        </is>
      </c>
      <c r="D194" s="78" t="inlineStr">
        <is>
          <t>UPCoM</t>
        </is>
      </c>
      <c r="E194" s="77" t="n">
        <v>25500</v>
      </c>
      <c r="F194" s="77" t="n">
        <v>25500</v>
      </c>
      <c r="G194" s="77" t="n">
        <v>25736.4</v>
      </c>
      <c r="H194" s="77" t="n">
        <v>26594.28</v>
      </c>
      <c r="I194" s="79">
        <f>$E194/F194-1</f>
        <v/>
      </c>
      <c r="J194" s="79">
        <f>$E194/G194-1</f>
        <v/>
      </c>
      <c r="K194" s="79">
        <f>$E194/H194-1</f>
        <v/>
      </c>
      <c r="L194" s="80" t="n">
        <v>7.32</v>
      </c>
      <c r="M194" s="80" t="n">
        <v>1.03</v>
      </c>
      <c r="N194" s="77" t="n">
        <v>30883.68</v>
      </c>
      <c r="O194" s="77" t="n">
        <v>22209.56</v>
      </c>
      <c r="P194" s="81" t="n"/>
      <c r="Q194" s="81" t="n"/>
    </row>
    <row r="195" ht="15" customHeight="1" s="41">
      <c r="A195" s="77" t="n">
        <v>187</v>
      </c>
      <c r="B195" s="78" t="inlineStr">
        <is>
          <t>CTW</t>
        </is>
      </c>
      <c r="C195" s="78" t="inlineStr">
        <is>
          <t>Cấp thoát nước Cần Thơ</t>
        </is>
      </c>
      <c r="D195" s="78" t="inlineStr">
        <is>
          <t>UPCoM</t>
        </is>
      </c>
      <c r="E195" s="77" t="n">
        <v>23900</v>
      </c>
      <c r="F195" s="77" t="n">
        <v>23800</v>
      </c>
      <c r="G195" s="77" t="n">
        <v>23800</v>
      </c>
      <c r="H195" s="77" t="n">
        <v>22848</v>
      </c>
      <c r="I195" s="79">
        <f>$E195/F195-1</f>
        <v/>
      </c>
      <c r="J195" s="79">
        <f>$E195/G195-1</f>
        <v/>
      </c>
      <c r="K195" s="79">
        <f>$E195/H195-1</f>
        <v/>
      </c>
      <c r="L195" s="80" t="n">
        <v>9.59</v>
      </c>
      <c r="M195" s="80" t="n">
        <v>1.19</v>
      </c>
      <c r="N195" s="77" t="n">
        <v>26671.23</v>
      </c>
      <c r="O195" s="77" t="n">
        <v>21896</v>
      </c>
      <c r="P195" s="81" t="n"/>
      <c r="Q195" s="81" t="n"/>
    </row>
    <row r="196" ht="15" customHeight="1" s="41">
      <c r="A196" s="77" t="n">
        <v>188</v>
      </c>
      <c r="B196" s="78" t="inlineStr">
        <is>
          <t>GLW</t>
        </is>
      </c>
      <c r="C196" s="78" t="inlineStr">
        <is>
          <t>Cấp thoát nước Gia Lai</t>
        </is>
      </c>
      <c r="D196" s="78" t="inlineStr">
        <is>
          <t>UPCoM</t>
        </is>
      </c>
      <c r="E196" s="77" t="n">
        <v>13300</v>
      </c>
      <c r="F196" s="77" t="n">
        <v>13300</v>
      </c>
      <c r="G196" s="77" t="n">
        <v>13300</v>
      </c>
      <c r="H196" s="77" t="n">
        <v>13204.06</v>
      </c>
      <c r="I196" s="79">
        <f>$E196/F196-1</f>
        <v/>
      </c>
      <c r="J196" s="79">
        <f>$E196/G196-1</f>
        <v/>
      </c>
      <c r="K196" s="79">
        <f>$E196/H196-1</f>
        <v/>
      </c>
      <c r="L196" s="80" t="n">
        <v>18.56</v>
      </c>
      <c r="M196" s="80" t="n">
        <v>1.22</v>
      </c>
      <c r="N196" s="77" t="n">
        <v>13300.44</v>
      </c>
      <c r="O196" s="77" t="n">
        <v>11565.6</v>
      </c>
      <c r="P196" s="81" t="n"/>
      <c r="Q196" s="81" t="n"/>
    </row>
    <row r="197" ht="15" customHeight="1" s="41">
      <c r="A197" s="77" t="n">
        <v>189</v>
      </c>
      <c r="B197" s="78" t="inlineStr">
        <is>
          <t>KHW</t>
        </is>
      </c>
      <c r="C197" s="78" t="inlineStr">
        <is>
          <t>Cấp thoát nước Khánh Hòa</t>
        </is>
      </c>
      <c r="D197" s="78" t="inlineStr">
        <is>
          <t>UPCoM</t>
        </is>
      </c>
      <c r="E197" s="77" t="n">
        <v>26800</v>
      </c>
      <c r="F197" s="77" t="n">
        <v>26000</v>
      </c>
      <c r="G197" s="77" t="n">
        <v>25200</v>
      </c>
      <c r="H197" s="77" t="n">
        <v>21976.2</v>
      </c>
      <c r="I197" s="79">
        <f>$E197/F197-1</f>
        <v/>
      </c>
      <c r="J197" s="79">
        <f>$E197/G197-1</f>
        <v/>
      </c>
      <c r="K197" s="79">
        <f>$E197/H197-1</f>
        <v/>
      </c>
      <c r="L197" s="80" t="n">
        <v>10.63</v>
      </c>
      <c r="M197" s="80" t="n">
        <v>2.41</v>
      </c>
      <c r="N197" s="77" t="n">
        <v>26901.9</v>
      </c>
      <c r="O197" s="77" t="n">
        <v>21973.93</v>
      </c>
      <c r="P197" s="81" t="n"/>
      <c r="Q197" s="81" t="n"/>
    </row>
    <row r="198" ht="15" customHeight="1" s="41">
      <c r="A198" s="77" t="n">
        <v>190</v>
      </c>
      <c r="B198" s="78" t="inlineStr">
        <is>
          <t>NLS</t>
        </is>
      </c>
      <c r="C198" s="78" t="inlineStr">
        <is>
          <t>Cấp thoát nước Lạng Sơn</t>
        </is>
      </c>
      <c r="D198" s="78" t="inlineStr">
        <is>
          <t>UPCoM</t>
        </is>
      </c>
      <c r="E198" s="77" t="n">
        <v>5500</v>
      </c>
      <c r="F198" s="77" t="n">
        <v>5500</v>
      </c>
      <c r="G198" s="77" t="n">
        <v>5500</v>
      </c>
      <c r="H198" s="77" t="n">
        <v>3927.35</v>
      </c>
      <c r="I198" s="79">
        <f>$E198/F198-1</f>
        <v/>
      </c>
      <c r="J198" s="79">
        <f>$E198/G198-1</f>
        <v/>
      </c>
      <c r="K198" s="79">
        <f>$E198/H198-1</f>
        <v/>
      </c>
      <c r="L198" s="80" t="n">
        <v>1.71</v>
      </c>
      <c r="M198" s="80" t="n">
        <v>0.33</v>
      </c>
      <c r="N198" s="77" t="n">
        <v>5500</v>
      </c>
      <c r="O198" s="77" t="n">
        <v>2805.25</v>
      </c>
      <c r="P198" s="81" t="n"/>
      <c r="Q198" s="81" t="n"/>
    </row>
    <row r="199" ht="15" customHeight="1" s="41">
      <c r="A199" s="77" t="n">
        <v>191</v>
      </c>
      <c r="B199" s="78" t="inlineStr">
        <is>
          <t>LDW</t>
        </is>
      </c>
      <c r="C199" s="78" t="inlineStr">
        <is>
          <t>Cấp thoát nước Lâm Đồng</t>
        </is>
      </c>
      <c r="D199" s="78" t="inlineStr">
        <is>
          <t>UPCoM</t>
        </is>
      </c>
      <c r="E199" s="77" t="n">
        <v>28400</v>
      </c>
      <c r="F199" s="77" t="n">
        <v>25000</v>
      </c>
      <c r="G199" s="77" t="n">
        <v>27386.8</v>
      </c>
      <c r="H199" s="77" t="n">
        <v>23474.4</v>
      </c>
      <c r="I199" s="79">
        <f>$E199/F199-1</f>
        <v/>
      </c>
      <c r="J199" s="79">
        <f>$E199/G199-1</f>
        <v/>
      </c>
      <c r="K199" s="79">
        <f>$E199/H199-1</f>
        <v/>
      </c>
      <c r="L199" s="80" t="n">
        <v>28.49</v>
      </c>
      <c r="M199" s="80" t="n">
        <v>2.39</v>
      </c>
      <c r="N199" s="77" t="n">
        <v>28400</v>
      </c>
      <c r="O199" s="77" t="n">
        <v>20540.1</v>
      </c>
      <c r="P199" s="81" t="n"/>
      <c r="Q199" s="81" t="n"/>
    </row>
    <row r="200" ht="15" customHeight="1" s="41">
      <c r="A200" s="77" t="n">
        <v>192</v>
      </c>
      <c r="B200" s="78" t="inlineStr">
        <is>
          <t>LAW</t>
        </is>
      </c>
      <c r="C200" s="78" t="inlineStr">
        <is>
          <t>Cấp thoát nước Long An</t>
        </is>
      </c>
      <c r="D200" s="78" t="inlineStr">
        <is>
          <t>UPCoM</t>
        </is>
      </c>
      <c r="E200" s="77" t="n">
        <v>22800</v>
      </c>
      <c r="F200" s="77" t="n">
        <v>25400</v>
      </c>
      <c r="G200" s="77" t="n">
        <v>25100</v>
      </c>
      <c r="H200" s="77" t="n">
        <v>33000</v>
      </c>
      <c r="I200" s="79">
        <f>$E200/F200-1</f>
        <v/>
      </c>
      <c r="J200" s="79">
        <f>$E200/G200-1</f>
        <v/>
      </c>
      <c r="K200" s="79">
        <f>$E200/H200-1</f>
        <v/>
      </c>
      <c r="L200" s="80" t="n">
        <v>9.44</v>
      </c>
      <c r="M200" s="80" t="n">
        <v>1.22</v>
      </c>
      <c r="N200" s="77" t="n">
        <v>35000</v>
      </c>
      <c r="O200" s="77" t="n">
        <v>22800</v>
      </c>
      <c r="P200" s="81" t="n"/>
      <c r="Q200" s="81" t="n"/>
    </row>
    <row r="201" ht="15" customHeight="1" s="41">
      <c r="A201" s="77" t="n">
        <v>193</v>
      </c>
      <c r="B201" s="78" t="inlineStr">
        <is>
          <t>PWS</t>
        </is>
      </c>
      <c r="C201" s="78" t="inlineStr">
        <is>
          <t>Cấp thoát nước Phú Yên</t>
        </is>
      </c>
      <c r="D201" s="78" t="inlineStr">
        <is>
          <t>UPCoM</t>
        </is>
      </c>
      <c r="E201" s="77" t="n">
        <v>13060</v>
      </c>
      <c r="F201" s="77" t="n">
        <v>14100</v>
      </c>
      <c r="G201" s="77" t="n">
        <v>14300</v>
      </c>
      <c r="H201" s="77" t="n">
        <v>11378.4</v>
      </c>
      <c r="I201" s="79">
        <f>$E201/F201-1</f>
        <v/>
      </c>
      <c r="J201" s="79">
        <f>$E201/G201-1</f>
        <v/>
      </c>
      <c r="K201" s="79">
        <f>$E201/H201-1</f>
        <v/>
      </c>
      <c r="L201" s="80" t="n">
        <v>21</v>
      </c>
      <c r="M201" s="80" t="n">
        <v>1.2</v>
      </c>
      <c r="N201" s="77" t="n">
        <v>15171.2</v>
      </c>
      <c r="O201" s="77" t="n">
        <v>10430.2</v>
      </c>
      <c r="P201" s="81" t="n"/>
      <c r="Q201" s="81" t="n"/>
    </row>
    <row r="202" ht="15" customHeight="1" s="41">
      <c r="A202" s="77" t="n">
        <v>194</v>
      </c>
      <c r="B202" s="78" t="inlineStr">
        <is>
          <t>VPW</t>
        </is>
      </c>
      <c r="C202" s="78" t="inlineStr">
        <is>
          <t>Cấp thoát nước số 1 Vĩnh Phúc</t>
        </is>
      </c>
      <c r="D202" s="78" t="inlineStr">
        <is>
          <t>UPCoM</t>
        </is>
      </c>
      <c r="E202" s="77" t="n">
        <v>9300</v>
      </c>
      <c r="F202" s="77" t="n">
        <v>9300</v>
      </c>
      <c r="G202" s="77" t="n">
        <v>9300</v>
      </c>
      <c r="H202" s="77" t="n">
        <v>9297.65</v>
      </c>
      <c r="I202" s="79">
        <f>$E202/F202-1</f>
        <v/>
      </c>
      <c r="J202" s="79">
        <f>$E202/G202-1</f>
        <v/>
      </c>
      <c r="K202" s="79">
        <f>$E202/H202-1</f>
        <v/>
      </c>
      <c r="L202" s="80" t="n">
        <v>13.81</v>
      </c>
      <c r="M202" s="80" t="n">
        <v>0.6899999999999999</v>
      </c>
      <c r="N202" s="77" t="n">
        <v>9300</v>
      </c>
      <c r="O202" s="77" t="n">
        <v>9297.65</v>
      </c>
      <c r="P202" s="81" t="n"/>
      <c r="Q202" s="81" t="n"/>
    </row>
    <row r="203" ht="15" customHeight="1" s="41">
      <c r="A203" s="77" t="n">
        <v>195</v>
      </c>
      <c r="B203" s="78" t="inlineStr">
        <is>
          <t>TQW</t>
        </is>
      </c>
      <c r="C203" s="78" t="inlineStr">
        <is>
          <t>Cấp thoát nước Tuyên Quang</t>
        </is>
      </c>
      <c r="D203" s="78" t="inlineStr">
        <is>
          <t>UPCoM</t>
        </is>
      </c>
      <c r="E203" s="77" t="n">
        <v>7000</v>
      </c>
      <c r="F203" s="77" t="n">
        <v>7000</v>
      </c>
      <c r="G203" s="77" t="n">
        <v>6979.84</v>
      </c>
      <c r="H203" s="77" t="n">
        <v>6979.84</v>
      </c>
      <c r="I203" s="79">
        <f>$E203/F203-1</f>
        <v/>
      </c>
      <c r="J203" s="79">
        <f>$E203/G203-1</f>
        <v/>
      </c>
      <c r="K203" s="79">
        <f>$E203/H203-1</f>
        <v/>
      </c>
      <c r="L203" s="80" t="n">
        <v>10.16</v>
      </c>
      <c r="M203" s="80" t="n">
        <v>0.65</v>
      </c>
      <c r="N203" s="77" t="n">
        <v>7000</v>
      </c>
      <c r="O203" s="77" t="n">
        <v>6979.84</v>
      </c>
      <c r="P203" s="81" t="n"/>
      <c r="Q203" s="81" t="n"/>
    </row>
    <row r="204" ht="15" customHeight="1" s="41">
      <c r="A204" s="77" t="n">
        <v>196</v>
      </c>
      <c r="B204" s="78" t="inlineStr">
        <is>
          <t>BWA</t>
        </is>
      </c>
      <c r="C204" s="78" t="inlineStr">
        <is>
          <t>Cấp thoát nước và Xây dựng Bảo Lộc</t>
        </is>
      </c>
      <c r="D204" s="78" t="inlineStr">
        <is>
          <t>UPCoM</t>
        </is>
      </c>
      <c r="E204" s="77" t="n">
        <v>8500</v>
      </c>
      <c r="F204" s="77" t="n">
        <v>8500</v>
      </c>
      <c r="G204" s="77" t="n">
        <v>11000</v>
      </c>
      <c r="H204" s="77" t="n">
        <v>15547.2</v>
      </c>
      <c r="I204" s="79">
        <f>$E204/F204-1</f>
        <v/>
      </c>
      <c r="J204" s="79">
        <f>$E204/G204-1</f>
        <v/>
      </c>
      <c r="K204" s="79">
        <f>$E204/H204-1</f>
        <v/>
      </c>
      <c r="L204" s="80" t="n">
        <v>-95.91</v>
      </c>
      <c r="M204" s="80" t="n">
        <v>0.7</v>
      </c>
      <c r="N204" s="77" t="n">
        <v>16518.9</v>
      </c>
      <c r="O204" s="77" t="n">
        <v>8500</v>
      </c>
      <c r="P204" s="81" t="n"/>
      <c r="Q204" s="81" t="n"/>
    </row>
    <row r="205" ht="15" customHeight="1" s="41">
      <c r="A205" s="77" t="n">
        <v>197</v>
      </c>
      <c r="B205" s="78" t="inlineStr">
        <is>
          <t>QNW</t>
        </is>
      </c>
      <c r="C205" s="78" t="inlineStr">
        <is>
          <t>Cấp thoát nước và XD Quảng Ngãi</t>
        </is>
      </c>
      <c r="D205" s="78" t="inlineStr">
        <is>
          <t>UPCoM</t>
        </is>
      </c>
      <c r="E205" s="77" t="n">
        <v>18300</v>
      </c>
      <c r="F205" s="77" t="n">
        <v>18300</v>
      </c>
      <c r="G205" s="77" t="n">
        <v>15810.66</v>
      </c>
      <c r="H205" s="77" t="n">
        <v>13869</v>
      </c>
      <c r="I205" s="79">
        <f>$E205/F205-1</f>
        <v/>
      </c>
      <c r="J205" s="79">
        <f>$E205/G205-1</f>
        <v/>
      </c>
      <c r="K205" s="79">
        <f>$E205/H205-1</f>
        <v/>
      </c>
      <c r="L205" s="80" t="n">
        <v>9.15</v>
      </c>
      <c r="M205" s="80" t="n">
        <v>1.41</v>
      </c>
      <c r="N205" s="77" t="n">
        <v>18492</v>
      </c>
      <c r="O205" s="77" t="n">
        <v>12019.8</v>
      </c>
      <c r="P205" s="81" t="n"/>
      <c r="Q205" s="81" t="n"/>
    </row>
    <row r="206" ht="15" customHeight="1" s="41">
      <c r="A206" s="77" t="n">
        <v>198</v>
      </c>
      <c r="B206" s="78" t="inlineStr">
        <is>
          <t>UPC</t>
        </is>
      </c>
      <c r="C206" s="78" t="inlineStr">
        <is>
          <t>Cây xanh Vũng Tàu</t>
        </is>
      </c>
      <c r="D206" s="78" t="inlineStr">
        <is>
          <t>UPCoM</t>
        </is>
      </c>
      <c r="E206" s="77" t="n">
        <v>31700</v>
      </c>
      <c r="F206" s="77" t="n">
        <v>29800</v>
      </c>
      <c r="G206" s="77" t="n">
        <v>22600</v>
      </c>
      <c r="H206" s="77" t="n">
        <v>22400</v>
      </c>
      <c r="I206" s="79">
        <f>$E206/F206-1</f>
        <v/>
      </c>
      <c r="J206" s="79">
        <f>$E206/G206-1</f>
        <v/>
      </c>
      <c r="K206" s="79">
        <f>$E206/H206-1</f>
        <v/>
      </c>
      <c r="L206" s="80" t="n">
        <v>8.4</v>
      </c>
      <c r="M206" s="80" t="n">
        <v>1.56</v>
      </c>
      <c r="N206" s="77" t="n">
        <v>34900</v>
      </c>
      <c r="O206" s="77" t="n">
        <v>19676</v>
      </c>
      <c r="P206" s="81" t="n"/>
      <c r="Q206" s="81" t="n"/>
    </row>
    <row r="207" ht="15" customHeight="1" s="41">
      <c r="A207" s="77" t="n">
        <v>199</v>
      </c>
      <c r="B207" s="78" t="inlineStr">
        <is>
          <t>CEN</t>
        </is>
      </c>
      <c r="C207" s="78" t="inlineStr">
        <is>
          <t>CENCON Việt Nam</t>
        </is>
      </c>
      <c r="D207" s="78" t="inlineStr">
        <is>
          <t>UPCoM</t>
        </is>
      </c>
      <c r="E207" s="77" t="n">
        <v>1484</v>
      </c>
      <c r="F207" s="77" t="n">
        <v>1514</v>
      </c>
      <c r="G207" s="77" t="n">
        <v>1600</v>
      </c>
      <c r="H207" s="77" t="n">
        <v>2200</v>
      </c>
      <c r="I207" s="79">
        <f>$E207/F207-1</f>
        <v/>
      </c>
      <c r="J207" s="79">
        <f>$E207/G207-1</f>
        <v/>
      </c>
      <c r="K207" s="79">
        <f>$E207/H207-1</f>
        <v/>
      </c>
      <c r="L207" s="80" t="n">
        <v>78.18000000000001</v>
      </c>
      <c r="M207" s="80" t="n">
        <v>0.15</v>
      </c>
      <c r="N207" s="77" t="n">
        <v>2529</v>
      </c>
      <c r="O207" s="77" t="n">
        <v>1500</v>
      </c>
      <c r="P207" s="81" t="n"/>
      <c r="Q207" s="81" t="n"/>
    </row>
    <row r="208" ht="15" customHeight="1" s="41">
      <c r="A208" s="77" t="n">
        <v>200</v>
      </c>
      <c r="B208" s="78" t="inlineStr">
        <is>
          <t>MLS</t>
        </is>
      </c>
      <c r="C208" s="78" t="inlineStr">
        <is>
          <t>Chăn nuôi Mitraco</t>
        </is>
      </c>
      <c r="D208" s="78" t="inlineStr">
        <is>
          <t>UPCoM</t>
        </is>
      </c>
      <c r="E208" s="77" t="n">
        <v>15400</v>
      </c>
      <c r="F208" s="77" t="n">
        <v>15200</v>
      </c>
      <c r="G208" s="77" t="n">
        <v>16300</v>
      </c>
      <c r="H208" s="77" t="n">
        <v>20251</v>
      </c>
      <c r="I208" s="79">
        <f>$E208/F208-1</f>
        <v/>
      </c>
      <c r="J208" s="79">
        <f>$E208/G208-1</f>
        <v/>
      </c>
      <c r="K208" s="79">
        <f>$E208/H208-1</f>
        <v/>
      </c>
      <c r="L208" s="80" t="n">
        <v>1.75</v>
      </c>
      <c r="M208" s="80" t="n">
        <v>0.8</v>
      </c>
      <c r="N208" s="77" t="n">
        <v>25079</v>
      </c>
      <c r="O208" s="77" t="n">
        <v>14300</v>
      </c>
      <c r="P208" s="81" t="n"/>
      <c r="Q208" s="81" t="n"/>
    </row>
    <row r="209" ht="15" customHeight="1" s="41">
      <c r="A209" s="77" t="n">
        <v>201</v>
      </c>
      <c r="B209" s="78" t="inlineStr">
        <is>
          <t>PSL</t>
        </is>
      </c>
      <c r="C209" s="78" t="inlineStr">
        <is>
          <t>Chăn nuôi Phú Sơn</t>
        </is>
      </c>
      <c r="D209" s="78" t="inlineStr">
        <is>
          <t>UPCoM</t>
        </is>
      </c>
      <c r="E209" s="77" t="n">
        <v>6600</v>
      </c>
      <c r="F209" s="77" t="n">
        <v>6000</v>
      </c>
      <c r="G209" s="77" t="n">
        <v>8100</v>
      </c>
      <c r="H209" s="77" t="n">
        <v>11600</v>
      </c>
      <c r="I209" s="79">
        <f>$E209/F209-1</f>
        <v/>
      </c>
      <c r="J209" s="79">
        <f>$E209/G209-1</f>
        <v/>
      </c>
      <c r="K209" s="79">
        <f>$E209/H209-1</f>
        <v/>
      </c>
      <c r="L209" s="80" t="n">
        <v>5.85</v>
      </c>
      <c r="M209" s="80" t="n">
        <v>0.49</v>
      </c>
      <c r="N209" s="77" t="n">
        <v>13000</v>
      </c>
      <c r="O209" s="77" t="n">
        <v>5760</v>
      </c>
      <c r="P209" s="81" t="n"/>
      <c r="Q209" s="81" t="n"/>
    </row>
    <row r="210" ht="15" customHeight="1" s="41">
      <c r="A210" s="77" t="n">
        <v>202</v>
      </c>
      <c r="B210" s="78" t="inlineStr">
        <is>
          <t>VLC</t>
        </is>
      </c>
      <c r="C210" s="78" t="inlineStr">
        <is>
          <t>Chăn nuôi Việt Nam</t>
        </is>
      </c>
      <c r="D210" s="78" t="inlineStr">
        <is>
          <t>UPCoM</t>
        </is>
      </c>
      <c r="E210" s="77" t="n">
        <v>12006</v>
      </c>
      <c r="F210" s="77" t="n">
        <v>12618</v>
      </c>
      <c r="G210" s="77" t="n">
        <v>12279</v>
      </c>
      <c r="H210" s="77" t="n">
        <v>13810</v>
      </c>
      <c r="I210" s="79">
        <f>$E210/F210-1</f>
        <v/>
      </c>
      <c r="J210" s="79">
        <f>$E210/G210-1</f>
        <v/>
      </c>
      <c r="K210" s="79">
        <f>$E210/H210-1</f>
        <v/>
      </c>
      <c r="L210" s="80" t="n">
        <v>127.86</v>
      </c>
      <c r="M210" s="80" t="n">
        <v>0.72</v>
      </c>
      <c r="N210" s="77" t="n">
        <v>16042</v>
      </c>
      <c r="O210" s="77" t="n">
        <v>11618</v>
      </c>
      <c r="P210" s="81" t="n"/>
      <c r="Q210" s="81" t="n"/>
    </row>
    <row r="211" ht="15" customHeight="1" s="41">
      <c r="A211" s="77" t="n">
        <v>203</v>
      </c>
      <c r="B211" s="78" t="inlineStr">
        <is>
          <t>BHG</t>
        </is>
      </c>
      <c r="C211" s="78" t="inlineStr">
        <is>
          <t>Chè Biển Hồ</t>
        </is>
      </c>
      <c r="D211" s="78" t="inlineStr">
        <is>
          <t>UPCoM</t>
        </is>
      </c>
      <c r="E211" s="77" t="n">
        <v>11000</v>
      </c>
      <c r="F211" s="77" t="n">
        <v>11000</v>
      </c>
      <c r="G211" s="77" t="n">
        <v>11000</v>
      </c>
      <c r="H211" s="77" t="n">
        <v>11000</v>
      </c>
      <c r="I211" s="79">
        <f>$E211/F211-1</f>
        <v/>
      </c>
      <c r="J211" s="79">
        <f>$E211/G211-1</f>
        <v/>
      </c>
      <c r="K211" s="79">
        <f>$E211/H211-1</f>
        <v/>
      </c>
      <c r="L211" s="80" t="n">
        <v>79.67</v>
      </c>
      <c r="M211" s="80" t="n">
        <v>1.02</v>
      </c>
      <c r="N211" s="77" t="n">
        <v>11000</v>
      </c>
      <c r="O211" s="77" t="n">
        <v>11000</v>
      </c>
      <c r="P211" s="81" t="n"/>
      <c r="Q211" s="81" t="n"/>
    </row>
    <row r="212" ht="15" customHeight="1" s="41">
      <c r="A212" s="77" t="n">
        <v>204</v>
      </c>
      <c r="B212" s="78" t="inlineStr">
        <is>
          <t>LAF</t>
        </is>
      </c>
      <c r="C212" s="78" t="inlineStr">
        <is>
          <t>Chế biến Hàng XK Long An</t>
        </is>
      </c>
      <c r="D212" s="78" t="inlineStr">
        <is>
          <t>HOSE</t>
        </is>
      </c>
      <c r="E212" s="77" t="n">
        <v>19350</v>
      </c>
      <c r="F212" s="77" t="n">
        <v>19450</v>
      </c>
      <c r="G212" s="77" t="n">
        <v>20550</v>
      </c>
      <c r="H212" s="77" t="n">
        <v>17554.1</v>
      </c>
      <c r="I212" s="79">
        <f>$E212/F212-1</f>
        <v/>
      </c>
      <c r="J212" s="79">
        <f>$E212/G212-1</f>
        <v/>
      </c>
      <c r="K212" s="79">
        <f>$E212/H212-1</f>
        <v/>
      </c>
      <c r="L212" s="80" t="n">
        <v>8.19</v>
      </c>
      <c r="M212" s="80" t="n">
        <v>1.2</v>
      </c>
      <c r="N212" s="77" t="n">
        <v>25400</v>
      </c>
      <c r="O212" s="77" t="n">
        <v>16500</v>
      </c>
      <c r="P212" s="81" t="n"/>
      <c r="Q212" s="81" t="n"/>
    </row>
    <row r="213" ht="15" customHeight="1" s="41">
      <c r="A213" s="77" t="n">
        <v>205</v>
      </c>
      <c r="B213" s="78" t="inlineStr">
        <is>
          <t>VHF</t>
        </is>
      </c>
      <c r="C213" s="78" t="inlineStr">
        <is>
          <t>Chế biến lương thực Vĩnh Hà</t>
        </is>
      </c>
      <c r="D213" s="78" t="inlineStr">
        <is>
          <t>UPCoM</t>
        </is>
      </c>
      <c r="E213" s="77" t="n">
        <v>1500</v>
      </c>
      <c r="F213" s="77" t="n">
        <v>1500</v>
      </c>
      <c r="G213" s="77" t="n">
        <v>1500</v>
      </c>
      <c r="H213" s="77" t="n">
        <v>19300</v>
      </c>
      <c r="I213" s="79">
        <f>$E213/F213-1</f>
        <v/>
      </c>
      <c r="J213" s="79">
        <f>$E213/G213-1</f>
        <v/>
      </c>
      <c r="K213" s="79">
        <f>$E213/H213-1</f>
        <v/>
      </c>
      <c r="L213" s="80" t="n">
        <v>3.68</v>
      </c>
      <c r="M213" s="80" t="n">
        <v>0.14</v>
      </c>
      <c r="N213" s="77" t="n">
        <v>19300</v>
      </c>
      <c r="O213" s="77" t="n">
        <v>1500</v>
      </c>
      <c r="P213" s="81" t="n"/>
      <c r="Q213" s="81" t="n"/>
    </row>
    <row r="214" ht="15" customHeight="1" s="41">
      <c r="A214" s="77" t="n">
        <v>206</v>
      </c>
      <c r="B214" s="78" t="inlineStr">
        <is>
          <t>UXC</t>
        </is>
      </c>
      <c r="C214" s="78" t="inlineStr">
        <is>
          <t>Chế biến Thủy sản Út Xi</t>
        </is>
      </c>
      <c r="D214" s="78" t="inlineStr">
        <is>
          <t>UPCoM</t>
        </is>
      </c>
      <c r="E214" s="77" t="n">
        <v>1100</v>
      </c>
      <c r="F214" s="77" t="n">
        <v>1100</v>
      </c>
      <c r="G214" s="77" t="n">
        <v>1100</v>
      </c>
      <c r="H214" s="77" t="n">
        <v>2000</v>
      </c>
      <c r="I214" s="79">
        <f>$E214/F214-1</f>
        <v/>
      </c>
      <c r="J214" s="79">
        <f>$E214/G214-1</f>
        <v/>
      </c>
      <c r="K214" s="79">
        <f>$E214/H214-1</f>
        <v/>
      </c>
      <c r="L214" s="80" t="n">
        <v>10.04</v>
      </c>
      <c r="M214" s="80" t="n">
        <v>-0.42</v>
      </c>
      <c r="N214" s="77" t="n">
        <v>3400</v>
      </c>
      <c r="O214" s="77" t="n">
        <v>1000</v>
      </c>
      <c r="P214" s="81" t="n"/>
      <c r="Q214" s="81" t="n"/>
    </row>
    <row r="215" ht="15" customHeight="1" s="41">
      <c r="A215" s="77" t="n">
        <v>207</v>
      </c>
      <c r="B215" s="78" t="inlineStr">
        <is>
          <t>PVY</t>
        </is>
      </c>
      <c r="C215" s="78" t="inlineStr">
        <is>
          <t>Chế tạo Giàn khoan Dầu khí</t>
        </is>
      </c>
      <c r="D215" s="78" t="inlineStr">
        <is>
          <t>UPCoM</t>
        </is>
      </c>
      <c r="E215" s="77" t="n">
        <v>1809</v>
      </c>
      <c r="F215" s="77" t="n">
        <v>1800</v>
      </c>
      <c r="G215" s="77" t="n">
        <v>1900</v>
      </c>
      <c r="H215" s="77" t="n">
        <v>1900</v>
      </c>
      <c r="I215" s="79">
        <f>$E215/F215-1</f>
        <v/>
      </c>
      <c r="J215" s="79">
        <f>$E215/G215-1</f>
        <v/>
      </c>
      <c r="K215" s="79">
        <f>$E215/H215-1</f>
        <v/>
      </c>
      <c r="L215" s="80" t="n">
        <v>-196.15</v>
      </c>
      <c r="M215" s="80" t="n">
        <v>-0.22</v>
      </c>
      <c r="N215" s="77" t="n">
        <v>3112</v>
      </c>
      <c r="O215" s="77" t="n">
        <v>1800</v>
      </c>
      <c r="P215" s="81" t="n"/>
      <c r="Q215" s="81" t="n"/>
    </row>
    <row r="216" ht="15" customHeight="1" s="41">
      <c r="A216" s="77" t="n">
        <v>208</v>
      </c>
      <c r="B216" s="78" t="inlineStr">
        <is>
          <t>CTT</t>
        </is>
      </c>
      <c r="C216" s="78" t="inlineStr">
        <is>
          <t>Chế tạo máy - Vinacomin</t>
        </is>
      </c>
      <c r="D216" s="78" t="inlineStr">
        <is>
          <t>HNX</t>
        </is>
      </c>
      <c r="E216" s="77" t="n">
        <v>15500</v>
      </c>
      <c r="F216" s="77" t="n">
        <v>15500</v>
      </c>
      <c r="G216" s="77" t="n">
        <v>15600</v>
      </c>
      <c r="H216" s="77" t="n">
        <v>27812.34</v>
      </c>
      <c r="I216" s="79">
        <f>$E216/F216-1</f>
        <v/>
      </c>
      <c r="J216" s="79">
        <f>$E216/G216-1</f>
        <v/>
      </c>
      <c r="K216" s="79">
        <f>$E216/H216-1</f>
        <v/>
      </c>
      <c r="L216" s="80" t="n">
        <v>3.78</v>
      </c>
      <c r="M216" s="80" t="n">
        <v>1.04</v>
      </c>
      <c r="N216" s="77" t="n">
        <v>27812.34</v>
      </c>
      <c r="O216" s="77" t="n">
        <v>12319.56</v>
      </c>
      <c r="P216" s="81" t="n"/>
      <c r="Q216" s="81" t="n"/>
    </row>
    <row r="217" ht="15" customHeight="1" s="41">
      <c r="A217" s="77" t="n">
        <v>209</v>
      </c>
      <c r="B217" s="78" t="inlineStr">
        <is>
          <t>CHS</t>
        </is>
      </c>
      <c r="C217" s="78" t="inlineStr">
        <is>
          <t>Chiếu sáng TPHCM</t>
        </is>
      </c>
      <c r="D217" s="78" t="inlineStr">
        <is>
          <t>UPCoM</t>
        </is>
      </c>
      <c r="E217" s="77" t="n">
        <v>11000</v>
      </c>
      <c r="F217" s="77" t="n">
        <v>10140</v>
      </c>
      <c r="G217" s="77" t="n">
        <v>9800</v>
      </c>
      <c r="H217" s="77" t="n">
        <v>11500</v>
      </c>
      <c r="I217" s="79">
        <f>$E217/F217-1</f>
        <v/>
      </c>
      <c r="J217" s="79">
        <f>$E217/G217-1</f>
        <v/>
      </c>
      <c r="K217" s="79">
        <f>$E217/H217-1</f>
        <v/>
      </c>
      <c r="L217" s="80" t="n">
        <v>10.24</v>
      </c>
      <c r="M217" s="80" t="n">
        <v>0.96</v>
      </c>
      <c r="N217" s="77" t="n">
        <v>11733</v>
      </c>
      <c r="O217" s="77" t="n">
        <v>9600</v>
      </c>
      <c r="P217" s="81" t="n"/>
      <c r="Q217" s="81" t="n"/>
    </row>
    <row r="218" ht="15" customHeight="1" s="41">
      <c r="A218" s="77" t="n">
        <v>210</v>
      </c>
      <c r="B218" s="78" t="inlineStr">
        <is>
          <t>APC</t>
        </is>
      </c>
      <c r="C218" s="78" t="inlineStr">
        <is>
          <t>Chiếu xạ An Phú</t>
        </is>
      </c>
      <c r="D218" s="78" t="inlineStr">
        <is>
          <t>UPCoM</t>
        </is>
      </c>
      <c r="E218" s="77" t="n">
        <v>6300</v>
      </c>
      <c r="F218" s="77" t="n">
        <v>5531</v>
      </c>
      <c r="G218" s="77" t="n">
        <v>5300</v>
      </c>
      <c r="H218" s="77" t="n">
        <v>6538</v>
      </c>
      <c r="I218" s="79">
        <f>$E218/F218-1</f>
        <v/>
      </c>
      <c r="J218" s="79">
        <f>$E218/G218-1</f>
        <v/>
      </c>
      <c r="K218" s="79">
        <f>$E218/H218-1</f>
        <v/>
      </c>
      <c r="L218" s="80" t="n">
        <v>-5.97</v>
      </c>
      <c r="M218" s="80" t="n">
        <v>0.23</v>
      </c>
      <c r="N218" s="77" t="n">
        <v>8662</v>
      </c>
      <c r="O218" s="77" t="n">
        <v>5300</v>
      </c>
      <c r="P218" s="81" t="n"/>
      <c r="Q218" s="81" t="n"/>
    </row>
    <row r="219" ht="15" customHeight="1" s="41">
      <c r="A219" s="77" t="n">
        <v>211</v>
      </c>
      <c r="B219" s="78" t="inlineStr">
        <is>
          <t>CCS</t>
        </is>
      </c>
      <c r="C219" s="78" t="inlineStr">
        <is>
          <t>Chíp Sáng</t>
        </is>
      </c>
      <c r="D219" s="78" t="inlineStr">
        <is>
          <t>UPCoM</t>
        </is>
      </c>
      <c r="E219" s="77" t="n">
        <v>6705</v>
      </c>
      <c r="F219" s="77" t="n">
        <v>7000</v>
      </c>
      <c r="G219" s="77" t="n">
        <v>7307</v>
      </c>
      <c r="H219" s="77" t="n"/>
      <c r="I219" s="79">
        <f>$E219/F219-1</f>
        <v/>
      </c>
      <c r="J219" s="79">
        <f>$E219/G219-1</f>
        <v/>
      </c>
      <c r="K219" s="79">
        <f>$E219/H219-1</f>
        <v/>
      </c>
      <c r="L219" s="80" t="n">
        <v>4.29</v>
      </c>
      <c r="M219" s="80" t="n">
        <v>0.55</v>
      </c>
      <c r="N219" s="77" t="n"/>
      <c r="O219" s="77" t="n"/>
      <c r="P219" s="81" t="n"/>
      <c r="Q219" s="81" t="n"/>
    </row>
    <row r="220" ht="15" customHeight="1" s="41">
      <c r="A220" s="77" t="n">
        <v>212</v>
      </c>
      <c r="B220" s="78" t="inlineStr">
        <is>
          <t>DKC</t>
        </is>
      </c>
      <c r="C220" s="78" t="inlineStr">
        <is>
          <t>Chợ Lạng Sơn</t>
        </is>
      </c>
      <c r="D220" s="78" t="inlineStr">
        <is>
          <t>UPCoM</t>
        </is>
      </c>
      <c r="E220" s="77" t="n">
        <v>100</v>
      </c>
      <c r="F220" s="77" t="n">
        <v>100</v>
      </c>
      <c r="G220" s="77" t="n">
        <v>100</v>
      </c>
      <c r="H220" s="77" t="n">
        <v>100</v>
      </c>
      <c r="I220" s="79">
        <f>$E220/F220-1</f>
        <v/>
      </c>
      <c r="J220" s="79">
        <f>$E220/G220-1</f>
        <v/>
      </c>
      <c r="K220" s="79">
        <f>$E220/H220-1</f>
        <v/>
      </c>
      <c r="L220" s="80" t="n">
        <v>0.05</v>
      </c>
      <c r="M220" s="80" t="n">
        <v>0.01</v>
      </c>
      <c r="N220" s="77" t="n">
        <v>100</v>
      </c>
      <c r="O220" s="77" t="n">
        <v>100</v>
      </c>
      <c r="P220" s="81" t="n"/>
      <c r="Q220" s="81" t="n"/>
    </row>
    <row r="221" ht="15" customHeight="1" s="41">
      <c r="A221" s="77" t="n">
        <v>213</v>
      </c>
      <c r="B221" s="78" t="inlineStr">
        <is>
          <t>EMS</t>
        </is>
      </c>
      <c r="C221" s="78" t="inlineStr">
        <is>
          <t>Chuyển phát nhanh Bưu điện</t>
        </is>
      </c>
      <c r="D221" s="78" t="inlineStr">
        <is>
          <t>UPCoM</t>
        </is>
      </c>
      <c r="E221" s="77" t="n">
        <v>19300</v>
      </c>
      <c r="F221" s="77" t="n">
        <v>18800</v>
      </c>
      <c r="G221" s="77" t="n">
        <v>18800</v>
      </c>
      <c r="H221" s="77" t="n">
        <v>20100</v>
      </c>
      <c r="I221" s="79">
        <f>$E221/F221-1</f>
        <v/>
      </c>
      <c r="J221" s="79">
        <f>$E221/G221-1</f>
        <v/>
      </c>
      <c r="K221" s="79">
        <f>$E221/H221-1</f>
        <v/>
      </c>
      <c r="L221" s="80" t="n">
        <v>5.45</v>
      </c>
      <c r="M221" s="80" t="n">
        <v>1.16</v>
      </c>
      <c r="N221" s="77" t="n">
        <v>25000</v>
      </c>
      <c r="O221" s="77" t="n">
        <v>16600</v>
      </c>
      <c r="P221" s="81" t="n"/>
      <c r="Q221" s="81" t="n"/>
    </row>
    <row r="222" ht="15" customHeight="1" s="41">
      <c r="A222" s="77" t="n">
        <v>214</v>
      </c>
      <c r="B222" s="78" t="inlineStr">
        <is>
          <t>ABW</t>
        </is>
      </c>
      <c r="C222" s="78" t="inlineStr">
        <is>
          <t>Chứng khoán An Bình</t>
        </is>
      </c>
      <c r="D222" s="78" t="inlineStr">
        <is>
          <t>UPCoM</t>
        </is>
      </c>
      <c r="E222" s="77" t="n">
        <v>14106</v>
      </c>
      <c r="F222" s="77" t="n">
        <v>13874</v>
      </c>
      <c r="G222" s="77" t="n">
        <v>13636</v>
      </c>
      <c r="H222" s="77" t="n">
        <v>11780</v>
      </c>
      <c r="I222" s="79">
        <f>$E222/F222-1</f>
        <v/>
      </c>
      <c r="J222" s="79">
        <f>$E222/G222-1</f>
        <v/>
      </c>
      <c r="K222" s="79">
        <f>$E222/H222-1</f>
        <v/>
      </c>
      <c r="L222" s="80" t="n">
        <v>5.21</v>
      </c>
      <c r="M222" s="80" t="n">
        <v>1.13</v>
      </c>
      <c r="N222" s="77" t="n">
        <v>14427</v>
      </c>
      <c r="O222" s="77" t="n">
        <v>9803</v>
      </c>
      <c r="P222" s="81" t="n"/>
      <c r="Q222" s="81" t="n"/>
    </row>
    <row r="223" ht="15" customHeight="1" s="41">
      <c r="A223" s="77" t="n">
        <v>215</v>
      </c>
      <c r="B223" s="78" t="inlineStr">
        <is>
          <t>APG</t>
        </is>
      </c>
      <c r="C223" s="78" t="inlineStr">
        <is>
          <t>Chứng khoán APG</t>
        </is>
      </c>
      <c r="D223" s="78" t="inlineStr">
        <is>
          <t>HOSE</t>
        </is>
      </c>
      <c r="E223" s="77" t="n">
        <v>4810</v>
      </c>
      <c r="F223" s="77" t="n">
        <v>4950</v>
      </c>
      <c r="G223" s="77" t="n">
        <v>5040</v>
      </c>
      <c r="H223" s="77" t="n">
        <v>10450</v>
      </c>
      <c r="I223" s="79">
        <f>$E223/F223-1</f>
        <v/>
      </c>
      <c r="J223" s="79">
        <f>$E223/G223-1</f>
        <v/>
      </c>
      <c r="K223" s="79">
        <f>$E223/H223-1</f>
        <v/>
      </c>
      <c r="L223" s="80" t="n">
        <v>158.29</v>
      </c>
      <c r="M223" s="80" t="n">
        <v>0.45</v>
      </c>
      <c r="N223" s="77" t="n">
        <v>12950</v>
      </c>
      <c r="O223" s="77" t="n">
        <v>4240</v>
      </c>
      <c r="P223" s="81" t="n"/>
      <c r="Q223" s="81" t="n"/>
    </row>
    <row r="224" ht="15" customHeight="1" s="41">
      <c r="A224" s="77" t="n">
        <v>216</v>
      </c>
      <c r="B224" s="78" t="inlineStr">
        <is>
          <t>ART</t>
        </is>
      </c>
      <c r="C224" s="78" t="inlineStr">
        <is>
          <t>Chứng khoán ARTEX</t>
        </is>
      </c>
      <c r="D224" s="78" t="inlineStr">
        <is>
          <t>UPCoM</t>
        </is>
      </c>
      <c r="E224" s="77" t="n">
        <v>1300</v>
      </c>
      <c r="F224" s="77" t="n">
        <v>1300</v>
      </c>
      <c r="G224" s="77" t="n">
        <v>1300</v>
      </c>
      <c r="H224" s="77" t="n">
        <v>1300</v>
      </c>
      <c r="I224" s="79">
        <f>$E224/F224-1</f>
        <v/>
      </c>
      <c r="J224" s="79">
        <f>$E224/G224-1</f>
        <v/>
      </c>
      <c r="K224" s="79">
        <f>$E224/H224-1</f>
        <v/>
      </c>
      <c r="L224" s="80" t="n">
        <v>-9.52</v>
      </c>
      <c r="M224" s="80" t="n">
        <v>1.67</v>
      </c>
      <c r="N224" s="77" t="n">
        <v>1300</v>
      </c>
      <c r="O224" s="77" t="n">
        <v>1300</v>
      </c>
      <c r="P224" s="81" t="n"/>
      <c r="Q224" s="81" t="n"/>
    </row>
    <row r="225" ht="15" customHeight="1" s="41">
      <c r="A225" s="77" t="n">
        <v>217</v>
      </c>
      <c r="B225" s="78" t="inlineStr">
        <is>
          <t>BMS</t>
        </is>
      </c>
      <c r="C225" s="78" t="inlineStr">
        <is>
          <t>Chứng khoán Bảo Minh</t>
        </is>
      </c>
      <c r="D225" s="78" t="inlineStr">
        <is>
          <t>UPCoM</t>
        </is>
      </c>
      <c r="E225" s="77" t="n">
        <v>13189</v>
      </c>
      <c r="F225" s="77" t="n">
        <v>13219</v>
      </c>
      <c r="G225" s="77" t="n">
        <v>14114</v>
      </c>
      <c r="H225" s="77" t="n">
        <v>12023.16</v>
      </c>
      <c r="I225" s="79">
        <f>$E225/F225-1</f>
        <v/>
      </c>
      <c r="J225" s="79">
        <f>$E225/G225-1</f>
        <v/>
      </c>
      <c r="K225" s="79">
        <f>$E225/H225-1</f>
        <v/>
      </c>
      <c r="L225" s="80" t="n">
        <v>12.61</v>
      </c>
      <c r="M225" s="80" t="n">
        <v>1.23</v>
      </c>
      <c r="N225" s="77" t="n">
        <v>15280</v>
      </c>
      <c r="O225" s="77" t="n">
        <v>11939.75</v>
      </c>
      <c r="P225" s="81" t="n"/>
      <c r="Q225" s="81" t="n"/>
    </row>
    <row r="226" ht="15" customHeight="1" s="41">
      <c r="A226" s="77" t="n">
        <v>218</v>
      </c>
      <c r="B226" s="78" t="inlineStr">
        <is>
          <t>BVS</t>
        </is>
      </c>
      <c r="C226" s="78" t="inlineStr">
        <is>
          <t>Chứng khoán Bảo Việt</t>
        </is>
      </c>
      <c r="D226" s="78" t="inlineStr">
        <is>
          <t>HNX</t>
        </is>
      </c>
      <c r="E226" s="77" t="n">
        <v>26600</v>
      </c>
      <c r="F226" s="77" t="n">
        <v>26900</v>
      </c>
      <c r="G226" s="77" t="n">
        <v>33500</v>
      </c>
      <c r="H226" s="77" t="n">
        <v>29100</v>
      </c>
      <c r="I226" s="79">
        <f>$E226/F226-1</f>
        <v/>
      </c>
      <c r="J226" s="79">
        <f>$E226/G226-1</f>
        <v/>
      </c>
      <c r="K226" s="79">
        <f>$E226/H226-1</f>
        <v/>
      </c>
      <c r="L226" s="80" t="n">
        <v>10.94</v>
      </c>
      <c r="M226" s="80" t="n">
        <v>0.71</v>
      </c>
      <c r="N226" s="77" t="n">
        <v>41598.9</v>
      </c>
      <c r="O226" s="77" t="n">
        <v>24300</v>
      </c>
      <c r="P226" s="81" t="n"/>
      <c r="Q226" s="81" t="n"/>
    </row>
    <row r="227" ht="15" customHeight="1" s="41">
      <c r="A227" s="77" t="n">
        <v>219</v>
      </c>
      <c r="B227" s="78" t="inlineStr">
        <is>
          <t>BSI</t>
        </is>
      </c>
      <c r="C227" s="78" t="inlineStr">
        <is>
          <t>Chứng khoán BIDV</t>
        </is>
      </c>
      <c r="D227" s="78" t="inlineStr">
        <is>
          <t>HOSE</t>
        </is>
      </c>
      <c r="E227" s="77" t="n">
        <v>28100</v>
      </c>
      <c r="F227" s="77" t="n">
        <v>28150</v>
      </c>
      <c r="G227" s="77" t="n">
        <v>33000</v>
      </c>
      <c r="H227" s="77" t="n">
        <v>34182.16</v>
      </c>
      <c r="I227" s="79">
        <f>$E227/F227-1</f>
        <v/>
      </c>
      <c r="J227" s="79">
        <f>$E227/G227-1</f>
        <v/>
      </c>
      <c r="K227" s="79">
        <f>$E227/H227-1</f>
        <v/>
      </c>
      <c r="L227" s="80" t="n">
        <v>14.51</v>
      </c>
      <c r="M227" s="80" t="n">
        <v>1.33</v>
      </c>
      <c r="N227" s="77" t="n">
        <v>51818.7</v>
      </c>
      <c r="O227" s="77" t="n">
        <v>26250</v>
      </c>
      <c r="P227" s="81" t="n">
        <v>22.56</v>
      </c>
      <c r="Q227" s="81" t="n">
        <v>1.98</v>
      </c>
    </row>
    <row r="228" ht="15" customHeight="1" s="41">
      <c r="A228" s="77" t="n">
        <v>220</v>
      </c>
      <c r="B228" s="78" t="inlineStr">
        <is>
          <t>PSI</t>
        </is>
      </c>
      <c r="C228" s="78" t="inlineStr">
        <is>
          <t>Chứng khoán Dầu khí</t>
        </is>
      </c>
      <c r="D228" s="78" t="inlineStr">
        <is>
          <t>HNX</t>
        </is>
      </c>
      <c r="E228" s="77" t="n">
        <v>9000</v>
      </c>
      <c r="F228" s="77" t="n">
        <v>9500</v>
      </c>
      <c r="G228" s="77" t="n">
        <v>10100</v>
      </c>
      <c r="H228" s="77" t="n">
        <v>7700</v>
      </c>
      <c r="I228" s="79">
        <f>$E228/F228-1</f>
        <v/>
      </c>
      <c r="J228" s="79">
        <f>$E228/G228-1</f>
        <v/>
      </c>
      <c r="K228" s="79">
        <f>$E228/H228-1</f>
        <v/>
      </c>
      <c r="L228" s="80" t="n">
        <v>7.95</v>
      </c>
      <c r="M228" s="80" t="n">
        <v>0.68</v>
      </c>
      <c r="N228" s="77" t="n">
        <v>11500</v>
      </c>
      <c r="O228" s="77" t="n">
        <v>7300</v>
      </c>
      <c r="P228" s="81" t="n"/>
      <c r="Q228" s="81" t="n"/>
    </row>
    <row r="229" ht="15" customHeight="1" s="41">
      <c r="A229" s="77" t="n">
        <v>221</v>
      </c>
      <c r="B229" s="78" t="inlineStr">
        <is>
          <t>DSE</t>
        </is>
      </c>
      <c r="C229" s="78" t="inlineStr">
        <is>
          <t>Chứng Khoán DNSE</t>
        </is>
      </c>
      <c r="D229" s="78" t="inlineStr">
        <is>
          <t>HOSE</t>
        </is>
      </c>
      <c r="E229" s="77" t="n">
        <v>22050</v>
      </c>
      <c r="F229" s="77" t="n">
        <v>22150</v>
      </c>
      <c r="G229" s="77" t="n">
        <v>22650</v>
      </c>
      <c r="H229" s="77" t="n">
        <v>23400.55</v>
      </c>
      <c r="I229" s="79">
        <f>$E229/F229-1</f>
        <v/>
      </c>
      <c r="J229" s="79">
        <f>$E229/G229-1</f>
        <v/>
      </c>
      <c r="K229" s="79">
        <f>$E229/H229-1</f>
        <v/>
      </c>
      <c r="L229" s="80" t="n">
        <v>34.78</v>
      </c>
      <c r="M229" s="80" t="n">
        <v>1.74</v>
      </c>
      <c r="N229" s="77" t="n">
        <v>30348.99</v>
      </c>
      <c r="O229" s="77" t="n">
        <v>20800</v>
      </c>
      <c r="P229" s="81" t="n"/>
      <c r="Q229" s="81" t="n"/>
    </row>
    <row r="230" ht="15" customHeight="1" s="41">
      <c r="A230" s="77" t="n">
        <v>222</v>
      </c>
      <c r="B230" s="78" t="inlineStr">
        <is>
          <t>DSC</t>
        </is>
      </c>
      <c r="C230" s="78" t="inlineStr">
        <is>
          <t>Chứng khoán DSC</t>
        </is>
      </c>
      <c r="D230" s="78" t="inlineStr">
        <is>
          <t>HOSE</t>
        </is>
      </c>
      <c r="E230" s="77" t="n">
        <v>10900</v>
      </c>
      <c r="F230" s="77" t="n">
        <v>10800</v>
      </c>
      <c r="G230" s="77" t="n">
        <v>12200</v>
      </c>
      <c r="H230" s="77" t="n">
        <v>14500</v>
      </c>
      <c r="I230" s="79">
        <f>$E230/F230-1</f>
        <v/>
      </c>
      <c r="J230" s="79">
        <f>$E230/G230-1</f>
        <v/>
      </c>
      <c r="K230" s="79">
        <f>$E230/H230-1</f>
        <v/>
      </c>
      <c r="L230" s="80" t="n">
        <v>11.41</v>
      </c>
      <c r="M230" s="80" t="n">
        <v>0.98</v>
      </c>
      <c r="N230" s="77" t="n">
        <v>19135.22</v>
      </c>
      <c r="O230" s="77" t="n">
        <v>10350</v>
      </c>
      <c r="P230" s="81" t="n"/>
      <c r="Q230" s="81" t="n"/>
    </row>
    <row r="231" ht="15" customHeight="1" s="41">
      <c r="A231" s="77" t="n">
        <v>223</v>
      </c>
      <c r="B231" s="78" t="inlineStr">
        <is>
          <t>VIG</t>
        </is>
      </c>
      <c r="C231" s="78" t="inlineStr">
        <is>
          <t>Chứng khoán Đầu tư Tài chính Việt Nam</t>
        </is>
      </c>
      <c r="D231" s="78" t="inlineStr">
        <is>
          <t>HNX</t>
        </is>
      </c>
      <c r="E231" s="77" t="n">
        <v>4100</v>
      </c>
      <c r="F231" s="77" t="n">
        <v>4200</v>
      </c>
      <c r="G231" s="77" t="n">
        <v>4500</v>
      </c>
      <c r="H231" s="77" t="n">
        <v>5700</v>
      </c>
      <c r="I231" s="79">
        <f>$E231/F231-1</f>
        <v/>
      </c>
      <c r="J231" s="79">
        <f>$E231/G231-1</f>
        <v/>
      </c>
      <c r="K231" s="79">
        <f>$E231/H231-1</f>
        <v/>
      </c>
      <c r="L231" s="80" t="n">
        <v>10.89</v>
      </c>
      <c r="M231" s="80" t="n">
        <v>0.52</v>
      </c>
      <c r="N231" s="77" t="n">
        <v>8100</v>
      </c>
      <c r="O231" s="77" t="n">
        <v>4000</v>
      </c>
      <c r="P231" s="81" t="n"/>
      <c r="Q231" s="81" t="n"/>
    </row>
    <row r="232" ht="15" customHeight="1" s="41">
      <c r="A232" s="77" t="n">
        <v>224</v>
      </c>
      <c r="B232" s="78" t="inlineStr">
        <is>
          <t>EVS</t>
        </is>
      </c>
      <c r="C232" s="78" t="inlineStr">
        <is>
          <t>Chứng khoán EVS</t>
        </is>
      </c>
      <c r="D232" s="78" t="inlineStr">
        <is>
          <t>HNX</t>
        </is>
      </c>
      <c r="E232" s="77" t="n">
        <v>5300</v>
      </c>
      <c r="F232" s="77" t="n">
        <v>5600</v>
      </c>
      <c r="G232" s="77" t="n">
        <v>5400</v>
      </c>
      <c r="H232" s="77" t="n">
        <v>5900</v>
      </c>
      <c r="I232" s="79">
        <f>$E232/F232-1</f>
        <v/>
      </c>
      <c r="J232" s="79">
        <f>$E232/G232-1</f>
        <v/>
      </c>
      <c r="K232" s="79">
        <f>$E232/H232-1</f>
        <v/>
      </c>
      <c r="L232" s="80" t="n">
        <v>18.59</v>
      </c>
      <c r="M232" s="80" t="n">
        <v>0.43</v>
      </c>
      <c r="N232" s="77" t="n">
        <v>9000</v>
      </c>
      <c r="O232" s="77" t="n">
        <v>4500</v>
      </c>
      <c r="P232" s="81" t="n"/>
      <c r="Q232" s="81" t="n"/>
    </row>
    <row r="233" ht="15" customHeight="1" s="41">
      <c r="A233" s="77" t="n">
        <v>225</v>
      </c>
      <c r="B233" s="78" t="inlineStr">
        <is>
          <t>FTS</t>
        </is>
      </c>
      <c r="C233" s="78" t="inlineStr">
        <is>
          <t>Chứng khoán FPT</t>
        </is>
      </c>
      <c r="D233" s="78" t="inlineStr">
        <is>
          <t>HOSE</t>
        </is>
      </c>
      <c r="E233" s="77" t="n">
        <v>21950</v>
      </c>
      <c r="F233" s="77" t="n">
        <v>21850</v>
      </c>
      <c r="G233" s="77" t="n">
        <v>25650</v>
      </c>
      <c r="H233" s="77" t="n">
        <v>29388.1</v>
      </c>
      <c r="I233" s="79">
        <f>$E233/F233-1</f>
        <v/>
      </c>
      <c r="J233" s="79">
        <f>$E233/G233-1</f>
        <v/>
      </c>
      <c r="K233" s="79">
        <f>$E233/H233-1</f>
        <v/>
      </c>
      <c r="L233" s="80" t="n">
        <v>19.87</v>
      </c>
      <c r="M233" s="80" t="n">
        <v>1.89</v>
      </c>
      <c r="N233" s="77" t="n">
        <v>36746.28</v>
      </c>
      <c r="O233" s="77" t="n">
        <v>20100</v>
      </c>
      <c r="P233" s="81" t="n">
        <v>22.42</v>
      </c>
      <c r="Q233" s="81" t="n">
        <v>2.67</v>
      </c>
    </row>
    <row r="234" ht="15" customHeight="1" s="41">
      <c r="A234" s="77" t="n">
        <v>226</v>
      </c>
      <c r="B234" s="78" t="inlineStr">
        <is>
          <t>IVS</t>
        </is>
      </c>
      <c r="C234" s="78" t="inlineStr">
        <is>
          <t>Chứng khoán Guotai Haitong (Việt Nam)</t>
        </is>
      </c>
      <c r="D234" s="78" t="inlineStr">
        <is>
          <t>HNX</t>
        </is>
      </c>
      <c r="E234" s="77" t="n">
        <v>6300</v>
      </c>
      <c r="F234" s="77" t="n">
        <v>6300</v>
      </c>
      <c r="G234" s="77" t="n">
        <v>6661.14</v>
      </c>
      <c r="H234" s="77" t="n">
        <v>9643.74</v>
      </c>
      <c r="I234" s="79">
        <f>$E234/F234-1</f>
        <v/>
      </c>
      <c r="J234" s="79">
        <f>$E234/G234-1</f>
        <v/>
      </c>
      <c r="K234" s="79">
        <f>$E234/H234-1</f>
        <v/>
      </c>
      <c r="L234" s="80" t="n">
        <v>29.32</v>
      </c>
      <c r="M234" s="80" t="n">
        <v>0.55</v>
      </c>
      <c r="N234" s="77" t="n">
        <v>11532.72</v>
      </c>
      <c r="O234" s="77" t="n">
        <v>6164.04</v>
      </c>
      <c r="P234" s="81" t="n"/>
      <c r="Q234" s="81" t="n"/>
    </row>
    <row r="235" ht="15" customHeight="1" s="41">
      <c r="A235" s="77" t="n">
        <v>227</v>
      </c>
      <c r="B235" s="78" t="inlineStr">
        <is>
          <t>HAC</t>
        </is>
      </c>
      <c r="C235" s="78" t="inlineStr">
        <is>
          <t>Chứng khoán Hải Phòng</t>
        </is>
      </c>
      <c r="D235" s="78" t="inlineStr">
        <is>
          <t>UPCoM</t>
        </is>
      </c>
      <c r="E235" s="77" t="n">
        <v>9200</v>
      </c>
      <c r="F235" s="77" t="n">
        <v>9400</v>
      </c>
      <c r="G235" s="77" t="n">
        <v>9200</v>
      </c>
      <c r="H235" s="77" t="n">
        <v>8640</v>
      </c>
      <c r="I235" s="79">
        <f>$E235/F235-1</f>
        <v/>
      </c>
      <c r="J235" s="79">
        <f>$E235/G235-1</f>
        <v/>
      </c>
      <c r="K235" s="79">
        <f>$E235/H235-1</f>
        <v/>
      </c>
      <c r="L235" s="80" t="n">
        <v>26.17</v>
      </c>
      <c r="M235" s="80" t="n">
        <v>0.89</v>
      </c>
      <c r="N235" s="77" t="n">
        <v>14209</v>
      </c>
      <c r="O235" s="77" t="n">
        <v>8300</v>
      </c>
      <c r="P235" s="81" t="n"/>
      <c r="Q235" s="81" t="n"/>
    </row>
    <row r="236" ht="15" customHeight="1" s="41">
      <c r="A236" s="77" t="n">
        <v>228</v>
      </c>
      <c r="B236" s="78" t="inlineStr">
        <is>
          <t>HBS</t>
        </is>
      </c>
      <c r="C236" s="78" t="inlineStr">
        <is>
          <t>Chứng khoán Hòa Bình</t>
        </is>
      </c>
      <c r="D236" s="78" t="inlineStr">
        <is>
          <t>HNX</t>
        </is>
      </c>
      <c r="E236" s="77" t="n">
        <v>4100</v>
      </c>
      <c r="F236" s="77" t="n">
        <v>4000</v>
      </c>
      <c r="G236" s="77" t="n">
        <v>4400</v>
      </c>
      <c r="H236" s="77" t="n">
        <v>4400</v>
      </c>
      <c r="I236" s="79">
        <f>$E236/F236-1</f>
        <v/>
      </c>
      <c r="J236" s="79">
        <f>$E236/G236-1</f>
        <v/>
      </c>
      <c r="K236" s="79">
        <f>$E236/H236-1</f>
        <v/>
      </c>
      <c r="L236" s="80" t="n">
        <v>28.58</v>
      </c>
      <c r="M236" s="80" t="n">
        <v>0.39</v>
      </c>
      <c r="N236" s="77" t="n">
        <v>9000</v>
      </c>
      <c r="O236" s="77" t="n">
        <v>4000</v>
      </c>
      <c r="P236" s="81" t="n"/>
      <c r="Q236" s="81" t="n"/>
    </row>
    <row r="237" ht="15" customHeight="1" s="41">
      <c r="A237" s="77" t="n">
        <v>229</v>
      </c>
      <c r="B237" s="78" t="inlineStr">
        <is>
          <t>HCM</t>
        </is>
      </c>
      <c r="C237" s="78" t="inlineStr">
        <is>
          <t>Chứng khoán HSC</t>
        </is>
      </c>
      <c r="D237" s="78" t="inlineStr">
        <is>
          <t>HOSE</t>
        </is>
      </c>
      <c r="E237" s="77" t="n">
        <v>25200</v>
      </c>
      <c r="F237" s="77" t="n">
        <v>25350</v>
      </c>
      <c r="G237" s="77" t="n">
        <v>23365.62</v>
      </c>
      <c r="H237" s="77" t="n">
        <v>18992.68</v>
      </c>
      <c r="I237" s="79">
        <f>$E237/F237-1</f>
        <v/>
      </c>
      <c r="J237" s="79">
        <f>$E237/G237-1</f>
        <v/>
      </c>
      <c r="K237" s="79">
        <f>$E237/H237-1</f>
        <v/>
      </c>
      <c r="L237" s="80" t="n">
        <v>19.26</v>
      </c>
      <c r="M237" s="80" t="n">
        <v>2.32</v>
      </c>
      <c r="N237" s="77" t="n">
        <v>26500</v>
      </c>
      <c r="O237" s="77" t="n">
        <v>16468.02</v>
      </c>
      <c r="P237" s="81" t="n">
        <v>17.59</v>
      </c>
      <c r="Q237" s="81" t="n">
        <v>2.02</v>
      </c>
    </row>
    <row r="238" ht="15" customHeight="1" s="41">
      <c r="A238" s="77" t="n">
        <v>230</v>
      </c>
      <c r="B238" s="78" t="inlineStr">
        <is>
          <t>CSI</t>
        </is>
      </c>
      <c r="C238" s="78" t="inlineStr">
        <is>
          <t>Chứng khoán Kirin</t>
        </is>
      </c>
      <c r="D238" s="78" t="inlineStr">
        <is>
          <t>UPCoM</t>
        </is>
      </c>
      <c r="E238" s="77" t="n">
        <v>15292</v>
      </c>
      <c r="F238" s="77" t="n">
        <v>16200</v>
      </c>
      <c r="G238" s="77" t="n">
        <v>16500</v>
      </c>
      <c r="H238" s="77" t="n">
        <v>27995</v>
      </c>
      <c r="I238" s="79">
        <f>$E238/F238-1</f>
        <v/>
      </c>
      <c r="J238" s="79">
        <f>$E238/G238-1</f>
        <v/>
      </c>
      <c r="K238" s="79">
        <f>$E238/H238-1</f>
        <v/>
      </c>
      <c r="L238" s="80" t="n">
        <v>-31.87</v>
      </c>
      <c r="M238" s="80" t="n">
        <v>1.59</v>
      </c>
      <c r="N238" s="77" t="n">
        <v>30346</v>
      </c>
      <c r="O238" s="77" t="n">
        <v>12969</v>
      </c>
      <c r="P238" s="81" t="n"/>
      <c r="Q238" s="81" t="n"/>
    </row>
    <row r="239" ht="15" customHeight="1" s="41">
      <c r="A239" s="77" t="n">
        <v>231</v>
      </c>
      <c r="B239" s="78" t="inlineStr">
        <is>
          <t>MBS</t>
        </is>
      </c>
      <c r="C239" s="78" t="inlineStr">
        <is>
          <t>Chứng khoán MB</t>
        </is>
      </c>
      <c r="D239" s="78" t="inlineStr">
        <is>
          <t>HNX</t>
        </is>
      </c>
      <c r="E239" s="77" t="n">
        <v>18400</v>
      </c>
      <c r="F239" s="77" t="n">
        <v>18500</v>
      </c>
      <c r="G239" s="77" t="n">
        <v>21200</v>
      </c>
      <c r="H239" s="77" t="n">
        <v>20870.2</v>
      </c>
      <c r="I239" s="79">
        <f>$E239/F239-1</f>
        <v/>
      </c>
      <c r="J239" s="79">
        <f>$E239/G239-1</f>
        <v/>
      </c>
      <c r="K239" s="79">
        <f>$E239/H239-1</f>
        <v/>
      </c>
      <c r="L239" s="80" t="n">
        <v>10.06</v>
      </c>
      <c r="M239" s="80" t="n">
        <v>1.54</v>
      </c>
      <c r="N239" s="77" t="n">
        <v>30989.15</v>
      </c>
      <c r="O239" s="77" t="n">
        <v>17400</v>
      </c>
      <c r="P239" s="81" t="n"/>
      <c r="Q239" s="81" t="n"/>
    </row>
    <row r="240" ht="15" customHeight="1" s="41">
      <c r="A240" s="77" t="n">
        <v>232</v>
      </c>
      <c r="B240" s="78" t="inlineStr">
        <is>
          <t>VFS</t>
        </is>
      </c>
      <c r="C240" s="78" t="inlineStr">
        <is>
          <t>Chứng khoán Nhất Việt</t>
        </is>
      </c>
      <c r="D240" s="78" t="inlineStr">
        <is>
          <t>HNX</t>
        </is>
      </c>
      <c r="E240" s="77" t="n">
        <v>10000</v>
      </c>
      <c r="F240" s="77" t="n">
        <v>9700</v>
      </c>
      <c r="G240" s="77" t="n">
        <v>10300</v>
      </c>
      <c r="H240" s="77" t="n">
        <v>13909.23</v>
      </c>
      <c r="I240" s="79">
        <f>$E240/F240-1</f>
        <v/>
      </c>
      <c r="J240" s="79">
        <f>$E240/G240-1</f>
        <v/>
      </c>
      <c r="K240" s="79">
        <f>$E240/H240-1</f>
        <v/>
      </c>
      <c r="L240" s="80" t="n">
        <v>11.13</v>
      </c>
      <c r="M240" s="80" t="n">
        <v>0.87</v>
      </c>
      <c r="N240" s="77" t="n">
        <v>19000.19</v>
      </c>
      <c r="O240" s="77" t="n">
        <v>9400</v>
      </c>
      <c r="P240" s="81" t="n"/>
      <c r="Q240" s="81" t="n"/>
    </row>
    <row r="241" ht="15" customHeight="1" s="41">
      <c r="A241" s="77" t="n">
        <v>233</v>
      </c>
      <c r="B241" s="78" t="inlineStr">
        <is>
          <t>WSS</t>
        </is>
      </c>
      <c r="C241" s="78" t="inlineStr">
        <is>
          <t>Chứng khoán Phố Wall</t>
        </is>
      </c>
      <c r="D241" s="78" t="inlineStr">
        <is>
          <t>HNX</t>
        </is>
      </c>
      <c r="E241" s="77" t="n">
        <v>6000</v>
      </c>
      <c r="F241" s="77" t="n">
        <v>6000</v>
      </c>
      <c r="G241" s="77" t="n">
        <v>6500</v>
      </c>
      <c r="H241" s="77" t="n">
        <v>6700</v>
      </c>
      <c r="I241" s="79">
        <f>$E241/F241-1</f>
        <v/>
      </c>
      <c r="J241" s="79">
        <f>$E241/G241-1</f>
        <v/>
      </c>
      <c r="K241" s="79">
        <f>$E241/H241-1</f>
        <v/>
      </c>
      <c r="L241" s="80" t="n">
        <v>9.73</v>
      </c>
      <c r="M241" s="80" t="n">
        <v>0.5600000000000001</v>
      </c>
      <c r="N241" s="77" t="n">
        <v>9100</v>
      </c>
      <c r="O241" s="77" t="n">
        <v>6000</v>
      </c>
      <c r="P241" s="81" t="n"/>
      <c r="Q241" s="81" t="n"/>
    </row>
    <row r="242" ht="15" customHeight="1" s="41">
      <c r="A242" s="77" t="n">
        <v>234</v>
      </c>
      <c r="B242" s="78" t="inlineStr">
        <is>
          <t>PHS</t>
        </is>
      </c>
      <c r="C242" s="78" t="inlineStr">
        <is>
          <t>Chứng khoán Phú Hưng</t>
        </is>
      </c>
      <c r="D242" s="78" t="inlineStr">
        <is>
          <t>UPCoM</t>
        </is>
      </c>
      <c r="E242" s="77" t="n">
        <v>9200</v>
      </c>
      <c r="F242" s="77" t="n">
        <v>9200</v>
      </c>
      <c r="G242" s="77" t="n">
        <v>10800</v>
      </c>
      <c r="H242" s="77" t="n">
        <v>10213.35</v>
      </c>
      <c r="I242" s="79">
        <f>$E242/F242-1</f>
        <v/>
      </c>
      <c r="J242" s="79">
        <f>$E242/G242-1</f>
        <v/>
      </c>
      <c r="K242" s="79">
        <f>$E242/H242-1</f>
        <v/>
      </c>
      <c r="L242" s="80" t="n">
        <v>24.31</v>
      </c>
      <c r="M242" s="80" t="n">
        <v>0.88</v>
      </c>
      <c r="N242" s="77" t="n">
        <v>14828.81</v>
      </c>
      <c r="O242" s="77" t="n">
        <v>8754.299999999999</v>
      </c>
      <c r="P242" s="81" t="n"/>
      <c r="Q242" s="81" t="n"/>
    </row>
    <row r="243" ht="15" customHeight="1" s="41">
      <c r="A243" s="77" t="n">
        <v>235</v>
      </c>
      <c r="B243" s="78" t="inlineStr">
        <is>
          <t>VDS</t>
        </is>
      </c>
      <c r="C243" s="78" t="inlineStr">
        <is>
          <t>Chứng khoán Rồng Việt</t>
        </is>
      </c>
      <c r="D243" s="78" t="inlineStr">
        <is>
          <t>HOSE</t>
        </is>
      </c>
      <c r="E243" s="77" t="n">
        <v>11700</v>
      </c>
      <c r="F243" s="77" t="n">
        <v>11800</v>
      </c>
      <c r="G243" s="77" t="n">
        <v>14500</v>
      </c>
      <c r="H243" s="77" t="n">
        <v>16900</v>
      </c>
      <c r="I243" s="79">
        <f>$E243/F243-1</f>
        <v/>
      </c>
      <c r="J243" s="79">
        <f>$E243/G243-1</f>
        <v/>
      </c>
      <c r="K243" s="79">
        <f>$E243/H243-1</f>
        <v/>
      </c>
      <c r="L243" s="80" t="n">
        <v>11.21</v>
      </c>
      <c r="M243" s="80" t="n">
        <v>1.08</v>
      </c>
      <c r="N243" s="77" t="n">
        <v>25250</v>
      </c>
      <c r="O243" s="77" t="n">
        <v>11200</v>
      </c>
      <c r="P243" s="81" t="n"/>
      <c r="Q243" s="81" t="n"/>
    </row>
    <row r="244" ht="15" customHeight="1" s="41">
      <c r="A244" s="77" t="n">
        <v>236</v>
      </c>
      <c r="B244" s="78" t="inlineStr">
        <is>
          <t>SBS</t>
        </is>
      </c>
      <c r="C244" s="78" t="inlineStr">
        <is>
          <t>Chứng khoán SBS</t>
        </is>
      </c>
      <c r="D244" s="78" t="inlineStr">
        <is>
          <t>UPCoM</t>
        </is>
      </c>
      <c r="E244" s="77" t="n">
        <v>4494</v>
      </c>
      <c r="F244" s="77" t="n">
        <v>4554</v>
      </c>
      <c r="G244" s="77" t="n">
        <v>4706</v>
      </c>
      <c r="H244" s="77" t="n">
        <v>6127</v>
      </c>
      <c r="I244" s="79">
        <f>$E244/F244-1</f>
        <v/>
      </c>
      <c r="J244" s="79">
        <f>$E244/G244-1</f>
        <v/>
      </c>
      <c r="K244" s="79">
        <f>$E244/H244-1</f>
        <v/>
      </c>
      <c r="L244" s="80" t="n">
        <v>14.93</v>
      </c>
      <c r="M244" s="80" t="n">
        <v>2.44</v>
      </c>
      <c r="N244" s="77" t="n">
        <v>7584</v>
      </c>
      <c r="O244" s="77" t="n">
        <v>4408</v>
      </c>
      <c r="P244" s="81" t="n"/>
      <c r="Q244" s="81" t="n"/>
    </row>
    <row r="245" ht="15" customHeight="1" s="41">
      <c r="A245" s="77" t="n">
        <v>237</v>
      </c>
      <c r="B245" s="78" t="inlineStr">
        <is>
          <t>SHS</t>
        </is>
      </c>
      <c r="C245" s="78" t="inlineStr">
        <is>
          <t>Chứng khoán SG - HN</t>
        </is>
      </c>
      <c r="D245" s="78" t="inlineStr">
        <is>
          <t>HNX</t>
        </is>
      </c>
      <c r="E245" s="77" t="n">
        <v>15300</v>
      </c>
      <c r="F245" s="77" t="n">
        <v>15600</v>
      </c>
      <c r="G245" s="77" t="n">
        <v>17600</v>
      </c>
      <c r="H245" s="77" t="n">
        <v>20600</v>
      </c>
      <c r="I245" s="79">
        <f>$E245/F245-1</f>
        <v/>
      </c>
      <c r="J245" s="79">
        <f>$E245/G245-1</f>
        <v/>
      </c>
      <c r="K245" s="79">
        <f>$E245/H245-1</f>
        <v/>
      </c>
      <c r="L245" s="80" t="n">
        <v>13.67</v>
      </c>
      <c r="M245" s="80" t="n">
        <v>1.1</v>
      </c>
      <c r="N245" s="77" t="n">
        <v>29200</v>
      </c>
      <c r="O245" s="77" t="n">
        <v>14300</v>
      </c>
      <c r="P245" s="81" t="n"/>
      <c r="Q245" s="81" t="n"/>
    </row>
    <row r="246" ht="15" customHeight="1" s="41">
      <c r="A246" s="77" t="n">
        <v>238</v>
      </c>
      <c r="B246" s="78" t="inlineStr">
        <is>
          <t>AAS</t>
        </is>
      </c>
      <c r="C246" s="78" t="inlineStr">
        <is>
          <t>Chứng khoán SmartInvest</t>
        </is>
      </c>
      <c r="D246" s="78" t="inlineStr">
        <is>
          <t>UPCoM</t>
        </is>
      </c>
      <c r="E246" s="77" t="n">
        <v>7192</v>
      </c>
      <c r="F246" s="77" t="n">
        <v>7282</v>
      </c>
      <c r="G246" s="77" t="n">
        <v>8261</v>
      </c>
      <c r="H246" s="77" t="n">
        <v>10457</v>
      </c>
      <c r="I246" s="79">
        <f>$E246/F246-1</f>
        <v/>
      </c>
      <c r="J246" s="79">
        <f>$E246/G246-1</f>
        <v/>
      </c>
      <c r="K246" s="79">
        <f>$E246/H246-1</f>
        <v/>
      </c>
      <c r="L246" s="80" t="n">
        <v>13.13</v>
      </c>
      <c r="M246" s="80" t="n">
        <v>0.62</v>
      </c>
      <c r="N246" s="77" t="n">
        <v>24079</v>
      </c>
      <c r="O246" s="77" t="n">
        <v>7079</v>
      </c>
      <c r="P246" s="81" t="n"/>
      <c r="Q246" s="81" t="n"/>
    </row>
    <row r="247" ht="15" customHeight="1" s="41">
      <c r="A247" s="77" t="n">
        <v>239</v>
      </c>
      <c r="B247" s="78" t="inlineStr">
        <is>
          <t>SSI</t>
        </is>
      </c>
      <c r="C247" s="78" t="inlineStr">
        <is>
          <t>Chứng khoán SSI</t>
        </is>
      </c>
      <c r="D247" s="78" t="inlineStr">
        <is>
          <t>HOSE</t>
        </is>
      </c>
      <c r="E247" s="77" t="n">
        <v>24500</v>
      </c>
      <c r="F247" s="77" t="n">
        <v>24450</v>
      </c>
      <c r="G247" s="77" t="n">
        <v>25550</v>
      </c>
      <c r="H247" s="77" t="n">
        <v>30250</v>
      </c>
      <c r="I247" s="79">
        <f>$E247/F247-1</f>
        <v/>
      </c>
      <c r="J247" s="79">
        <f>$E247/G247-1</f>
        <v/>
      </c>
      <c r="K247" s="79">
        <f>$E247/H247-1</f>
        <v/>
      </c>
      <c r="L247" s="80" t="n">
        <v>11.43</v>
      </c>
      <c r="M247" s="80" t="n">
        <v>1.51</v>
      </c>
      <c r="N247" s="77" t="n">
        <v>37756.8</v>
      </c>
      <c r="O247" s="77" t="n">
        <v>22000</v>
      </c>
      <c r="P247" s="81" t="n">
        <v>16.91</v>
      </c>
      <c r="Q247" s="81" t="n">
        <v>2.11</v>
      </c>
    </row>
    <row r="248" ht="15" customHeight="1" s="41">
      <c r="A248" s="77" t="n">
        <v>240</v>
      </c>
      <c r="B248" s="78" t="inlineStr">
        <is>
          <t>VUA</t>
        </is>
      </c>
      <c r="C248" s="78" t="inlineStr">
        <is>
          <t>Chứng khoán Stanley Brothers</t>
        </is>
      </c>
      <c r="D248" s="78" t="inlineStr">
        <is>
          <t>UPCoM</t>
        </is>
      </c>
      <c r="E248" s="77" t="n">
        <v>17000</v>
      </c>
      <c r="F248" s="77" t="n">
        <v>17200</v>
      </c>
      <c r="G248" s="77" t="n">
        <v>15200</v>
      </c>
      <c r="H248" s="77" t="n">
        <v>13266</v>
      </c>
      <c r="I248" s="79">
        <f>$E248/F248-1</f>
        <v/>
      </c>
      <c r="J248" s="79">
        <f>$E248/G248-1</f>
        <v/>
      </c>
      <c r="K248" s="79">
        <f>$E248/H248-1</f>
        <v/>
      </c>
      <c r="L248" s="80" t="n">
        <v>27.58</v>
      </c>
      <c r="M248" s="80" t="n">
        <v>1.71</v>
      </c>
      <c r="N248" s="77" t="n">
        <v>25766</v>
      </c>
      <c r="O248" s="77" t="n">
        <v>12700</v>
      </c>
      <c r="P248" s="81" t="n"/>
      <c r="Q248" s="81" t="n"/>
    </row>
    <row r="249" ht="15" customHeight="1" s="41">
      <c r="A249" s="77" t="n">
        <v>241</v>
      </c>
      <c r="B249" s="78" t="inlineStr">
        <is>
          <t>TVB</t>
        </is>
      </c>
      <c r="C249" s="78" t="inlineStr">
        <is>
          <t>Chứng khoán T-Cap</t>
        </is>
      </c>
      <c r="D249" s="78" t="inlineStr">
        <is>
          <t>HOSE</t>
        </is>
      </c>
      <c r="E249" s="77" t="n">
        <v>7190</v>
      </c>
      <c r="F249" s="77" t="n">
        <v>7170</v>
      </c>
      <c r="G249" s="77" t="n">
        <v>7600</v>
      </c>
      <c r="H249" s="77" t="n">
        <v>8080</v>
      </c>
      <c r="I249" s="79">
        <f>$E249/F249-1</f>
        <v/>
      </c>
      <c r="J249" s="79">
        <f>$E249/G249-1</f>
        <v/>
      </c>
      <c r="K249" s="79">
        <f>$E249/H249-1</f>
        <v/>
      </c>
      <c r="L249" s="80" t="n">
        <v>37.21</v>
      </c>
      <c r="M249" s="80" t="n">
        <v>0.72</v>
      </c>
      <c r="N249" s="77" t="n">
        <v>10700</v>
      </c>
      <c r="O249" s="77" t="n">
        <v>6900</v>
      </c>
      <c r="P249" s="81" t="n"/>
      <c r="Q249" s="81" t="n"/>
    </row>
    <row r="250" ht="15" customHeight="1" s="41">
      <c r="A250" s="77" t="n">
        <v>242</v>
      </c>
      <c r="B250" s="78" t="inlineStr">
        <is>
          <t>TCX</t>
        </is>
      </c>
      <c r="C250" s="78" t="inlineStr">
        <is>
          <t>Chứng khoán TCBS</t>
        </is>
      </c>
      <c r="D250" s="78" t="inlineStr">
        <is>
          <t>HOSE</t>
        </is>
      </c>
      <c r="E250" s="77" t="n">
        <v>39150</v>
      </c>
      <c r="F250" s="77" t="n">
        <v>39300</v>
      </c>
      <c r="G250" s="77" t="n">
        <v>41950</v>
      </c>
      <c r="H250" s="77" t="n">
        <v>38765.62</v>
      </c>
      <c r="I250" s="79">
        <f>$E250/F250-1</f>
        <v/>
      </c>
      <c r="J250" s="79">
        <f>$E250/G250-1</f>
        <v/>
      </c>
      <c r="K250" s="79">
        <f>$E250/H250-1</f>
        <v/>
      </c>
      <c r="L250" s="80" t="n">
        <v>17.5</v>
      </c>
      <c r="M250" s="80" t="n">
        <v>2.37</v>
      </c>
      <c r="N250" s="77" t="n"/>
      <c r="O250" s="77" t="n"/>
      <c r="P250" s="81" t="n"/>
      <c r="Q250" s="81" t="n"/>
    </row>
    <row r="251" ht="15" customHeight="1" s="41">
      <c r="A251" s="77" t="n">
        <v>243</v>
      </c>
      <c r="B251" s="78" t="inlineStr">
        <is>
          <t>TCI</t>
        </is>
      </c>
      <c r="C251" s="78" t="inlineStr">
        <is>
          <t>Chứng khoán Thành Công</t>
        </is>
      </c>
      <c r="D251" s="78" t="inlineStr">
        <is>
          <t>HOSE</t>
        </is>
      </c>
      <c r="E251" s="77" t="n">
        <v>9570</v>
      </c>
      <c r="F251" s="77" t="n">
        <v>9900</v>
      </c>
      <c r="G251" s="77" t="n">
        <v>10500</v>
      </c>
      <c r="H251" s="77" t="n">
        <v>9790</v>
      </c>
      <c r="I251" s="79">
        <f>$E251/F251-1</f>
        <v/>
      </c>
      <c r="J251" s="79">
        <f>$E251/G251-1</f>
        <v/>
      </c>
      <c r="K251" s="79">
        <f>$E251/H251-1</f>
        <v/>
      </c>
      <c r="L251" s="80" t="n">
        <v>78.75</v>
      </c>
      <c r="M251" s="80" t="n">
        <v>0.84</v>
      </c>
      <c r="N251" s="77" t="n">
        <v>13400</v>
      </c>
      <c r="O251" s="77" t="n">
        <v>8190</v>
      </c>
      <c r="P251" s="81" t="n"/>
      <c r="Q251" s="81" t="n"/>
    </row>
    <row r="252" ht="15" customHeight="1" s="41">
      <c r="A252" s="77" t="n">
        <v>244</v>
      </c>
      <c r="B252" s="78" t="inlineStr">
        <is>
          <t>TVS</t>
        </is>
      </c>
      <c r="C252" s="78" t="inlineStr">
        <is>
          <t>Chứng khoán Thiên Việt</t>
        </is>
      </c>
      <c r="D252" s="78" t="inlineStr">
        <is>
          <t>HOSE</t>
        </is>
      </c>
      <c r="E252" s="77" t="n">
        <v>14150</v>
      </c>
      <c r="F252" s="77" t="n">
        <v>13350</v>
      </c>
      <c r="G252" s="77" t="n">
        <v>15150</v>
      </c>
      <c r="H252" s="77" t="n">
        <v>14777.5</v>
      </c>
      <c r="I252" s="79">
        <f>$E252/F252-1</f>
        <v/>
      </c>
      <c r="J252" s="79">
        <f>$E252/G252-1</f>
        <v/>
      </c>
      <c r="K252" s="79">
        <f>$E252/H252-1</f>
        <v/>
      </c>
      <c r="L252" s="80" t="n">
        <v>15.32</v>
      </c>
      <c r="M252" s="80" t="n">
        <v>1.09</v>
      </c>
      <c r="N252" s="77" t="n">
        <v>19079.87</v>
      </c>
      <c r="O252" s="77" t="n">
        <v>12800</v>
      </c>
      <c r="P252" s="81" t="n"/>
      <c r="Q252" s="81" t="n"/>
    </row>
    <row r="253" ht="15" customHeight="1" s="41">
      <c r="A253" s="77" t="n">
        <v>245</v>
      </c>
      <c r="B253" s="78" t="inlineStr">
        <is>
          <t>ORS</t>
        </is>
      </c>
      <c r="C253" s="78" t="inlineStr">
        <is>
          <t>Chứng khoán Tiên Phong</t>
        </is>
      </c>
      <c r="D253" s="78" t="inlineStr">
        <is>
          <t>HOSE</t>
        </is>
      </c>
      <c r="E253" s="77" t="n">
        <v>13800</v>
      </c>
      <c r="F253" s="77" t="n">
        <v>14000</v>
      </c>
      <c r="G253" s="77" t="n">
        <v>13850</v>
      </c>
      <c r="H253" s="77" t="n">
        <v>13150</v>
      </c>
      <c r="I253" s="79">
        <f>$E253/F253-1</f>
        <v/>
      </c>
      <c r="J253" s="79">
        <f>$E253/G253-1</f>
        <v/>
      </c>
      <c r="K253" s="79">
        <f>$E253/H253-1</f>
        <v/>
      </c>
      <c r="L253" s="80" t="n">
        <v>16.78</v>
      </c>
      <c r="M253" s="80" t="n">
        <v>1.1</v>
      </c>
      <c r="N253" s="77" t="n">
        <v>16600</v>
      </c>
      <c r="O253" s="77" t="n">
        <v>12200</v>
      </c>
      <c r="P253" s="81" t="n"/>
      <c r="Q253" s="81" t="n"/>
    </row>
    <row r="254" ht="15" customHeight="1" s="41">
      <c r="A254" s="77" t="n">
        <v>246</v>
      </c>
      <c r="B254" s="78" t="inlineStr">
        <is>
          <t>UPS</t>
        </is>
      </c>
      <c r="C254" s="78" t="inlineStr">
        <is>
          <t>Chứng khoán UP</t>
        </is>
      </c>
      <c r="D254" s="78" t="inlineStr">
        <is>
          <t>UPCoM</t>
        </is>
      </c>
      <c r="E254" s="77" t="n">
        <v>26000</v>
      </c>
      <c r="F254" s="77" t="n">
        <v>26000</v>
      </c>
      <c r="G254" s="77" t="n">
        <v>26000</v>
      </c>
      <c r="H254" s="77" t="n"/>
      <c r="I254" s="79">
        <f>$E254/F254-1</f>
        <v/>
      </c>
      <c r="J254" s="79">
        <f>$E254/G254-1</f>
        <v/>
      </c>
      <c r="K254" s="79">
        <f>$E254/H254-1</f>
        <v/>
      </c>
      <c r="L254" s="80" t="n">
        <v>39.59</v>
      </c>
      <c r="M254" s="80" t="n">
        <v>2.4</v>
      </c>
      <c r="N254" s="77" t="n"/>
      <c r="O254" s="77" t="n"/>
      <c r="P254" s="81" t="n"/>
      <c r="Q254" s="81" t="n"/>
    </row>
    <row r="255" ht="15" customHeight="1" s="41">
      <c r="A255" s="77" t="n">
        <v>247</v>
      </c>
      <c r="B255" s="78" t="inlineStr">
        <is>
          <t>VCI</t>
        </is>
      </c>
      <c r="C255" s="78" t="inlineStr">
        <is>
          <t>Chứng khoán Vietcap</t>
        </is>
      </c>
      <c r="D255" s="78" t="inlineStr">
        <is>
          <t>HOSE</t>
        </is>
      </c>
      <c r="E255" s="77" t="n">
        <v>21800</v>
      </c>
      <c r="F255" s="77" t="n">
        <v>21750</v>
      </c>
      <c r="G255" s="77" t="n">
        <v>23400</v>
      </c>
      <c r="H255" s="77" t="n">
        <v>25585.8</v>
      </c>
      <c r="I255" s="79">
        <f>$E255/F255-1</f>
        <v/>
      </c>
      <c r="J255" s="79">
        <f>$E255/G255-1</f>
        <v/>
      </c>
      <c r="K255" s="79">
        <f>$E255/H255-1</f>
        <v/>
      </c>
      <c r="L255" s="80" t="n">
        <v>16.33</v>
      </c>
      <c r="M255" s="80" t="n">
        <v>1.47</v>
      </c>
      <c r="N255" s="77" t="n">
        <v>34972.09</v>
      </c>
      <c r="O255" s="77" t="n">
        <v>18450</v>
      </c>
      <c r="P255" s="81" t="n">
        <v>22.425</v>
      </c>
      <c r="Q255" s="81" t="n">
        <v>2.26</v>
      </c>
    </row>
    <row r="256" ht="15" customHeight="1" s="41">
      <c r="A256" s="77" t="n">
        <v>248</v>
      </c>
      <c r="B256" s="78" t="inlineStr">
        <is>
          <t>CTS</t>
        </is>
      </c>
      <c r="C256" s="78" t="inlineStr">
        <is>
          <t>Chứng khoán Vietinbank</t>
        </is>
      </c>
      <c r="D256" s="78" t="inlineStr">
        <is>
          <t>HOSE</t>
        </is>
      </c>
      <c r="E256" s="77" t="n">
        <v>22400</v>
      </c>
      <c r="F256" s="77" t="n">
        <v>21750</v>
      </c>
      <c r="G256" s="77" t="n">
        <v>27150</v>
      </c>
      <c r="H256" s="77" t="n">
        <v>25900.1</v>
      </c>
      <c r="I256" s="79">
        <f>$E256/F256-1</f>
        <v/>
      </c>
      <c r="J256" s="79">
        <f>$E256/G256-1</f>
        <v/>
      </c>
      <c r="K256" s="79">
        <f>$E256/H256-1</f>
        <v/>
      </c>
      <c r="L256" s="80" t="n">
        <v>16.18</v>
      </c>
      <c r="M256" s="80" t="n">
        <v>2.13</v>
      </c>
      <c r="N256" s="77" t="n">
        <v>35080.37</v>
      </c>
      <c r="O256" s="77" t="n">
        <v>19102.78</v>
      </c>
      <c r="P256" s="81" t="n">
        <v>21.32</v>
      </c>
      <c r="Q256" s="81" t="n">
        <v>2.17</v>
      </c>
    </row>
    <row r="257" ht="15" customHeight="1" s="41">
      <c r="A257" s="77" t="n">
        <v>249</v>
      </c>
      <c r="B257" s="78" t="inlineStr">
        <is>
          <t>VIX</t>
        </is>
      </c>
      <c r="C257" s="78" t="inlineStr">
        <is>
          <t>Chứng khoán VIX</t>
        </is>
      </c>
      <c r="D257" s="78" t="inlineStr">
        <is>
          <t>HOSE</t>
        </is>
      </c>
      <c r="E257" s="77" t="n">
        <v>13450</v>
      </c>
      <c r="F257" s="77" t="n">
        <v>13600</v>
      </c>
      <c r="G257" s="77" t="n">
        <v>14700</v>
      </c>
      <c r="H257" s="77" t="n">
        <v>19001.25</v>
      </c>
      <c r="I257" s="79">
        <f>$E257/F257-1</f>
        <v/>
      </c>
      <c r="J257" s="79">
        <f>$E257/G257-1</f>
        <v/>
      </c>
      <c r="K257" s="79">
        <f>$E257/H257-1</f>
        <v/>
      </c>
      <c r="L257" s="80" t="n">
        <v>5.83</v>
      </c>
      <c r="M257" s="80" t="n">
        <v>1.01</v>
      </c>
      <c r="N257" s="77" t="n">
        <v>33442.2</v>
      </c>
      <c r="O257" s="77" t="n">
        <v>11750</v>
      </c>
      <c r="P257" s="81" t="n">
        <v>11.055</v>
      </c>
      <c r="Q257" s="81" t="n">
        <v>1.31</v>
      </c>
    </row>
    <row r="258" ht="15" customHeight="1" s="41">
      <c r="A258" s="77" t="n">
        <v>250</v>
      </c>
      <c r="B258" s="78" t="inlineStr">
        <is>
          <t>VND</t>
        </is>
      </c>
      <c r="C258" s="78" t="inlineStr">
        <is>
          <t>Chứng khoán VNDIRECT</t>
        </is>
      </c>
      <c r="D258" s="78" t="inlineStr">
        <is>
          <t>HOSE</t>
        </is>
      </c>
      <c r="E258" s="77" t="n">
        <v>16250</v>
      </c>
      <c r="F258" s="77" t="n">
        <v>16650</v>
      </c>
      <c r="G258" s="77" t="n">
        <v>17700</v>
      </c>
      <c r="H258" s="77" t="n">
        <v>18903.46</v>
      </c>
      <c r="I258" s="79">
        <f>$E258/F258-1</f>
        <v/>
      </c>
      <c r="J258" s="79">
        <f>$E258/G258-1</f>
        <v/>
      </c>
      <c r="K258" s="79">
        <f>$E258/H258-1</f>
        <v/>
      </c>
      <c r="L258" s="80" t="n">
        <v>9.17</v>
      </c>
      <c r="M258" s="80" t="n">
        <v>1.15</v>
      </c>
      <c r="N258" s="77" t="n">
        <v>26046.92</v>
      </c>
      <c r="O258" s="77" t="n">
        <v>13898.17</v>
      </c>
      <c r="P258" s="81" t="n">
        <v>11.74</v>
      </c>
      <c r="Q258" s="81" t="n">
        <v>1.45</v>
      </c>
    </row>
    <row r="259" ht="15" customHeight="1" s="41">
      <c r="A259" s="77" t="n">
        <v>251</v>
      </c>
      <c r="B259" s="78" t="inlineStr">
        <is>
          <t>VPX</t>
        </is>
      </c>
      <c r="C259" s="78" t="inlineStr">
        <is>
          <t>Chứng khoán VPBank</t>
        </is>
      </c>
      <c r="D259" s="78" t="inlineStr">
        <is>
          <t>HOSE</t>
        </is>
      </c>
      <c r="E259" s="77" t="n">
        <v>24650</v>
      </c>
      <c r="F259" s="77" t="n">
        <v>25350</v>
      </c>
      <c r="G259" s="77" t="n">
        <v>27050</v>
      </c>
      <c r="H259" s="77" t="n">
        <v>29800</v>
      </c>
      <c r="I259" s="79">
        <f>$E259/F259-1</f>
        <v/>
      </c>
      <c r="J259" s="79">
        <f>$E259/G259-1</f>
        <v/>
      </c>
      <c r="K259" s="79">
        <f>$E259/H259-1</f>
        <v/>
      </c>
      <c r="L259" s="80" t="n">
        <v>8.550000000000001</v>
      </c>
      <c r="M259" s="80" t="n">
        <v>1.29</v>
      </c>
      <c r="N259" s="77" t="n"/>
      <c r="O259" s="77" t="n"/>
      <c r="P259" s="81" t="n"/>
      <c r="Q259" s="81" t="n"/>
    </row>
    <row r="260" ht="15" customHeight="1" s="41">
      <c r="A260" s="77" t="n">
        <v>252</v>
      </c>
      <c r="B260" s="78" t="inlineStr">
        <is>
          <t>VCK</t>
        </is>
      </c>
      <c r="C260" s="78" t="inlineStr">
        <is>
          <t>Chứng Khoán VPS</t>
        </is>
      </c>
      <c r="D260" s="78" t="inlineStr">
        <is>
          <t>HOSE</t>
        </is>
      </c>
      <c r="E260" s="77" t="n">
        <v>29600</v>
      </c>
      <c r="F260" s="77" t="n">
        <v>30350</v>
      </c>
      <c r="G260" s="77" t="n">
        <v>32100</v>
      </c>
      <c r="H260" s="77" t="n">
        <v>31312.5</v>
      </c>
      <c r="I260" s="79">
        <f>$E260/F260-1</f>
        <v/>
      </c>
      <c r="J260" s="79">
        <f>$E260/G260-1</f>
        <v/>
      </c>
      <c r="K260" s="79">
        <f>$E260/H260-1</f>
        <v/>
      </c>
      <c r="L260" s="80" t="n">
        <v>15.45</v>
      </c>
      <c r="M260" s="80" t="n">
        <v>2.31</v>
      </c>
      <c r="N260" s="77" t="n"/>
      <c r="O260" s="77" t="n"/>
      <c r="P260" s="81" t="n"/>
      <c r="Q260" s="81" t="n"/>
    </row>
    <row r="261" ht="15" customHeight="1" s="41">
      <c r="A261" s="77" t="n">
        <v>253</v>
      </c>
      <c r="B261" s="78" t="inlineStr">
        <is>
          <t>CDC</t>
        </is>
      </c>
      <c r="C261" s="78" t="inlineStr">
        <is>
          <t>Chương Dương Corp</t>
        </is>
      </c>
      <c r="D261" s="78" t="inlineStr">
        <is>
          <t>HOSE</t>
        </is>
      </c>
      <c r="E261" s="77" t="n">
        <v>19400</v>
      </c>
      <c r="F261" s="77" t="n">
        <v>18800</v>
      </c>
      <c r="G261" s="77" t="n">
        <v>18800</v>
      </c>
      <c r="H261" s="77" t="n">
        <v>17010.91</v>
      </c>
      <c r="I261" s="79">
        <f>$E261/F261-1</f>
        <v/>
      </c>
      <c r="J261" s="79">
        <f>$E261/G261-1</f>
        <v/>
      </c>
      <c r="K261" s="79">
        <f>$E261/H261-1</f>
        <v/>
      </c>
      <c r="L261" s="80" t="n">
        <v>40.35</v>
      </c>
      <c r="M261" s="80" t="n">
        <v>1.84</v>
      </c>
      <c r="N261" s="77" t="n">
        <v>22100</v>
      </c>
      <c r="O261" s="77" t="n">
        <v>10510.66</v>
      </c>
      <c r="P261" s="81" t="n"/>
      <c r="Q261" s="81" t="n"/>
    </row>
    <row r="262" ht="15" customHeight="1" s="41">
      <c r="A262" s="77" t="n">
        <v>254</v>
      </c>
      <c r="B262" s="78" t="inlineStr">
        <is>
          <t>CCI</t>
        </is>
      </c>
      <c r="C262" s="78" t="inlineStr">
        <is>
          <t>CIDICO</t>
        </is>
      </c>
      <c r="D262" s="78" t="inlineStr">
        <is>
          <t>HOSE</t>
        </is>
      </c>
      <c r="E262" s="77" t="n">
        <v>16750</v>
      </c>
      <c r="F262" s="77" t="n">
        <v>15700</v>
      </c>
      <c r="G262" s="77" t="n">
        <v>18900</v>
      </c>
      <c r="H262" s="77" t="n">
        <v>21136.08</v>
      </c>
      <c r="I262" s="79">
        <f>$E262/F262-1</f>
        <v/>
      </c>
      <c r="J262" s="79">
        <f>$E262/G262-1</f>
        <v/>
      </c>
      <c r="K262" s="79">
        <f>$E262/H262-1</f>
        <v/>
      </c>
      <c r="L262" s="80" t="n">
        <v>7.28</v>
      </c>
      <c r="M262" s="80" t="n">
        <v>1.18</v>
      </c>
      <c r="N262" s="77" t="n">
        <v>22612.49</v>
      </c>
      <c r="O262" s="77" t="n">
        <v>15500</v>
      </c>
      <c r="P262" s="81" t="n"/>
      <c r="Q262" s="81" t="n"/>
    </row>
    <row r="263" ht="15" customHeight="1" s="41">
      <c r="A263" s="77" t="n">
        <v>255</v>
      </c>
      <c r="B263" s="78" t="inlineStr">
        <is>
          <t>CTF</t>
        </is>
      </c>
      <c r="C263" s="78" t="inlineStr">
        <is>
          <t>City Auto</t>
        </is>
      </c>
      <c r="D263" s="78" t="inlineStr">
        <is>
          <t>HOSE</t>
        </is>
      </c>
      <c r="E263" s="77" t="n">
        <v>20700</v>
      </c>
      <c r="F263" s="77" t="n">
        <v>19800</v>
      </c>
      <c r="G263" s="77" t="n">
        <v>17050</v>
      </c>
      <c r="H263" s="77" t="n">
        <v>19000</v>
      </c>
      <c r="I263" s="79">
        <f>$E263/F263-1</f>
        <v/>
      </c>
      <c r="J263" s="79">
        <f>$E263/G263-1</f>
        <v/>
      </c>
      <c r="K263" s="79">
        <f>$E263/H263-1</f>
        <v/>
      </c>
      <c r="L263" s="80" t="n">
        <v>137.03</v>
      </c>
      <c r="M263" s="80" t="n">
        <v>1.97</v>
      </c>
      <c r="N263" s="77" t="n">
        <v>20750</v>
      </c>
      <c r="O263" s="77" t="n">
        <v>16500</v>
      </c>
      <c r="P263" s="81" t="n"/>
      <c r="Q263" s="81" t="n"/>
    </row>
    <row r="264" ht="15" customHeight="1" s="41">
      <c r="A264" s="77" t="n">
        <v>256</v>
      </c>
      <c r="B264" s="78" t="inlineStr">
        <is>
          <t>APS</t>
        </is>
      </c>
      <c r="C264" s="78" t="inlineStr">
        <is>
          <t>CK Châu Á - TBD</t>
        </is>
      </c>
      <c r="D264" s="78" t="inlineStr">
        <is>
          <t>HNX</t>
        </is>
      </c>
      <c r="E264" s="77" t="n">
        <v>6100</v>
      </c>
      <c r="F264" s="77" t="n">
        <v>6300</v>
      </c>
      <c r="G264" s="77" t="n">
        <v>6800</v>
      </c>
      <c r="H264" s="77" t="n">
        <v>7300</v>
      </c>
      <c r="I264" s="79">
        <f>$E264/F264-1</f>
        <v/>
      </c>
      <c r="J264" s="79">
        <f>$E264/G264-1</f>
        <v/>
      </c>
      <c r="K264" s="79">
        <f>$E264/H264-1</f>
        <v/>
      </c>
      <c r="L264" s="80" t="n">
        <v>20.47</v>
      </c>
      <c r="M264" s="80" t="n">
        <v>0.64</v>
      </c>
      <c r="N264" s="77" t="n">
        <v>11800</v>
      </c>
      <c r="O264" s="77" t="n">
        <v>5400</v>
      </c>
      <c r="P264" s="81" t="n"/>
      <c r="Q264" s="81" t="n"/>
    </row>
    <row r="265" ht="15" customHeight="1" s="41">
      <c r="A265" s="77" t="n">
        <v>257</v>
      </c>
      <c r="B265" s="78" t="inlineStr">
        <is>
          <t>ADG</t>
        </is>
      </c>
      <c r="C265" s="78" t="inlineStr">
        <is>
          <t>Clever Group</t>
        </is>
      </c>
      <c r="D265" s="78" t="inlineStr">
        <is>
          <t>HOSE</t>
        </is>
      </c>
      <c r="E265" s="77" t="n">
        <v>7990</v>
      </c>
      <c r="F265" s="77" t="n">
        <v>8100</v>
      </c>
      <c r="G265" s="77" t="n">
        <v>8500</v>
      </c>
      <c r="H265" s="77" t="n">
        <v>8600</v>
      </c>
      <c r="I265" s="79">
        <f>$E265/F265-1</f>
        <v/>
      </c>
      <c r="J265" s="79">
        <f>$E265/G265-1</f>
        <v/>
      </c>
      <c r="K265" s="79">
        <f>$E265/H265-1</f>
        <v/>
      </c>
      <c r="L265" s="80" t="n">
        <v>8.02</v>
      </c>
      <c r="M265" s="80" t="n">
        <v>0.48</v>
      </c>
      <c r="N265" s="77" t="n">
        <v>10000</v>
      </c>
      <c r="O265" s="77" t="n">
        <v>8000</v>
      </c>
      <c r="P265" s="81" t="n"/>
      <c r="Q265" s="81" t="n"/>
    </row>
    <row r="266" ht="15" customHeight="1" s="41">
      <c r="A266" s="77" t="n">
        <v>258</v>
      </c>
      <c r="B266" s="78" t="inlineStr">
        <is>
          <t>CVT</t>
        </is>
      </c>
      <c r="C266" s="78" t="inlineStr">
        <is>
          <t>CMC JSC</t>
        </is>
      </c>
      <c r="D266" s="78" t="inlineStr">
        <is>
          <t>HOSE</t>
        </is>
      </c>
      <c r="E266" s="77" t="n">
        <v>26500</v>
      </c>
      <c r="F266" s="77" t="n">
        <v>26850</v>
      </c>
      <c r="G266" s="77" t="n">
        <v>26950</v>
      </c>
      <c r="H266" s="77" t="n">
        <v>29000</v>
      </c>
      <c r="I266" s="79">
        <f>$E266/F266-1</f>
        <v/>
      </c>
      <c r="J266" s="79">
        <f>$E266/G266-1</f>
        <v/>
      </c>
      <c r="K266" s="79">
        <f>$E266/H266-1</f>
        <v/>
      </c>
      <c r="L266" s="80" t="n">
        <v>19.88</v>
      </c>
      <c r="M266" s="80" t="n">
        <v>0.93</v>
      </c>
      <c r="N266" s="77" t="n">
        <v>29000</v>
      </c>
      <c r="O266" s="77" t="n">
        <v>23850</v>
      </c>
      <c r="P266" s="81" t="n"/>
      <c r="Q266" s="81" t="n"/>
    </row>
    <row r="267" ht="15" customHeight="1" s="41">
      <c r="A267" s="77" t="n">
        <v>259</v>
      </c>
      <c r="B267" s="78" t="inlineStr">
        <is>
          <t>CMI</t>
        </is>
      </c>
      <c r="C267" s="78" t="inlineStr">
        <is>
          <t>CMISTONE Việt Nam</t>
        </is>
      </c>
      <c r="D267" s="78" t="inlineStr">
        <is>
          <t>UPCoM</t>
        </is>
      </c>
      <c r="E267" s="77" t="n">
        <v>1312</v>
      </c>
      <c r="F267" s="77" t="n">
        <v>1400</v>
      </c>
      <c r="G267" s="77" t="n">
        <v>1000</v>
      </c>
      <c r="H267" s="77" t="n">
        <v>800</v>
      </c>
      <c r="I267" s="79">
        <f>$E267/F267-1</f>
        <v/>
      </c>
      <c r="J267" s="79">
        <f>$E267/G267-1</f>
        <v/>
      </c>
      <c r="K267" s="79">
        <f>$E267/H267-1</f>
        <v/>
      </c>
      <c r="L267" s="80" t="n">
        <v>-1.07</v>
      </c>
      <c r="M267" s="80" t="n">
        <v>-0.15</v>
      </c>
      <c r="N267" s="77" t="n">
        <v>1400</v>
      </c>
      <c r="O267" s="77" t="n">
        <v>500</v>
      </c>
      <c r="P267" s="81" t="n"/>
      <c r="Q267" s="81" t="n"/>
    </row>
    <row r="268" ht="15" customHeight="1" s="41">
      <c r="A268" s="77" t="n">
        <v>260</v>
      </c>
      <c r="B268" s="78" t="inlineStr">
        <is>
          <t>CMT</t>
        </is>
      </c>
      <c r="C268" s="78" t="inlineStr">
        <is>
          <t>CN mạng và Truyền thông</t>
        </is>
      </c>
      <c r="D268" s="78" t="inlineStr">
        <is>
          <t>UPCoM</t>
        </is>
      </c>
      <c r="E268" s="77" t="n">
        <v>10000</v>
      </c>
      <c r="F268" s="77" t="n">
        <v>10500</v>
      </c>
      <c r="G268" s="77" t="n">
        <v>12000</v>
      </c>
      <c r="H268" s="77" t="n">
        <v>13058</v>
      </c>
      <c r="I268" s="79">
        <f>$E268/F268-1</f>
        <v/>
      </c>
      <c r="J268" s="79">
        <f>$E268/G268-1</f>
        <v/>
      </c>
      <c r="K268" s="79">
        <f>$E268/H268-1</f>
        <v/>
      </c>
      <c r="L268" s="80" t="n">
        <v>4.31</v>
      </c>
      <c r="M268" s="80" t="n">
        <v>0.27</v>
      </c>
      <c r="N268" s="77" t="n">
        <v>14566</v>
      </c>
      <c r="O268" s="77" t="n">
        <v>9816</v>
      </c>
      <c r="P268" s="81" t="n"/>
      <c r="Q268" s="81" t="n"/>
    </row>
    <row r="269" ht="15" customHeight="1" s="41">
      <c r="A269" s="77" t="n">
        <v>261</v>
      </c>
      <c r="B269" s="78" t="inlineStr">
        <is>
          <t>VMA</t>
        </is>
      </c>
      <c r="C269" s="78" t="inlineStr">
        <is>
          <t>CN Ô tô - Vinacomin</t>
        </is>
      </c>
      <c r="D269" s="78" t="inlineStr">
        <is>
          <t>UPCoM</t>
        </is>
      </c>
      <c r="E269" s="77" t="n">
        <v>2300</v>
      </c>
      <c r="F269" s="77" t="n">
        <v>2300</v>
      </c>
      <c r="G269" s="77" t="n">
        <v>2300</v>
      </c>
      <c r="H269" s="77" t="n">
        <v>2299.92</v>
      </c>
      <c r="I269" s="79">
        <f>$E269/F269-1</f>
        <v/>
      </c>
      <c r="J269" s="79">
        <f>$E269/G269-1</f>
        <v/>
      </c>
      <c r="K269" s="79">
        <f>$E269/H269-1</f>
        <v/>
      </c>
      <c r="L269" s="80" t="n">
        <v>1.74</v>
      </c>
      <c r="M269" s="80" t="n">
        <v>0.18</v>
      </c>
      <c r="N269" s="77" t="n">
        <v>2300</v>
      </c>
      <c r="O269" s="77" t="n">
        <v>2299.92</v>
      </c>
      <c r="P269" s="81" t="n"/>
      <c r="Q269" s="81" t="n"/>
    </row>
    <row r="270" ht="15" customHeight="1" s="41">
      <c r="A270" s="77" t="n">
        <v>262</v>
      </c>
      <c r="B270" s="78" t="inlineStr">
        <is>
          <t>STP</t>
        </is>
      </c>
      <c r="C270" s="78" t="inlineStr">
        <is>
          <t>CN Thương Mại Sông Đà</t>
        </is>
      </c>
      <c r="D270" s="78" t="inlineStr">
        <is>
          <t>HNX</t>
        </is>
      </c>
      <c r="E270" s="77" t="n">
        <v>7100</v>
      </c>
      <c r="F270" s="77" t="n">
        <v>7500</v>
      </c>
      <c r="G270" s="77" t="n">
        <v>7500</v>
      </c>
      <c r="H270" s="77" t="n">
        <v>7371.81</v>
      </c>
      <c r="I270" s="79">
        <f>$E270/F270-1</f>
        <v/>
      </c>
      <c r="J270" s="79">
        <f>$E270/G270-1</f>
        <v/>
      </c>
      <c r="K270" s="79">
        <f>$E270/H270-1</f>
        <v/>
      </c>
      <c r="L270" s="80" t="n">
        <v>5.06</v>
      </c>
      <c r="M270" s="80" t="n">
        <v>0.4</v>
      </c>
      <c r="N270" s="77" t="n">
        <v>8281.91</v>
      </c>
      <c r="O270" s="77" t="n">
        <v>7000</v>
      </c>
      <c r="P270" s="81" t="n"/>
      <c r="Q270" s="81" t="n"/>
    </row>
    <row r="271" ht="15" customHeight="1" s="41">
      <c r="A271" s="77" t="n">
        <v>263</v>
      </c>
      <c r="B271" s="78" t="inlineStr">
        <is>
          <t>VIE</t>
        </is>
      </c>
      <c r="C271" s="78" t="inlineStr">
        <is>
          <t>CN Viễn thông VI TE CO</t>
        </is>
      </c>
      <c r="D271" s="78" t="inlineStr">
        <is>
          <t>UPCoM</t>
        </is>
      </c>
      <c r="E271" s="77" t="n">
        <v>6000</v>
      </c>
      <c r="F271" s="77" t="n">
        <v>6000</v>
      </c>
      <c r="G271" s="77" t="n">
        <v>6000</v>
      </c>
      <c r="H271" s="77" t="n">
        <v>8900</v>
      </c>
      <c r="I271" s="79">
        <f>$E271/F271-1</f>
        <v/>
      </c>
      <c r="J271" s="79">
        <f>$E271/G271-1</f>
        <v/>
      </c>
      <c r="K271" s="79">
        <f>$E271/H271-1</f>
        <v/>
      </c>
      <c r="L271" s="80" t="n">
        <v>85.78</v>
      </c>
      <c r="M271" s="80" t="n">
        <v>0.66</v>
      </c>
      <c r="N271" s="77" t="n">
        <v>8900</v>
      </c>
      <c r="O271" s="77" t="n">
        <v>4300</v>
      </c>
      <c r="P271" s="81" t="n"/>
      <c r="Q271" s="81" t="n"/>
    </row>
    <row r="272" ht="15" customHeight="1" s="41">
      <c r="A272" s="77" t="n">
        <v>264</v>
      </c>
      <c r="B272" s="78" t="inlineStr">
        <is>
          <t>KSQ</t>
        </is>
      </c>
      <c r="C272" s="78" t="inlineStr">
        <is>
          <t>CNC Capital Việt Nam</t>
        </is>
      </c>
      <c r="D272" s="78" t="inlineStr">
        <is>
          <t>UPCoM</t>
        </is>
      </c>
      <c r="E272" s="77" t="n">
        <v>909</v>
      </c>
      <c r="F272" s="77" t="n">
        <v>915</v>
      </c>
      <c r="G272" s="77" t="n">
        <v>1000</v>
      </c>
      <c r="H272" s="77" t="n">
        <v>2044</v>
      </c>
      <c r="I272" s="79">
        <f>$E272/F272-1</f>
        <v/>
      </c>
      <c r="J272" s="79">
        <f>$E272/G272-1</f>
        <v/>
      </c>
      <c r="K272" s="79">
        <f>$E272/H272-1</f>
        <v/>
      </c>
      <c r="L272" s="80" t="n">
        <v>2.68</v>
      </c>
      <c r="M272" s="80" t="n">
        <v>0.1</v>
      </c>
      <c r="N272" s="77" t="n">
        <v>2680</v>
      </c>
      <c r="O272" s="77" t="n">
        <v>900</v>
      </c>
      <c r="P272" s="81" t="n"/>
      <c r="Q272" s="81" t="n"/>
    </row>
    <row r="273" ht="15" customHeight="1" s="41">
      <c r="A273" s="77" t="n">
        <v>265</v>
      </c>
      <c r="B273" s="78" t="inlineStr">
        <is>
          <t>CNG</t>
        </is>
      </c>
      <c r="C273" s="78" t="inlineStr">
        <is>
          <t>CNG Việt Nam</t>
        </is>
      </c>
      <c r="D273" s="78" t="inlineStr">
        <is>
          <t>HOSE</t>
        </is>
      </c>
      <c r="E273" s="77" t="n">
        <v>21650</v>
      </c>
      <c r="F273" s="77" t="n">
        <v>22000</v>
      </c>
      <c r="G273" s="77" t="n">
        <v>20950</v>
      </c>
      <c r="H273" s="77" t="n">
        <v>24450</v>
      </c>
      <c r="I273" s="79">
        <f>$E273/F273-1</f>
        <v/>
      </c>
      <c r="J273" s="79">
        <f>$E273/G273-1</f>
        <v/>
      </c>
      <c r="K273" s="79">
        <f>$E273/H273-1</f>
        <v/>
      </c>
      <c r="L273" s="80" t="n">
        <v>9.720000000000001</v>
      </c>
      <c r="M273" s="80" t="n">
        <v>1.2</v>
      </c>
      <c r="N273" s="77" t="n">
        <v>28450</v>
      </c>
      <c r="O273" s="77" t="n">
        <v>18300</v>
      </c>
      <c r="P273" s="81" t="n"/>
      <c r="Q273" s="81" t="n"/>
    </row>
    <row r="274" ht="15" customHeight="1" s="41">
      <c r="A274" s="77" t="n">
        <v>266</v>
      </c>
      <c r="B274" s="78" t="inlineStr">
        <is>
          <t>PAI</t>
        </is>
      </c>
      <c r="C274" s="78" t="inlineStr">
        <is>
          <t>CNTT, VT và Tự động hóa Dầu khí - PAIC</t>
        </is>
      </c>
      <c r="D274" s="78" t="inlineStr">
        <is>
          <t>UPCoM</t>
        </is>
      </c>
      <c r="E274" s="77" t="n">
        <v>14200</v>
      </c>
      <c r="F274" s="77" t="n">
        <v>14200</v>
      </c>
      <c r="G274" s="77" t="n">
        <v>12400</v>
      </c>
      <c r="H274" s="77" t="n">
        <v>12235.6</v>
      </c>
      <c r="I274" s="79">
        <f>$E274/F274-1</f>
        <v/>
      </c>
      <c r="J274" s="79">
        <f>$E274/G274-1</f>
        <v/>
      </c>
      <c r="K274" s="79">
        <f>$E274/H274-1</f>
        <v/>
      </c>
      <c r="L274" s="80" t="n">
        <v>15.43</v>
      </c>
      <c r="M274" s="80" t="n">
        <v>1.24</v>
      </c>
      <c r="N274" s="77" t="n">
        <v>14200</v>
      </c>
      <c r="O274" s="77" t="n">
        <v>9694.360000000001</v>
      </c>
      <c r="P274" s="81" t="n"/>
      <c r="Q274" s="81" t="n"/>
    </row>
    <row r="275" ht="15" customHeight="1" s="41">
      <c r="A275" s="77" t="n">
        <v>267</v>
      </c>
      <c r="B275" s="78" t="inlineStr">
        <is>
          <t>CKV</t>
        </is>
      </c>
      <c r="C275" s="78" t="inlineStr">
        <is>
          <t>CokyVina</t>
        </is>
      </c>
      <c r="D275" s="78" t="inlineStr">
        <is>
          <t>HNX</t>
        </is>
      </c>
      <c r="E275" s="77" t="n">
        <v>13000</v>
      </c>
      <c r="F275" s="77" t="n">
        <v>13500</v>
      </c>
      <c r="G275" s="77" t="n">
        <v>17500</v>
      </c>
      <c r="H275" s="77" t="n">
        <v>15400</v>
      </c>
      <c r="I275" s="79">
        <f>$E275/F275-1</f>
        <v/>
      </c>
      <c r="J275" s="79">
        <f>$E275/G275-1</f>
        <v/>
      </c>
      <c r="K275" s="79">
        <f>$E275/H275-1</f>
        <v/>
      </c>
      <c r="L275" s="80" t="n">
        <v>14.11</v>
      </c>
      <c r="M275" s="80" t="n">
        <v>0.68</v>
      </c>
      <c r="N275" s="77" t="n">
        <v>19000</v>
      </c>
      <c r="O275" s="77" t="n">
        <v>11800</v>
      </c>
      <c r="P275" s="81" t="n"/>
      <c r="Q275" s="81" t="n"/>
    </row>
    <row r="276" ht="15" customHeight="1" s="41">
      <c r="A276" s="77" t="n">
        <v>268</v>
      </c>
      <c r="B276" s="78" t="inlineStr">
        <is>
          <t>CMN</t>
        </is>
      </c>
      <c r="C276" s="78" t="inlineStr">
        <is>
          <t>Colusa -  Miliket</t>
        </is>
      </c>
      <c r="D276" s="78" t="inlineStr">
        <is>
          <t>UPCoM</t>
        </is>
      </c>
      <c r="E276" s="77" t="n">
        <v>17314</v>
      </c>
      <c r="F276" s="77" t="n">
        <v>18016</v>
      </c>
      <c r="G276" s="77" t="n">
        <v>22122</v>
      </c>
      <c r="H276" s="77" t="n">
        <v>24439.56</v>
      </c>
      <c r="I276" s="79">
        <f>$E276/F276-1</f>
        <v/>
      </c>
      <c r="J276" s="79">
        <f>$E276/G276-1</f>
        <v/>
      </c>
      <c r="K276" s="79">
        <f>$E276/H276-1</f>
        <v/>
      </c>
      <c r="L276" s="80" t="n">
        <v>12.45</v>
      </c>
      <c r="M276" s="80" t="n">
        <v>1.47</v>
      </c>
      <c r="N276" s="77" t="n">
        <v>29456.05</v>
      </c>
      <c r="O276" s="77" t="n">
        <v>17302</v>
      </c>
      <c r="P276" s="81" t="n"/>
      <c r="Q276" s="81" t="n"/>
    </row>
    <row r="277" ht="15" customHeight="1" s="41">
      <c r="A277" s="77" t="n">
        <v>269</v>
      </c>
      <c r="B277" s="78" t="inlineStr">
        <is>
          <t>TCK</t>
        </is>
      </c>
      <c r="C277" s="78" t="inlineStr">
        <is>
          <t>COMA</t>
        </is>
      </c>
      <c r="D277" s="78" t="inlineStr">
        <is>
          <t>UPCoM</t>
        </is>
      </c>
      <c r="E277" s="77" t="n">
        <v>3000</v>
      </c>
      <c r="F277" s="77" t="n">
        <v>3000</v>
      </c>
      <c r="G277" s="77" t="n">
        <v>3000</v>
      </c>
      <c r="H277" s="77" t="n">
        <v>3000</v>
      </c>
      <c r="I277" s="79">
        <f>$E277/F277-1</f>
        <v/>
      </c>
      <c r="J277" s="79">
        <f>$E277/G277-1</f>
        <v/>
      </c>
      <c r="K277" s="79">
        <f>$E277/H277-1</f>
        <v/>
      </c>
      <c r="L277" s="80" t="n">
        <v>5.19</v>
      </c>
      <c r="M277" s="80" t="n">
        <v>-2.72</v>
      </c>
      <c r="N277" s="77" t="n">
        <v>3500</v>
      </c>
      <c r="O277" s="77" t="n">
        <v>3000</v>
      </c>
      <c r="P277" s="81" t="n"/>
      <c r="Q277" s="81" t="n"/>
    </row>
    <row r="278" ht="15" customHeight="1" s="41">
      <c r="A278" s="77" t="n">
        <v>270</v>
      </c>
      <c r="B278" s="78" t="inlineStr">
        <is>
          <t>CTX</t>
        </is>
      </c>
      <c r="C278" s="78" t="inlineStr">
        <is>
          <t>CONSTREXIM</t>
        </is>
      </c>
      <c r="D278" s="78" t="inlineStr">
        <is>
          <t>UPCoM</t>
        </is>
      </c>
      <c r="E278" s="77" t="n">
        <v>4917</v>
      </c>
      <c r="F278" s="77" t="n">
        <v>5200</v>
      </c>
      <c r="G278" s="77" t="n">
        <v>5344</v>
      </c>
      <c r="H278" s="77" t="n">
        <v>7747.4</v>
      </c>
      <c r="I278" s="79">
        <f>$E278/F278-1</f>
        <v/>
      </c>
      <c r="J278" s="79">
        <f>$E278/G278-1</f>
        <v/>
      </c>
      <c r="K278" s="79">
        <f>$E278/H278-1</f>
        <v/>
      </c>
      <c r="L278" s="80" t="n">
        <v>2.3</v>
      </c>
      <c r="M278" s="80" t="n">
        <v>0.4</v>
      </c>
      <c r="N278" s="77" t="n">
        <v>18637.62</v>
      </c>
      <c r="O278" s="77" t="n">
        <v>4357</v>
      </c>
      <c r="P278" s="81" t="n"/>
      <c r="Q278" s="81" t="n"/>
    </row>
    <row r="279" ht="15" customHeight="1" s="41">
      <c r="A279" s="77" t="n">
        <v>271</v>
      </c>
      <c r="B279" s="78" t="inlineStr">
        <is>
          <t>CX8</t>
        </is>
      </c>
      <c r="C279" s="78" t="inlineStr">
        <is>
          <t>Constrexim số 8</t>
        </is>
      </c>
      <c r="D279" s="78" t="inlineStr">
        <is>
          <t>HNX</t>
        </is>
      </c>
      <c r="E279" s="77" t="n">
        <v>9500</v>
      </c>
      <c r="F279" s="77" t="n">
        <v>9500</v>
      </c>
      <c r="G279" s="77" t="n">
        <v>10000</v>
      </c>
      <c r="H279" s="77" t="n">
        <v>9500.16</v>
      </c>
      <c r="I279" s="79">
        <f>$E279/F279-1</f>
        <v/>
      </c>
      <c r="J279" s="79">
        <f>$E279/G279-1</f>
        <v/>
      </c>
      <c r="K279" s="79">
        <f>$E279/H279-1</f>
        <v/>
      </c>
      <c r="L279" s="80" t="n">
        <v>40.65</v>
      </c>
      <c r="M279" s="80" t="n">
        <v>0.85</v>
      </c>
      <c r="N279" s="77" t="n">
        <v>10000</v>
      </c>
      <c r="O279" s="77" t="n">
        <v>8906.4</v>
      </c>
      <c r="P279" s="81" t="n"/>
      <c r="Q279" s="81" t="n"/>
    </row>
    <row r="280" ht="15" customHeight="1" s="41">
      <c r="A280" s="77" t="n">
        <v>272</v>
      </c>
      <c r="B280" s="78" t="inlineStr">
        <is>
          <t>VSM</t>
        </is>
      </c>
      <c r="C280" s="78" t="inlineStr">
        <is>
          <t>Container Miền Trung</t>
        </is>
      </c>
      <c r="D280" s="78" t="inlineStr">
        <is>
          <t>HNX</t>
        </is>
      </c>
      <c r="E280" s="77" t="n">
        <v>15800</v>
      </c>
      <c r="F280" s="77" t="n">
        <v>15800</v>
      </c>
      <c r="G280" s="77" t="n">
        <v>14100</v>
      </c>
      <c r="H280" s="77" t="n">
        <v>15000</v>
      </c>
      <c r="I280" s="79">
        <f>$E280/F280-1</f>
        <v/>
      </c>
      <c r="J280" s="79">
        <f>$E280/G280-1</f>
        <v/>
      </c>
      <c r="K280" s="79">
        <f>$E280/H280-1</f>
        <v/>
      </c>
      <c r="L280" s="80" t="n">
        <v>6.15</v>
      </c>
      <c r="M280" s="80" t="n">
        <v>0.78</v>
      </c>
      <c r="N280" s="77" t="n">
        <v>16000</v>
      </c>
      <c r="O280" s="77" t="n">
        <v>13000</v>
      </c>
      <c r="P280" s="81" t="n"/>
      <c r="Q280" s="81" t="n"/>
    </row>
    <row r="281" ht="15" customHeight="1" s="41">
      <c r="A281" s="77" t="n">
        <v>273</v>
      </c>
      <c r="B281" s="78" t="inlineStr">
        <is>
          <t>VSG</t>
        </is>
      </c>
      <c r="C281" s="78" t="inlineStr">
        <is>
          <t>Container Phía Nam</t>
        </is>
      </c>
      <c r="D281" s="78" t="inlineStr">
        <is>
          <t>UPCoM</t>
        </is>
      </c>
      <c r="E281" s="77" t="n">
        <v>1408</v>
      </c>
      <c r="F281" s="77" t="n">
        <v>1600</v>
      </c>
      <c r="G281" s="77" t="n">
        <v>1700</v>
      </c>
      <c r="H281" s="77" t="n">
        <v>1300</v>
      </c>
      <c r="I281" s="79">
        <f>$E281/F281-1</f>
        <v/>
      </c>
      <c r="J281" s="79">
        <f>$E281/G281-1</f>
        <v/>
      </c>
      <c r="K281" s="79">
        <f>$E281/H281-1</f>
        <v/>
      </c>
      <c r="L281" s="80" t="n">
        <v>-0.31</v>
      </c>
      <c r="M281" s="80" t="n">
        <v>-0.02</v>
      </c>
      <c r="N281" s="77" t="n">
        <v>1900</v>
      </c>
      <c r="O281" s="77" t="n">
        <v>1200</v>
      </c>
      <c r="P281" s="81" t="n"/>
      <c r="Q281" s="81" t="n"/>
    </row>
    <row r="282" ht="15" customHeight="1" s="41">
      <c r="A282" s="77" t="n">
        <v>274</v>
      </c>
      <c r="B282" s="78" t="inlineStr">
        <is>
          <t>HNR</t>
        </is>
      </c>
      <c r="C282" s="78" t="inlineStr">
        <is>
          <t>Cồn Rượu và Nước Giải Khát Hà Nội</t>
        </is>
      </c>
      <c r="D282" s="78" t="inlineStr">
        <is>
          <t>UPCoM</t>
        </is>
      </c>
      <c r="E282" s="77" t="n">
        <v>12000</v>
      </c>
      <c r="F282" s="77" t="n">
        <v>12000</v>
      </c>
      <c r="G282" s="77" t="n">
        <v>12000</v>
      </c>
      <c r="H282" s="77" t="n">
        <v>12000</v>
      </c>
      <c r="I282" s="79">
        <f>$E282/F282-1</f>
        <v/>
      </c>
      <c r="J282" s="79">
        <f>$E282/G282-1</f>
        <v/>
      </c>
      <c r="K282" s="79">
        <f>$E282/H282-1</f>
        <v/>
      </c>
      <c r="L282" s="80" t="n">
        <v>-31.18</v>
      </c>
      <c r="M282" s="80" t="n">
        <v>0.71</v>
      </c>
      <c r="N282" s="77" t="n">
        <v>12000</v>
      </c>
      <c r="O282" s="77" t="n">
        <v>12000</v>
      </c>
      <c r="P282" s="81" t="n"/>
      <c r="Q282" s="81" t="n"/>
    </row>
    <row r="283" ht="15" customHeight="1" s="41">
      <c r="A283" s="77" t="n">
        <v>275</v>
      </c>
      <c r="B283" s="78" t="inlineStr">
        <is>
          <t>CNC</t>
        </is>
      </c>
      <c r="C283" s="78" t="inlineStr">
        <is>
          <t>Công nghệ cao Traphaco</t>
        </is>
      </c>
      <c r="D283" s="78" t="inlineStr">
        <is>
          <t>UPCoM</t>
        </is>
      </c>
      <c r="E283" s="77" t="n">
        <v>28475</v>
      </c>
      <c r="F283" s="77" t="n">
        <v>29833</v>
      </c>
      <c r="G283" s="77" t="n">
        <v>29940</v>
      </c>
      <c r="H283" s="77" t="n">
        <v>31937.4</v>
      </c>
      <c r="I283" s="79">
        <f>$E283/F283-1</f>
        <v/>
      </c>
      <c r="J283" s="79">
        <f>$E283/G283-1</f>
        <v/>
      </c>
      <c r="K283" s="79">
        <f>$E283/H283-1</f>
        <v/>
      </c>
      <c r="L283" s="80" t="n">
        <v>8.69</v>
      </c>
      <c r="M283" s="80" t="n">
        <v>1.52</v>
      </c>
      <c r="N283" s="77" t="n">
        <v>33775.74</v>
      </c>
      <c r="O283" s="77" t="n">
        <v>28064</v>
      </c>
      <c r="P283" s="81" t="n"/>
      <c r="Q283" s="81" t="n"/>
    </row>
    <row r="284" ht="15" customHeight="1" s="41">
      <c r="A284" s="77" t="n">
        <v>276</v>
      </c>
      <c r="B284" s="78" t="inlineStr">
        <is>
          <t>HLO</t>
        </is>
      </c>
      <c r="C284" s="78" t="inlineStr">
        <is>
          <t>Công Nghệ Ha Lô</t>
        </is>
      </c>
      <c r="D284" s="78" t="inlineStr">
        <is>
          <t>UPCoM</t>
        </is>
      </c>
      <c r="E284" s="77" t="n">
        <v>15700</v>
      </c>
      <c r="F284" s="77" t="n">
        <v>15700</v>
      </c>
      <c r="G284" s="77" t="n">
        <v>15700</v>
      </c>
      <c r="H284" s="77" t="n">
        <v>14048.8</v>
      </c>
      <c r="I284" s="79">
        <f>$E284/F284-1</f>
        <v/>
      </c>
      <c r="J284" s="79">
        <f>$E284/G284-1</f>
        <v/>
      </c>
      <c r="K284" s="79">
        <f>$E284/H284-1</f>
        <v/>
      </c>
      <c r="L284" s="80" t="n">
        <v>9.15</v>
      </c>
      <c r="M284" s="80" t="n">
        <v>1.18</v>
      </c>
      <c r="N284" s="77" t="n">
        <v>15784.24</v>
      </c>
      <c r="O284" s="77" t="n">
        <v>14048.8</v>
      </c>
      <c r="P284" s="81" t="n"/>
      <c r="Q284" s="81" t="n"/>
    </row>
    <row r="285" ht="15" customHeight="1" s="41">
      <c r="A285" s="77" t="n">
        <v>277</v>
      </c>
      <c r="B285" s="78" t="inlineStr">
        <is>
          <t>ITD</t>
        </is>
      </c>
      <c r="C285" s="78" t="inlineStr">
        <is>
          <t>Công nghệ ITD</t>
        </is>
      </c>
      <c r="D285" s="78" t="inlineStr">
        <is>
          <t>HOSE</t>
        </is>
      </c>
      <c r="E285" s="77" t="n">
        <v>12300</v>
      </c>
      <c r="F285" s="77" t="n">
        <v>12000</v>
      </c>
      <c r="G285" s="77" t="n">
        <v>12797.25</v>
      </c>
      <c r="H285" s="77" t="n">
        <v>12523.37</v>
      </c>
      <c r="I285" s="79">
        <f>$E285/F285-1</f>
        <v/>
      </c>
      <c r="J285" s="79">
        <f>$E285/G285-1</f>
        <v/>
      </c>
      <c r="K285" s="79">
        <f>$E285/H285-1</f>
        <v/>
      </c>
      <c r="L285" s="80" t="n">
        <v>5.33</v>
      </c>
      <c r="M285" s="80" t="n">
        <v>1.1</v>
      </c>
      <c r="N285" s="77" t="n">
        <v>14534.62</v>
      </c>
      <c r="O285" s="77" t="n">
        <v>10289.9</v>
      </c>
      <c r="P285" s="81" t="n"/>
      <c r="Q285" s="81" t="n"/>
    </row>
    <row r="286" ht="15" customHeight="1" s="41">
      <c r="A286" s="77" t="n">
        <v>278</v>
      </c>
      <c r="B286" s="78" t="inlineStr">
        <is>
          <t>SBD</t>
        </is>
      </c>
      <c r="C286" s="78" t="inlineStr">
        <is>
          <t>Công nghệ Sao Bắc Đẩu</t>
        </is>
      </c>
      <c r="D286" s="78" t="inlineStr">
        <is>
          <t>UPCoM</t>
        </is>
      </c>
      <c r="E286" s="77" t="n">
        <v>7056</v>
      </c>
      <c r="F286" s="77" t="n">
        <v>6804.05</v>
      </c>
      <c r="G286" s="77" t="n">
        <v>7834.68</v>
      </c>
      <c r="H286" s="77" t="n">
        <v>7648.14</v>
      </c>
      <c r="I286" s="79">
        <f>$E286/F286-1</f>
        <v/>
      </c>
      <c r="J286" s="79">
        <f>$E286/G286-1</f>
        <v/>
      </c>
      <c r="K286" s="79">
        <f>$E286/H286-1</f>
        <v/>
      </c>
      <c r="L286" s="80" t="n">
        <v>4.96</v>
      </c>
      <c r="M286" s="80" t="n">
        <v>0.6</v>
      </c>
      <c r="N286" s="77" t="n">
        <v>8708.620000000001</v>
      </c>
      <c r="O286" s="77" t="n">
        <v>6153.95</v>
      </c>
      <c r="P286" s="81" t="n"/>
      <c r="Q286" s="81" t="n"/>
    </row>
    <row r="287" ht="15" customHeight="1" s="41">
      <c r="A287" s="77" t="n">
        <v>279</v>
      </c>
      <c r="B287" s="78" t="inlineStr">
        <is>
          <t>SVT</t>
        </is>
      </c>
      <c r="C287" s="78" t="inlineStr">
        <is>
          <t>Công nghệ SG Viễn Đông</t>
        </is>
      </c>
      <c r="D287" s="78" t="inlineStr">
        <is>
          <t>HOSE</t>
        </is>
      </c>
      <c r="E287" s="77" t="n">
        <v>10600</v>
      </c>
      <c r="F287" s="77" t="n">
        <v>10550</v>
      </c>
      <c r="G287" s="77" t="n">
        <v>10300</v>
      </c>
      <c r="H287" s="77" t="n">
        <v>11050</v>
      </c>
      <c r="I287" s="79">
        <f>$E287/F287-1</f>
        <v/>
      </c>
      <c r="J287" s="79">
        <f>$E287/G287-1</f>
        <v/>
      </c>
      <c r="K287" s="79">
        <f>$E287/H287-1</f>
        <v/>
      </c>
      <c r="L287" s="80" t="n">
        <v>10.79</v>
      </c>
      <c r="M287" s="80" t="n">
        <v>0.84</v>
      </c>
      <c r="N287" s="77" t="n">
        <v>12243.36</v>
      </c>
      <c r="O287" s="77" t="n">
        <v>10200</v>
      </c>
      <c r="P287" s="81" t="n"/>
      <c r="Q287" s="81" t="n"/>
    </row>
    <row r="288" ht="15" customHeight="1" s="41">
      <c r="A288" s="77" t="n">
        <v>280</v>
      </c>
      <c r="B288" s="78" t="inlineStr">
        <is>
          <t>TTN</t>
        </is>
      </c>
      <c r="C288" s="78" t="inlineStr">
        <is>
          <t>Công nghệ và Truyền thông VN</t>
        </is>
      </c>
      <c r="D288" s="78" t="inlineStr">
        <is>
          <t>UPCoM</t>
        </is>
      </c>
      <c r="E288" s="77" t="n">
        <v>12533</v>
      </c>
      <c r="F288" s="77" t="n">
        <v>12504</v>
      </c>
      <c r="G288" s="77" t="n">
        <v>13041</v>
      </c>
      <c r="H288" s="77" t="n">
        <v>15830.55</v>
      </c>
      <c r="I288" s="79">
        <f>$E288/F288-1</f>
        <v/>
      </c>
      <c r="J288" s="79">
        <f>$E288/G288-1</f>
        <v/>
      </c>
      <c r="K288" s="79">
        <f>$E288/H288-1</f>
        <v/>
      </c>
      <c r="L288" s="80" t="n">
        <v>6.34</v>
      </c>
      <c r="M288" s="80" t="n">
        <v>0.91</v>
      </c>
      <c r="N288" s="77" t="n">
        <v>18427.46</v>
      </c>
      <c r="O288" s="77" t="n">
        <v>11675</v>
      </c>
      <c r="P288" s="81" t="n"/>
      <c r="Q288" s="81" t="n"/>
    </row>
    <row r="289" ht="15" customHeight="1" s="41">
      <c r="A289" s="77" t="n">
        <v>281</v>
      </c>
      <c r="B289" s="78" t="inlineStr">
        <is>
          <t>FTI</t>
        </is>
      </c>
      <c r="C289" s="78" t="inlineStr">
        <is>
          <t>Công nghiệp - Thương mại Hữu Nghị</t>
        </is>
      </c>
      <c r="D289" s="78" t="inlineStr">
        <is>
          <t>UPCoM</t>
        </is>
      </c>
      <c r="E289" s="77" t="n">
        <v>2500</v>
      </c>
      <c r="F289" s="77" t="n">
        <v>2500</v>
      </c>
      <c r="G289" s="77" t="n">
        <v>2500</v>
      </c>
      <c r="H289" s="77" t="n">
        <v>3700</v>
      </c>
      <c r="I289" s="79">
        <f>$E289/F289-1</f>
        <v/>
      </c>
      <c r="J289" s="79">
        <f>$E289/G289-1</f>
        <v/>
      </c>
      <c r="K289" s="79">
        <f>$E289/H289-1</f>
        <v/>
      </c>
      <c r="L289" s="80" t="n">
        <v>2.47</v>
      </c>
      <c r="M289" s="80" t="n">
        <v>0.07000000000000001</v>
      </c>
      <c r="N289" s="77" t="n">
        <v>3700</v>
      </c>
      <c r="O289" s="77" t="n">
        <v>2500</v>
      </c>
      <c r="P289" s="81" t="n"/>
      <c r="Q289" s="81" t="n"/>
    </row>
    <row r="290" ht="15" customHeight="1" s="41">
      <c r="A290" s="77" t="n">
        <v>282</v>
      </c>
      <c r="B290" s="78" t="inlineStr">
        <is>
          <t>HPO</t>
        </is>
      </c>
      <c r="C290" s="78" t="inlineStr">
        <is>
          <t>Công nghiệp Hapulico</t>
        </is>
      </c>
      <c r="D290" s="78" t="inlineStr">
        <is>
          <t>UPCoM</t>
        </is>
      </c>
      <c r="E290" s="77" t="n">
        <v>15000</v>
      </c>
      <c r="F290" s="77" t="n">
        <v>15300</v>
      </c>
      <c r="G290" s="77" t="n">
        <v>15300</v>
      </c>
      <c r="H290" s="77" t="n">
        <v>14693.84</v>
      </c>
      <c r="I290" s="79">
        <f>$E290/F290-1</f>
        <v/>
      </c>
      <c r="J290" s="79">
        <f>$E290/G290-1</f>
        <v/>
      </c>
      <c r="K290" s="79">
        <f>$E290/H290-1</f>
        <v/>
      </c>
      <c r="L290" s="80" t="n">
        <v>6.24</v>
      </c>
      <c r="M290" s="80" t="n">
        <v>0.6</v>
      </c>
      <c r="N290" s="77" t="n"/>
      <c r="O290" s="77" t="n"/>
      <c r="P290" s="81" t="n"/>
      <c r="Q290" s="81" t="n"/>
    </row>
    <row r="291" ht="15" customHeight="1" s="41">
      <c r="A291" s="77" t="n">
        <v>283</v>
      </c>
      <c r="B291" s="78" t="inlineStr">
        <is>
          <t>SCO</t>
        </is>
      </c>
      <c r="C291" s="78" t="inlineStr">
        <is>
          <t>Công nghiệp Thủy Sản</t>
        </is>
      </c>
      <c r="D291" s="78" t="inlineStr">
        <is>
          <t>UPCoM</t>
        </is>
      </c>
      <c r="E291" s="77" t="n">
        <v>13000</v>
      </c>
      <c r="F291" s="77" t="n">
        <v>13000</v>
      </c>
      <c r="G291" s="77" t="n">
        <v>10000</v>
      </c>
      <c r="H291" s="77" t="n">
        <v>4100</v>
      </c>
      <c r="I291" s="79">
        <f>$E291/F291-1</f>
        <v/>
      </c>
      <c r="J291" s="79">
        <f>$E291/G291-1</f>
        <v/>
      </c>
      <c r="K291" s="79">
        <f>$E291/H291-1</f>
        <v/>
      </c>
      <c r="L291" s="80" t="n">
        <v>8.73</v>
      </c>
      <c r="M291" s="80" t="n">
        <v>-0.72</v>
      </c>
      <c r="N291" s="77" t="n">
        <v>13200</v>
      </c>
      <c r="O291" s="77" t="n">
        <v>3500</v>
      </c>
      <c r="P291" s="81" t="n"/>
      <c r="Q291" s="81" t="n"/>
    </row>
    <row r="292" ht="15" customHeight="1" s="41">
      <c r="A292" s="77" t="n">
        <v>284</v>
      </c>
      <c r="B292" s="78" t="inlineStr">
        <is>
          <t>TKU</t>
        </is>
      </c>
      <c r="C292" s="78" t="inlineStr">
        <is>
          <t>Công nghiệp Tung Kuang</t>
        </is>
      </c>
      <c r="D292" s="78" t="inlineStr">
        <is>
          <t>HNX</t>
        </is>
      </c>
      <c r="E292" s="77" t="n">
        <v>11000</v>
      </c>
      <c r="F292" s="77" t="n">
        <v>13000</v>
      </c>
      <c r="G292" s="77" t="n">
        <v>11100.04</v>
      </c>
      <c r="H292" s="77" t="n">
        <v>12918.15</v>
      </c>
      <c r="I292" s="79">
        <f>$E292/F292-1</f>
        <v/>
      </c>
      <c r="J292" s="79">
        <f>$E292/G292-1</f>
        <v/>
      </c>
      <c r="K292" s="79">
        <f>$E292/H292-1</f>
        <v/>
      </c>
      <c r="L292" s="80" t="n">
        <v>26.73</v>
      </c>
      <c r="M292" s="80" t="n">
        <v>0.96</v>
      </c>
      <c r="N292" s="77" t="n">
        <v>15693.16</v>
      </c>
      <c r="O292" s="77" t="n">
        <v>10334.52</v>
      </c>
      <c r="P292" s="81" t="n"/>
      <c r="Q292" s="81" t="n"/>
    </row>
    <row r="293" ht="15" customHeight="1" s="41">
      <c r="A293" s="77" t="n">
        <v>285</v>
      </c>
      <c r="B293" s="78" t="inlineStr">
        <is>
          <t>RBC</t>
        </is>
      </c>
      <c r="C293" s="78" t="inlineStr">
        <is>
          <t>Công Nghiệp và Xuất nhập khẩu Cao Su</t>
        </is>
      </c>
      <c r="D293" s="78" t="inlineStr">
        <is>
          <t>UPCoM</t>
        </is>
      </c>
      <c r="E293" s="77" t="n">
        <v>5700</v>
      </c>
      <c r="F293" s="77" t="n">
        <v>6500</v>
      </c>
      <c r="G293" s="77" t="n">
        <v>4300</v>
      </c>
      <c r="H293" s="77" t="n">
        <v>5600</v>
      </c>
      <c r="I293" s="79">
        <f>$E293/F293-1</f>
        <v/>
      </c>
      <c r="J293" s="79">
        <f>$E293/G293-1</f>
        <v/>
      </c>
      <c r="K293" s="79">
        <f>$E293/H293-1</f>
        <v/>
      </c>
      <c r="L293" s="80" t="n">
        <v>23.24</v>
      </c>
      <c r="M293" s="80" t="n">
        <v>0.39</v>
      </c>
      <c r="N293" s="77" t="n">
        <v>8000</v>
      </c>
      <c r="O293" s="77" t="n">
        <v>4300</v>
      </c>
      <c r="P293" s="81" t="n"/>
      <c r="Q293" s="81" t="n"/>
    </row>
    <row r="294" ht="15" customHeight="1" s="41">
      <c r="A294" s="77" t="n">
        <v>286</v>
      </c>
      <c r="B294" s="78" t="inlineStr">
        <is>
          <t>CT6</t>
        </is>
      </c>
      <c r="C294" s="78" t="inlineStr">
        <is>
          <t>Công trình 6</t>
        </is>
      </c>
      <c r="D294" s="78" t="inlineStr">
        <is>
          <t>UPCoM</t>
        </is>
      </c>
      <c r="E294" s="77" t="n">
        <v>9700</v>
      </c>
      <c r="F294" s="77" t="n">
        <v>9700</v>
      </c>
      <c r="G294" s="77" t="n">
        <v>9700</v>
      </c>
      <c r="H294" s="77" t="n">
        <v>9500</v>
      </c>
      <c r="I294" s="79">
        <f>$E294/F294-1</f>
        <v/>
      </c>
      <c r="J294" s="79">
        <f>$E294/G294-1</f>
        <v/>
      </c>
      <c r="K294" s="79">
        <f>$E294/H294-1</f>
        <v/>
      </c>
      <c r="L294" s="80" t="n">
        <v>12.02</v>
      </c>
      <c r="M294" s="80" t="n">
        <v>0.84</v>
      </c>
      <c r="N294" s="77" t="n">
        <v>12400</v>
      </c>
      <c r="O294" s="77" t="n">
        <v>6400</v>
      </c>
      <c r="P294" s="81" t="n"/>
      <c r="Q294" s="81" t="n"/>
    </row>
    <row r="295" ht="15" customHeight="1" s="41">
      <c r="A295" s="77" t="n">
        <v>287</v>
      </c>
      <c r="B295" s="78" t="inlineStr">
        <is>
          <t>HFB</t>
        </is>
      </c>
      <c r="C295" s="78" t="inlineStr">
        <is>
          <t>Công trình Cầu phà TP HCM</t>
        </is>
      </c>
      <c r="D295" s="78" t="inlineStr">
        <is>
          <t>UPCoM</t>
        </is>
      </c>
      <c r="E295" s="77" t="n">
        <v>9500</v>
      </c>
      <c r="F295" s="77" t="n">
        <v>9591</v>
      </c>
      <c r="G295" s="77" t="n">
        <v>9900</v>
      </c>
      <c r="H295" s="77" t="n">
        <v>9487.940000000001</v>
      </c>
      <c r="I295" s="79">
        <f>$E295/F295-1</f>
        <v/>
      </c>
      <c r="J295" s="79">
        <f>$E295/G295-1</f>
        <v/>
      </c>
      <c r="K295" s="79">
        <f>$E295/H295-1</f>
        <v/>
      </c>
      <c r="L295" s="80" t="n">
        <v>11.36</v>
      </c>
      <c r="M295" s="80" t="n">
        <v>0.85</v>
      </c>
      <c r="N295" s="77" t="n">
        <v>10897.04</v>
      </c>
      <c r="O295" s="77" t="n">
        <v>7984.9</v>
      </c>
      <c r="P295" s="81" t="n"/>
      <c r="Q295" s="81" t="n"/>
    </row>
    <row r="296" ht="15" customHeight="1" s="41">
      <c r="A296" s="77" t="n">
        <v>288</v>
      </c>
      <c r="B296" s="78" t="inlineStr">
        <is>
          <t>VLP</t>
        </is>
      </c>
      <c r="C296" s="78" t="inlineStr">
        <is>
          <t>Công trình Công cộng Vĩnh Long</t>
        </is>
      </c>
      <c r="D296" s="78" t="inlineStr">
        <is>
          <t>UPCoM</t>
        </is>
      </c>
      <c r="E296" s="77" t="n">
        <v>900</v>
      </c>
      <c r="F296" s="77" t="n">
        <v>900</v>
      </c>
      <c r="G296" s="77" t="n">
        <v>900</v>
      </c>
      <c r="H296" s="77" t="n">
        <v>900</v>
      </c>
      <c r="I296" s="79">
        <f>$E296/F296-1</f>
        <v/>
      </c>
      <c r="J296" s="79">
        <f>$E296/G296-1</f>
        <v/>
      </c>
      <c r="K296" s="79">
        <f>$E296/H296-1</f>
        <v/>
      </c>
      <c r="L296" s="80" t="n">
        <v>3.06</v>
      </c>
      <c r="M296" s="80" t="n">
        <v>0.06</v>
      </c>
      <c r="N296" s="77" t="n">
        <v>900.02</v>
      </c>
      <c r="O296" s="77" t="n">
        <v>900</v>
      </c>
      <c r="P296" s="81" t="n"/>
      <c r="Q296" s="81" t="n"/>
    </row>
    <row r="297" ht="15" customHeight="1" s="41">
      <c r="A297" s="77" t="n">
        <v>289</v>
      </c>
      <c r="B297" s="78" t="inlineStr">
        <is>
          <t>BTU</t>
        </is>
      </c>
      <c r="C297" s="78" t="inlineStr">
        <is>
          <t>Công trình Đô thị Bến Tre</t>
        </is>
      </c>
      <c r="D297" s="78" t="inlineStr">
        <is>
          <t>UPCoM</t>
        </is>
      </c>
      <c r="E297" s="77" t="n">
        <v>15200</v>
      </c>
      <c r="F297" s="77" t="n">
        <v>15200</v>
      </c>
      <c r="G297" s="77" t="n">
        <v>15032.89</v>
      </c>
      <c r="H297" s="77" t="n">
        <v>14174.16</v>
      </c>
      <c r="I297" s="79">
        <f>$E297/F297-1</f>
        <v/>
      </c>
      <c r="J297" s="79">
        <f>$E297/G297-1</f>
        <v/>
      </c>
      <c r="K297" s="79">
        <f>$E297/H297-1</f>
        <v/>
      </c>
      <c r="L297" s="80" t="n">
        <v>3.87</v>
      </c>
      <c r="M297" s="80" t="n">
        <v>0.84</v>
      </c>
      <c r="N297" s="77" t="n">
        <v>16014.96</v>
      </c>
      <c r="O297" s="77" t="n">
        <v>12957.39</v>
      </c>
      <c r="P297" s="81" t="n"/>
      <c r="Q297" s="81" t="n"/>
    </row>
    <row r="298" ht="15" customHeight="1" s="41">
      <c r="A298" s="77" t="n">
        <v>290</v>
      </c>
      <c r="B298" s="78" t="inlineStr">
        <is>
          <t>UMC</t>
        </is>
      </c>
      <c r="C298" s="78" t="inlineStr">
        <is>
          <t>Công trình đô thị Nam Định</t>
        </is>
      </c>
      <c r="D298" s="78" t="inlineStr">
        <is>
          <t>UPCoM</t>
        </is>
      </c>
      <c r="E298" s="77" t="n">
        <v>6700</v>
      </c>
      <c r="F298" s="77" t="n">
        <v>6700</v>
      </c>
      <c r="G298" s="77" t="n">
        <v>6700</v>
      </c>
      <c r="H298" s="77" t="n">
        <v>6719.88</v>
      </c>
      <c r="I298" s="79">
        <f>$E298/F298-1</f>
        <v/>
      </c>
      <c r="J298" s="79">
        <f>$E298/G298-1</f>
        <v/>
      </c>
      <c r="K298" s="79">
        <f>$E298/H298-1</f>
        <v/>
      </c>
      <c r="L298" s="80" t="n">
        <v>1.78</v>
      </c>
      <c r="M298" s="80" t="n">
        <v>0.48</v>
      </c>
      <c r="N298" s="77" t="n">
        <v>6719.88</v>
      </c>
      <c r="O298" s="77" t="n">
        <v>6700</v>
      </c>
      <c r="P298" s="81" t="n"/>
      <c r="Q298" s="81" t="n"/>
    </row>
    <row r="299" ht="15" customHeight="1" s="41">
      <c r="A299" s="77" t="n">
        <v>291</v>
      </c>
      <c r="B299" s="78" t="inlineStr">
        <is>
          <t>NAU</t>
        </is>
      </c>
      <c r="C299" s="78" t="inlineStr">
        <is>
          <t>Công trình Đô thị Nghệ An</t>
        </is>
      </c>
      <c r="D299" s="78" t="inlineStr">
        <is>
          <t>UPCoM</t>
        </is>
      </c>
      <c r="E299" s="77" t="n">
        <v>5000</v>
      </c>
      <c r="F299" s="77" t="n">
        <v>5000</v>
      </c>
      <c r="G299" s="77" t="n">
        <v>7000</v>
      </c>
      <c r="H299" s="77" t="n">
        <v>22837</v>
      </c>
      <c r="I299" s="79">
        <f>$E299/F299-1</f>
        <v/>
      </c>
      <c r="J299" s="79">
        <f>$E299/G299-1</f>
        <v/>
      </c>
      <c r="K299" s="79">
        <f>$E299/H299-1</f>
        <v/>
      </c>
      <c r="L299" s="80" t="n">
        <v>5.22</v>
      </c>
      <c r="M299" s="80" t="n">
        <v>0.44</v>
      </c>
      <c r="N299" s="77" t="n">
        <v>23363</v>
      </c>
      <c r="O299" s="77" t="n">
        <v>5000</v>
      </c>
      <c r="P299" s="81" t="n"/>
      <c r="Q299" s="81" t="n"/>
    </row>
    <row r="300" ht="15" customHeight="1" s="41">
      <c r="A300" s="77" t="n">
        <v>292</v>
      </c>
      <c r="B300" s="78" t="inlineStr">
        <is>
          <t>USD</t>
        </is>
      </c>
      <c r="C300" s="78" t="inlineStr">
        <is>
          <t>Công trình Đô thị Sóc Trăng</t>
        </is>
      </c>
      <c r="D300" s="78" t="inlineStr">
        <is>
          <t>UPCoM</t>
        </is>
      </c>
      <c r="E300" s="77" t="n">
        <v>16582</v>
      </c>
      <c r="F300" s="77" t="n">
        <v>16600</v>
      </c>
      <c r="G300" s="77" t="n">
        <v>16700</v>
      </c>
      <c r="H300" s="77" t="n">
        <v>16039.15</v>
      </c>
      <c r="I300" s="79">
        <f>$E300/F300-1</f>
        <v/>
      </c>
      <c r="J300" s="79">
        <f>$E300/G300-1</f>
        <v/>
      </c>
      <c r="K300" s="79">
        <f>$E300/H300-1</f>
        <v/>
      </c>
      <c r="L300" s="80" t="n">
        <v>4.38</v>
      </c>
      <c r="M300" s="80" t="n">
        <v>1.1</v>
      </c>
      <c r="N300" s="77" t="n">
        <v>17675</v>
      </c>
      <c r="O300" s="77" t="n">
        <v>15591.13</v>
      </c>
      <c r="P300" s="81" t="n"/>
      <c r="Q300" s="81" t="n"/>
    </row>
    <row r="301" ht="15" customHeight="1" s="41">
      <c r="A301" s="77" t="n">
        <v>293</v>
      </c>
      <c r="B301" s="78" t="inlineStr">
        <is>
          <t>MTB</t>
        </is>
      </c>
      <c r="C301" s="78" t="inlineStr">
        <is>
          <t>Công trình đô thị tỉnh Thái Bình</t>
        </is>
      </c>
      <c r="D301" s="78" t="inlineStr">
        <is>
          <t>UPCoM</t>
        </is>
      </c>
      <c r="E301" s="77" t="n">
        <v>9800</v>
      </c>
      <c r="F301" s="77" t="n">
        <v>9800</v>
      </c>
      <c r="G301" s="77" t="n">
        <v>9800</v>
      </c>
      <c r="H301" s="77" t="n">
        <v>9800</v>
      </c>
      <c r="I301" s="79">
        <f>$E301/F301-1</f>
        <v/>
      </c>
      <c r="J301" s="79">
        <f>$E301/G301-1</f>
        <v/>
      </c>
      <c r="K301" s="79">
        <f>$E301/H301-1</f>
        <v/>
      </c>
      <c r="L301" s="80" t="n">
        <v>117.95</v>
      </c>
      <c r="M301" s="80" t="n">
        <v>1.27</v>
      </c>
      <c r="N301" s="77" t="n">
        <v>9800</v>
      </c>
      <c r="O301" s="77" t="n">
        <v>9800</v>
      </c>
      <c r="P301" s="81" t="n"/>
      <c r="Q301" s="81" t="n"/>
    </row>
    <row r="302" ht="15" customHeight="1" s="41">
      <c r="A302" s="77" t="n">
        <v>294</v>
      </c>
      <c r="B302" s="78" t="inlineStr">
        <is>
          <t>MTV</t>
        </is>
      </c>
      <c r="C302" s="78" t="inlineStr">
        <is>
          <t>Công trình đô thị Vũng Tàu</t>
        </is>
      </c>
      <c r="D302" s="78" t="inlineStr">
        <is>
          <t>UPCoM</t>
        </is>
      </c>
      <c r="E302" s="77" t="n">
        <v>13500</v>
      </c>
      <c r="F302" s="77" t="n">
        <v>14500</v>
      </c>
      <c r="G302" s="77" t="n">
        <v>14500</v>
      </c>
      <c r="H302" s="77" t="n">
        <v>16000</v>
      </c>
      <c r="I302" s="79">
        <f>$E302/F302-1</f>
        <v/>
      </c>
      <c r="J302" s="79">
        <f>$E302/G302-1</f>
        <v/>
      </c>
      <c r="K302" s="79">
        <f>$E302/H302-1</f>
        <v/>
      </c>
      <c r="L302" s="80" t="n">
        <v>6.84</v>
      </c>
      <c r="M302" s="80" t="n">
        <v>0.73</v>
      </c>
      <c r="N302" s="77" t="n">
        <v>17500</v>
      </c>
      <c r="O302" s="77" t="n">
        <v>12821</v>
      </c>
      <c r="P302" s="81" t="n"/>
      <c r="Q302" s="81" t="n"/>
    </row>
    <row r="303" ht="15" customHeight="1" s="41">
      <c r="A303" s="77" t="n">
        <v>295</v>
      </c>
      <c r="B303" s="78" t="inlineStr">
        <is>
          <t>RCC</t>
        </is>
      </c>
      <c r="C303" s="78" t="inlineStr">
        <is>
          <t>Công trình Đường sắt Việt Nam</t>
        </is>
      </c>
      <c r="D303" s="78" t="inlineStr">
        <is>
          <t>UPCoM</t>
        </is>
      </c>
      <c r="E303" s="77" t="n">
        <v>22100</v>
      </c>
      <c r="F303" s="77" t="n">
        <v>22100</v>
      </c>
      <c r="G303" s="77" t="n">
        <v>22100</v>
      </c>
      <c r="H303" s="77" t="n">
        <v>17642</v>
      </c>
      <c r="I303" s="79">
        <f>$E303/F303-1</f>
        <v/>
      </c>
      <c r="J303" s="79">
        <f>$E303/G303-1</f>
        <v/>
      </c>
      <c r="K303" s="79">
        <f>$E303/H303-1</f>
        <v/>
      </c>
      <c r="L303" s="80" t="n">
        <v>-158.73</v>
      </c>
      <c r="M303" s="80" t="n">
        <v>2.11</v>
      </c>
      <c r="N303" s="77" t="n">
        <v>32500</v>
      </c>
      <c r="O303" s="77" t="n">
        <v>13600</v>
      </c>
      <c r="P303" s="81" t="n"/>
      <c r="Q303" s="81" t="n"/>
    </row>
    <row r="304" ht="15" customHeight="1" s="41">
      <c r="A304" s="77" t="n">
        <v>296</v>
      </c>
      <c r="B304" s="78" t="inlineStr">
        <is>
          <t>GH3</t>
        </is>
      </c>
      <c r="C304" s="78" t="inlineStr">
        <is>
          <t>Công trình giao thông Hà Nội</t>
        </is>
      </c>
      <c r="D304" s="78" t="inlineStr">
        <is>
          <t>UPCoM</t>
        </is>
      </c>
      <c r="E304" s="77" t="n">
        <v>3600</v>
      </c>
      <c r="F304" s="77" t="n">
        <v>3600</v>
      </c>
      <c r="G304" s="77" t="n">
        <v>3600</v>
      </c>
      <c r="H304" s="77" t="n">
        <v>3600</v>
      </c>
      <c r="I304" s="79">
        <f>$E304/F304-1</f>
        <v/>
      </c>
      <c r="J304" s="79">
        <f>$E304/G304-1</f>
        <v/>
      </c>
      <c r="K304" s="79">
        <f>$E304/H304-1</f>
        <v/>
      </c>
      <c r="L304" s="80" t="n">
        <v>4.23</v>
      </c>
      <c r="M304" s="80" t="n">
        <v>0.35</v>
      </c>
      <c r="N304" s="77" t="n">
        <v>3600</v>
      </c>
      <c r="O304" s="77" t="n">
        <v>3570</v>
      </c>
      <c r="P304" s="81" t="n"/>
      <c r="Q304" s="81" t="n"/>
    </row>
    <row r="305" ht="15" customHeight="1" s="41">
      <c r="A305" s="77" t="n">
        <v>297</v>
      </c>
      <c r="B305" s="78" t="inlineStr">
        <is>
          <t>GTS</t>
        </is>
      </c>
      <c r="C305" s="78" t="inlineStr">
        <is>
          <t>Công trình Giao thông Sài Gòn</t>
        </is>
      </c>
      <c r="D305" s="78" t="inlineStr">
        <is>
          <t>UPCoM</t>
        </is>
      </c>
      <c r="E305" s="77" t="n">
        <v>10900</v>
      </c>
      <c r="F305" s="77" t="n">
        <v>10900</v>
      </c>
      <c r="G305" s="77" t="n">
        <v>11000</v>
      </c>
      <c r="H305" s="77" t="n">
        <v>10700</v>
      </c>
      <c r="I305" s="79">
        <f>$E305/F305-1</f>
        <v/>
      </c>
      <c r="J305" s="79">
        <f>$E305/G305-1</f>
        <v/>
      </c>
      <c r="K305" s="79">
        <f>$E305/H305-1</f>
        <v/>
      </c>
      <c r="L305" s="80" t="n">
        <v>6.54</v>
      </c>
      <c r="M305" s="80" t="n">
        <v>0.86</v>
      </c>
      <c r="N305" s="77" t="n">
        <v>13200</v>
      </c>
      <c r="O305" s="77" t="n">
        <v>9400</v>
      </c>
      <c r="P305" s="81" t="n"/>
      <c r="Q305" s="81" t="n"/>
    </row>
    <row r="306" ht="15" customHeight="1" s="41">
      <c r="A306" s="77" t="n">
        <v>298</v>
      </c>
      <c r="B306" s="78" t="inlineStr">
        <is>
          <t>DGT</t>
        </is>
      </c>
      <c r="C306" s="78" t="inlineStr">
        <is>
          <t>Công trình GT Đồng Nai</t>
        </is>
      </c>
      <c r="D306" s="78" t="inlineStr">
        <is>
          <t>UPCoM</t>
        </is>
      </c>
      <c r="E306" s="77" t="n">
        <v>3556</v>
      </c>
      <c r="F306" s="77" t="n">
        <v>3603</v>
      </c>
      <c r="G306" s="77" t="n">
        <v>3630</v>
      </c>
      <c r="H306" s="77" t="n">
        <v>4965</v>
      </c>
      <c r="I306" s="79">
        <f>$E306/F306-1</f>
        <v/>
      </c>
      <c r="J306" s="79">
        <f>$E306/G306-1</f>
        <v/>
      </c>
      <c r="K306" s="79">
        <f>$E306/H306-1</f>
        <v/>
      </c>
      <c r="L306" s="80" t="n">
        <v>28.15</v>
      </c>
      <c r="M306" s="80" t="n">
        <v>0.28</v>
      </c>
      <c r="N306" s="77" t="n">
        <v>5619</v>
      </c>
      <c r="O306" s="77" t="n">
        <v>3366</v>
      </c>
      <c r="P306" s="81" t="n"/>
      <c r="Q306" s="81" t="n"/>
    </row>
    <row r="307" ht="15" customHeight="1" s="41">
      <c r="A307" s="77" t="n">
        <v>299</v>
      </c>
      <c r="B307" s="78" t="inlineStr">
        <is>
          <t>CTR</t>
        </is>
      </c>
      <c r="C307" s="78" t="inlineStr">
        <is>
          <t>Công trình Viettel</t>
        </is>
      </c>
      <c r="D307" s="78" t="inlineStr">
        <is>
          <t>HOSE</t>
        </is>
      </c>
      <c r="E307" s="77" t="n">
        <v>76000</v>
      </c>
      <c r="F307" s="77" t="n">
        <v>77000</v>
      </c>
      <c r="G307" s="77" t="n">
        <v>72500</v>
      </c>
      <c r="H307" s="77" t="n">
        <v>74825.16</v>
      </c>
      <c r="I307" s="79">
        <f>$E307/F307-1</f>
        <v/>
      </c>
      <c r="J307" s="79">
        <f>$E307/G307-1</f>
        <v/>
      </c>
      <c r="K307" s="79">
        <f>$E307/H307-1</f>
        <v/>
      </c>
      <c r="L307" s="80" t="n">
        <v>14.88</v>
      </c>
      <c r="M307" s="80" t="n">
        <v>4.34</v>
      </c>
      <c r="N307" s="77" t="n">
        <v>94737.60000000001</v>
      </c>
      <c r="O307" s="77" t="n">
        <v>66400</v>
      </c>
      <c r="P307" s="81" t="n">
        <v>19.35</v>
      </c>
      <c r="Q307" s="81" t="n">
        <v>5.45</v>
      </c>
    </row>
    <row r="308" ht="15" customHeight="1" s="41">
      <c r="A308" s="77" t="n">
        <v>300</v>
      </c>
      <c r="B308" s="78" t="inlineStr">
        <is>
          <t>C22</t>
        </is>
      </c>
      <c r="C308" s="78" t="inlineStr">
        <is>
          <t>Công ty 22</t>
        </is>
      </c>
      <c r="D308" s="78" t="inlineStr">
        <is>
          <t>UPCoM</t>
        </is>
      </c>
      <c r="E308" s="77" t="n">
        <v>15600</v>
      </c>
      <c r="F308" s="77" t="n">
        <v>15598</v>
      </c>
      <c r="G308" s="77" t="n">
        <v>17000</v>
      </c>
      <c r="H308" s="77" t="n">
        <v>18300</v>
      </c>
      <c r="I308" s="79">
        <f>$E308/F308-1</f>
        <v/>
      </c>
      <c r="J308" s="79">
        <f>$E308/G308-1</f>
        <v/>
      </c>
      <c r="K308" s="79">
        <f>$E308/H308-1</f>
        <v/>
      </c>
      <c r="L308" s="80" t="n">
        <v>6.65</v>
      </c>
      <c r="M308" s="80" t="n">
        <v>0.78</v>
      </c>
      <c r="N308" s="77" t="n">
        <v>19400</v>
      </c>
      <c r="O308" s="77" t="n">
        <v>14000</v>
      </c>
      <c r="P308" s="81" t="n"/>
      <c r="Q308" s="81" t="n"/>
    </row>
    <row r="309" ht="15" customHeight="1" s="41">
      <c r="A309" s="77" t="n">
        <v>301</v>
      </c>
      <c r="B309" s="78" t="inlineStr">
        <is>
          <t>X26</t>
        </is>
      </c>
      <c r="C309" s="78" t="inlineStr">
        <is>
          <t>Công ty 26</t>
        </is>
      </c>
      <c r="D309" s="78" t="inlineStr">
        <is>
          <t>UPCoM</t>
        </is>
      </c>
      <c r="E309" s="77" t="n">
        <v>12500</v>
      </c>
      <c r="F309" s="77" t="n">
        <v>12500</v>
      </c>
      <c r="G309" s="77" t="n">
        <v>12500</v>
      </c>
      <c r="H309" s="77" t="n">
        <v>15000</v>
      </c>
      <c r="I309" s="79">
        <f>$E309/F309-1</f>
        <v/>
      </c>
      <c r="J309" s="79">
        <f>$E309/G309-1</f>
        <v/>
      </c>
      <c r="K309" s="79">
        <f>$E309/H309-1</f>
        <v/>
      </c>
      <c r="L309" s="80" t="n">
        <v>2.32</v>
      </c>
      <c r="M309" s="80" t="n">
        <v>0.19</v>
      </c>
      <c r="N309" s="77" t="n">
        <v>24200.8</v>
      </c>
      <c r="O309" s="77" t="n">
        <v>12500</v>
      </c>
      <c r="P309" s="81" t="n"/>
      <c r="Q309" s="81" t="n"/>
    </row>
    <row r="310" ht="15" customHeight="1" s="41">
      <c r="A310" s="77" t="n">
        <v>302</v>
      </c>
      <c r="B310" s="78" t="inlineStr">
        <is>
          <t>A32</t>
        </is>
      </c>
      <c r="C310" s="78" t="inlineStr">
        <is>
          <t>Công ty 32</t>
        </is>
      </c>
      <c r="D310" s="78" t="inlineStr">
        <is>
          <t>UPCoM</t>
        </is>
      </c>
      <c r="E310" s="77" t="n">
        <v>29700</v>
      </c>
      <c r="F310" s="77" t="n">
        <v>26925</v>
      </c>
      <c r="G310" s="77" t="n">
        <v>29605</v>
      </c>
      <c r="H310" s="77" t="n">
        <v>33329.5</v>
      </c>
      <c r="I310" s="79">
        <f>$E310/F310-1</f>
        <v/>
      </c>
      <c r="J310" s="79">
        <f>$E310/G310-1</f>
        <v/>
      </c>
      <c r="K310" s="79">
        <f>$E310/H310-1</f>
        <v/>
      </c>
      <c r="L310" s="80" t="n">
        <v>3.97</v>
      </c>
      <c r="M310" s="80" t="n">
        <v>0.88</v>
      </c>
      <c r="N310" s="77" t="n">
        <v>35444.53</v>
      </c>
      <c r="O310" s="77" t="n">
        <v>26925</v>
      </c>
      <c r="P310" s="81" t="n"/>
      <c r="Q310" s="81" t="n"/>
    </row>
    <row r="311" ht="15" customHeight="1" s="41">
      <c r="A311" s="77" t="n">
        <v>303</v>
      </c>
      <c r="B311" s="78" t="inlineStr">
        <is>
          <t>BCB</t>
        </is>
      </c>
      <c r="C311" s="78" t="inlineStr">
        <is>
          <t>Công ty 397</t>
        </is>
      </c>
      <c r="D311" s="78" t="inlineStr">
        <is>
          <t>UPCoM</t>
        </is>
      </c>
      <c r="E311" s="77" t="n">
        <v>2200</v>
      </c>
      <c r="F311" s="77" t="n">
        <v>2200</v>
      </c>
      <c r="G311" s="77" t="n">
        <v>2200</v>
      </c>
      <c r="H311" s="77" t="n">
        <v>1600</v>
      </c>
      <c r="I311" s="79">
        <f>$E311/F311-1</f>
        <v/>
      </c>
      <c r="J311" s="79">
        <f>$E311/G311-1</f>
        <v/>
      </c>
      <c r="K311" s="79">
        <f>$E311/H311-1</f>
        <v/>
      </c>
      <c r="L311" s="80" t="n">
        <v>0.65</v>
      </c>
      <c r="M311" s="80" t="n">
        <v>0.16</v>
      </c>
      <c r="N311" s="77" t="n">
        <v>2200</v>
      </c>
      <c r="O311" s="77" t="n">
        <v>900</v>
      </c>
      <c r="P311" s="81" t="n"/>
      <c r="Q311" s="81" t="n"/>
    </row>
    <row r="312" ht="15" customHeight="1" s="41">
      <c r="A312" s="77" t="n">
        <v>304</v>
      </c>
      <c r="B312" s="78" t="inlineStr">
        <is>
          <t>ALC</t>
        </is>
      </c>
      <c r="C312" s="78" t="inlineStr">
        <is>
          <t>Công ty Âu Lạc</t>
        </is>
      </c>
      <c r="D312" s="78" t="inlineStr">
        <is>
          <t>UPCoM</t>
        </is>
      </c>
      <c r="E312" s="77" t="n">
        <v>20635</v>
      </c>
      <c r="F312" s="77" t="n">
        <v>20745</v>
      </c>
      <c r="G312" s="77" t="n">
        <v>21784</v>
      </c>
      <c r="H312" s="77" t="n"/>
      <c r="I312" s="79">
        <f>$E312/F312-1</f>
        <v/>
      </c>
      <c r="J312" s="79">
        <f>$E312/G312-1</f>
        <v/>
      </c>
      <c r="K312" s="79">
        <f>$E312/H312-1</f>
        <v/>
      </c>
      <c r="L312" s="80" t="n">
        <v>3.9</v>
      </c>
      <c r="M312" s="80" t="n">
        <v>0.61</v>
      </c>
      <c r="N312" s="77" t="n"/>
      <c r="O312" s="77" t="n"/>
      <c r="P312" s="81" t="n"/>
      <c r="Q312" s="81" t="n"/>
    </row>
    <row r="313" ht="15" customHeight="1" s="41">
      <c r="A313" s="77" t="n">
        <v>305</v>
      </c>
      <c r="B313" s="78" t="inlineStr">
        <is>
          <t>BCA</t>
        </is>
      </c>
      <c r="C313" s="78" t="inlineStr">
        <is>
          <t>Công ty B.C.H</t>
        </is>
      </c>
      <c r="D313" s="78" t="inlineStr">
        <is>
          <t>UPCoM</t>
        </is>
      </c>
      <c r="E313" s="77" t="n">
        <v>20120</v>
      </c>
      <c r="F313" s="77" t="n">
        <v>19600</v>
      </c>
      <c r="G313" s="77" t="n">
        <v>20975</v>
      </c>
      <c r="H313" s="77" t="n">
        <v>14311</v>
      </c>
      <c r="I313" s="79">
        <f>$E313/F313-1</f>
        <v/>
      </c>
      <c r="J313" s="79">
        <f>$E313/G313-1</f>
        <v/>
      </c>
      <c r="K313" s="79">
        <f>$E313/H313-1</f>
        <v/>
      </c>
      <c r="L313" s="80" t="n">
        <v>32.4</v>
      </c>
      <c r="M313" s="80" t="n">
        <v>1.04</v>
      </c>
      <c r="N313" s="77" t="n">
        <v>21931</v>
      </c>
      <c r="O313" s="77" t="n">
        <v>8030</v>
      </c>
      <c r="P313" s="81" t="n"/>
      <c r="Q313" s="81" t="n"/>
    </row>
    <row r="314" ht="15" customHeight="1" s="41">
      <c r="A314" s="77" t="n">
        <v>306</v>
      </c>
      <c r="B314" s="78" t="inlineStr">
        <is>
          <t>ANI</t>
        </is>
      </c>
      <c r="C314" s="78" t="inlineStr">
        <is>
          <t>Công ty Cổ phần ANI</t>
        </is>
      </c>
      <c r="D314" s="78" t="inlineStr">
        <is>
          <t>UPCoM</t>
        </is>
      </c>
      <c r="E314" s="77" t="n">
        <v>40900</v>
      </c>
      <c r="F314" s="77" t="n">
        <v>48100</v>
      </c>
      <c r="G314" s="77" t="n">
        <v>46000</v>
      </c>
      <c r="H314" s="77" t="n"/>
      <c r="I314" s="79">
        <f>$E314/F314-1</f>
        <v/>
      </c>
      <c r="J314" s="79">
        <f>$E314/G314-1</f>
        <v/>
      </c>
      <c r="K314" s="79">
        <f>$E314/H314-1</f>
        <v/>
      </c>
      <c r="L314" s="80" t="n">
        <v>4.11</v>
      </c>
      <c r="M314" s="80" t="n">
        <v>1.09</v>
      </c>
      <c r="N314" s="77" t="n"/>
      <c r="O314" s="77" t="n"/>
      <c r="P314" s="81" t="n"/>
      <c r="Q314" s="81" t="n"/>
    </row>
    <row r="315" ht="15" customHeight="1" s="41">
      <c r="A315" s="77" t="n">
        <v>307</v>
      </c>
      <c r="B315" s="78" t="inlineStr">
        <is>
          <t>HJC</t>
        </is>
      </c>
      <c r="C315" s="78" t="inlineStr">
        <is>
          <t>Công ty Cổ phần Hoà Việt</t>
        </is>
      </c>
      <c r="D315" s="78" t="inlineStr">
        <is>
          <t>UPCoM</t>
        </is>
      </c>
      <c r="E315" s="77" t="n">
        <v>6900</v>
      </c>
      <c r="F315" s="77" t="n">
        <v>6700</v>
      </c>
      <c r="G315" s="77" t="n">
        <v>6700</v>
      </c>
      <c r="H315" s="77" t="n">
        <v>8500</v>
      </c>
      <c r="I315" s="79">
        <f>$E315/F315-1</f>
        <v/>
      </c>
      <c r="J315" s="79">
        <f>$E315/G315-1</f>
        <v/>
      </c>
      <c r="K315" s="79">
        <f>$E315/H315-1</f>
        <v/>
      </c>
      <c r="L315" s="80" t="n">
        <v>7.39</v>
      </c>
      <c r="M315" s="80" t="n">
        <v>0.45</v>
      </c>
      <c r="N315" s="77" t="n">
        <v>8800</v>
      </c>
      <c r="O315" s="77" t="n">
        <v>5900</v>
      </c>
      <c r="P315" s="81" t="n"/>
      <c r="Q315" s="81" t="n"/>
    </row>
    <row r="316" ht="15" customHeight="1" s="41">
      <c r="A316" s="77" t="n">
        <v>308</v>
      </c>
      <c r="B316" s="78" t="inlineStr">
        <is>
          <t>MT7</t>
        </is>
      </c>
      <c r="C316" s="78" t="inlineStr">
        <is>
          <t>Công Ty Cổ Phần Minh Thành</t>
        </is>
      </c>
      <c r="D316" s="78" t="inlineStr">
        <is>
          <t>UPCoM</t>
        </is>
      </c>
      <c r="E316" s="77" t="n"/>
      <c r="F316" s="77" t="n"/>
      <c r="G316" s="77" t="n"/>
      <c r="H316" s="77" t="n"/>
      <c r="I316" s="79">
        <f>$E316/F316-1</f>
        <v/>
      </c>
      <c r="J316" s="79">
        <f>$E316/G316-1</f>
        <v/>
      </c>
      <c r="K316" s="79">
        <f>$E316/H316-1</f>
        <v/>
      </c>
      <c r="L316" s="80" t="n"/>
      <c r="M316" s="80" t="n"/>
      <c r="N316" s="77" t="n"/>
      <c r="O316" s="77" t="n"/>
      <c r="P316" s="81" t="n"/>
      <c r="Q316" s="81" t="n"/>
    </row>
    <row r="317" ht="15" customHeight="1" s="41">
      <c r="A317" s="77" t="n">
        <v>309</v>
      </c>
      <c r="B317" s="78" t="inlineStr">
        <is>
          <t>PTB</t>
        </is>
      </c>
      <c r="C317" s="78" t="inlineStr">
        <is>
          <t>Công ty Cổ phần Phú Tài</t>
        </is>
      </c>
      <c r="D317" s="78" t="inlineStr">
        <is>
          <t>HOSE</t>
        </is>
      </c>
      <c r="E317" s="77" t="n">
        <v>33200</v>
      </c>
      <c r="F317" s="77" t="n">
        <v>33500</v>
      </c>
      <c r="G317" s="77" t="n">
        <v>35700</v>
      </c>
      <c r="H317" s="77" t="n">
        <v>37273.01</v>
      </c>
      <c r="I317" s="79">
        <f>$E317/F317-1</f>
        <v/>
      </c>
      <c r="J317" s="79">
        <f>$E317/G317-1</f>
        <v/>
      </c>
      <c r="K317" s="79">
        <f>$E317/H317-1</f>
        <v/>
      </c>
      <c r="L317" s="80" t="n">
        <v>5.67</v>
      </c>
      <c r="M317" s="80" t="n">
        <v>0.93</v>
      </c>
      <c r="N317" s="77" t="n">
        <v>45868.38</v>
      </c>
      <c r="O317" s="77" t="n">
        <v>31850</v>
      </c>
      <c r="P317" s="81" t="n"/>
      <c r="Q317" s="81" t="n"/>
    </row>
    <row r="318" ht="15" customHeight="1" s="41">
      <c r="A318" s="77" t="n">
        <v>310</v>
      </c>
      <c r="B318" s="78" t="inlineStr">
        <is>
          <t>SDP</t>
        </is>
      </c>
      <c r="C318" s="78" t="inlineStr">
        <is>
          <t>Công ty Cổ phần SDP</t>
        </is>
      </c>
      <c r="D318" s="78" t="inlineStr">
        <is>
          <t>UPCoM</t>
        </is>
      </c>
      <c r="E318" s="77" t="n">
        <v>600</v>
      </c>
      <c r="F318" s="77" t="n">
        <v>700</v>
      </c>
      <c r="G318" s="77" t="n">
        <v>800</v>
      </c>
      <c r="H318" s="77" t="n">
        <v>700</v>
      </c>
      <c r="I318" s="79">
        <f>$E318/F318-1</f>
        <v/>
      </c>
      <c r="J318" s="79">
        <f>$E318/G318-1</f>
        <v/>
      </c>
      <c r="K318" s="79">
        <f>$E318/H318-1</f>
        <v/>
      </c>
      <c r="L318" s="80" t="n">
        <v>-10.93</v>
      </c>
      <c r="M318" s="80" t="n">
        <v>-0.1</v>
      </c>
      <c r="N318" s="77" t="n">
        <v>1000</v>
      </c>
      <c r="O318" s="77" t="n">
        <v>655</v>
      </c>
      <c r="P318" s="81" t="n"/>
      <c r="Q318" s="81" t="n"/>
    </row>
    <row r="319" ht="15" customHeight="1" s="41">
      <c r="A319" s="77" t="n">
        <v>311</v>
      </c>
      <c r="B319" s="78" t="inlineStr">
        <is>
          <t>ILA</t>
        </is>
      </c>
      <c r="C319" s="78" t="inlineStr">
        <is>
          <t>Công ty ILA</t>
        </is>
      </c>
      <c r="D319" s="78" t="inlineStr">
        <is>
          <t>UPCoM</t>
        </is>
      </c>
      <c r="E319" s="77" t="n">
        <v>6095</v>
      </c>
      <c r="F319" s="77" t="n">
        <v>6971</v>
      </c>
      <c r="G319" s="77" t="n">
        <v>8113</v>
      </c>
      <c r="H319" s="77" t="n">
        <v>6812</v>
      </c>
      <c r="I319" s="79">
        <f>$E319/F319-1</f>
        <v/>
      </c>
      <c r="J319" s="79">
        <f>$E319/G319-1</f>
        <v/>
      </c>
      <c r="K319" s="79">
        <f>$E319/H319-1</f>
        <v/>
      </c>
      <c r="L319" s="80" t="n">
        <v>-3.51</v>
      </c>
      <c r="M319" s="80" t="n">
        <v>0.72</v>
      </c>
      <c r="N319" s="77" t="n">
        <v>8739</v>
      </c>
      <c r="O319" s="77" t="n">
        <v>5000</v>
      </c>
      <c r="P319" s="81" t="n"/>
      <c r="Q319" s="81" t="n"/>
    </row>
    <row r="320" ht="15" customHeight="1" s="41">
      <c r="A320" s="77" t="n">
        <v>312</v>
      </c>
      <c r="B320" s="78" t="inlineStr">
        <is>
          <t>KOS</t>
        </is>
      </c>
      <c r="C320" s="78" t="inlineStr">
        <is>
          <t>Công ty KOSY</t>
        </is>
      </c>
      <c r="D320" s="78" t="inlineStr">
        <is>
          <t>HOSE</t>
        </is>
      </c>
      <c r="E320" s="77" t="n">
        <v>34950</v>
      </c>
      <c r="F320" s="77" t="n">
        <v>35100</v>
      </c>
      <c r="G320" s="77" t="n">
        <v>38050</v>
      </c>
      <c r="H320" s="77" t="n">
        <v>38550</v>
      </c>
      <c r="I320" s="79">
        <f>$E320/F320-1</f>
        <v/>
      </c>
      <c r="J320" s="79">
        <f>$E320/G320-1</f>
        <v/>
      </c>
      <c r="K320" s="79">
        <f>$E320/H320-1</f>
        <v/>
      </c>
      <c r="L320" s="80" t="n">
        <v>282.12</v>
      </c>
      <c r="M320" s="80" t="n">
        <v>3.22</v>
      </c>
      <c r="N320" s="77" t="n">
        <v>42150</v>
      </c>
      <c r="O320" s="77" t="n">
        <v>34500</v>
      </c>
      <c r="P320" s="81" t="n"/>
      <c r="Q320" s="81" t="n"/>
    </row>
    <row r="321" ht="15" customHeight="1" s="41">
      <c r="A321" s="77" t="n">
        <v>313</v>
      </c>
      <c r="B321" s="78" t="inlineStr">
        <is>
          <t>MDD</t>
        </is>
      </c>
      <c r="C321" s="78" t="inlineStr">
        <is>
          <t>Công ty Mai Động</t>
        </is>
      </c>
      <c r="D321" s="78" t="inlineStr">
        <is>
          <t>HNX</t>
        </is>
      </c>
      <c r="E321" s="77" t="n"/>
      <c r="F321" s="77" t="n"/>
      <c r="G321" s="77" t="n"/>
      <c r="H321" s="77" t="n"/>
      <c r="I321" s="79">
        <f>$E321/F321-1</f>
        <v/>
      </c>
      <c r="J321" s="79">
        <f>$E321/G321-1</f>
        <v/>
      </c>
      <c r="K321" s="79">
        <f>$E321/H321-1</f>
        <v/>
      </c>
      <c r="L321" s="80" t="n"/>
      <c r="M321" s="80" t="n"/>
      <c r="N321" s="77" t="n"/>
      <c r="O321" s="77" t="n"/>
      <c r="P321" s="81" t="n"/>
      <c r="Q321" s="81" t="n"/>
    </row>
    <row r="322" ht="15" customHeight="1" s="41">
      <c r="A322" s="77" t="n">
        <v>314</v>
      </c>
      <c r="B322" s="78" t="inlineStr">
        <is>
          <t>THD</t>
        </is>
      </c>
      <c r="C322" s="78" t="inlineStr">
        <is>
          <t>Công ty Thaiholdings</t>
        </is>
      </c>
      <c r="D322" s="78" t="inlineStr">
        <is>
          <t>HNX</t>
        </is>
      </c>
      <c r="E322" s="77" t="n">
        <v>138000</v>
      </c>
      <c r="F322" s="77" t="n">
        <v>163300</v>
      </c>
      <c r="G322" s="77" t="n">
        <v>142400</v>
      </c>
      <c r="H322" s="77" t="n">
        <v>30300</v>
      </c>
      <c r="I322" s="79">
        <f>$E322/F322-1</f>
        <v/>
      </c>
      <c r="J322" s="79">
        <f>$E322/G322-1</f>
        <v/>
      </c>
      <c r="K322" s="79">
        <f>$E322/H322-1</f>
        <v/>
      </c>
      <c r="L322" s="80" t="n">
        <v>348.9</v>
      </c>
      <c r="M322" s="80" t="n">
        <v>10.49</v>
      </c>
      <c r="N322" s="77" t="n">
        <v>212500</v>
      </c>
      <c r="O322" s="77" t="n">
        <v>25400</v>
      </c>
      <c r="P322" s="81" t="n"/>
      <c r="Q322" s="81" t="n"/>
    </row>
    <row r="323" ht="15" customHeight="1" s="41">
      <c r="A323" s="77" t="n">
        <v>315</v>
      </c>
      <c r="B323" s="78" t="inlineStr">
        <is>
          <t>BAX</t>
        </is>
      </c>
      <c r="C323" s="78" t="inlineStr">
        <is>
          <t>Công ty Thống Nhất</t>
        </is>
      </c>
      <c r="D323" s="78" t="inlineStr">
        <is>
          <t>HNX</t>
        </is>
      </c>
      <c r="E323" s="77" t="n">
        <v>28000</v>
      </c>
      <c r="F323" s="77" t="n">
        <v>28000</v>
      </c>
      <c r="G323" s="77" t="n">
        <v>31700</v>
      </c>
      <c r="H323" s="77" t="n">
        <v>33473</v>
      </c>
      <c r="I323" s="79">
        <f>$E323/F323-1</f>
        <v/>
      </c>
      <c r="J323" s="79">
        <f>$E323/G323-1</f>
        <v/>
      </c>
      <c r="K323" s="79">
        <f>$E323/H323-1</f>
        <v/>
      </c>
      <c r="L323" s="80" t="n">
        <v>5.52</v>
      </c>
      <c r="M323" s="80" t="n">
        <v>0.95</v>
      </c>
      <c r="N323" s="77" t="n">
        <v>36337.5</v>
      </c>
      <c r="O323" s="77" t="n">
        <v>28000</v>
      </c>
      <c r="P323" s="81" t="n"/>
      <c r="Q323" s="81" t="n"/>
    </row>
    <row r="324" ht="15" customHeight="1" s="41">
      <c r="A324" s="77" t="n">
        <v>316</v>
      </c>
      <c r="B324" s="78" t="inlineStr">
        <is>
          <t>TDP</t>
        </is>
      </c>
      <c r="C324" s="78" t="inlineStr">
        <is>
          <t>Công ty Thuận Đức</t>
        </is>
      </c>
      <c r="D324" s="78" t="inlineStr">
        <is>
          <t>HOSE</t>
        </is>
      </c>
      <c r="E324" s="77" t="n">
        <v>29900</v>
      </c>
      <c r="F324" s="77" t="n">
        <v>28500</v>
      </c>
      <c r="G324" s="77" t="n">
        <v>28900</v>
      </c>
      <c r="H324" s="77" t="n">
        <v>29000</v>
      </c>
      <c r="I324" s="79">
        <f>$E324/F324-1</f>
        <v/>
      </c>
      <c r="J324" s="79">
        <f>$E324/G324-1</f>
        <v/>
      </c>
      <c r="K324" s="79">
        <f>$E324/H324-1</f>
        <v/>
      </c>
      <c r="L324" s="80" t="n">
        <v>20.08</v>
      </c>
      <c r="M324" s="80" t="n">
        <v>2.19</v>
      </c>
      <c r="N324" s="77" t="n">
        <v>35700</v>
      </c>
      <c r="O324" s="77" t="n">
        <v>24857.35</v>
      </c>
      <c r="P324" s="81" t="n"/>
      <c r="Q324" s="81" t="n"/>
    </row>
    <row r="325" ht="15" customHeight="1" s="41">
      <c r="A325" s="77" t="n">
        <v>317</v>
      </c>
      <c r="B325" s="78" t="inlineStr">
        <is>
          <t>DSN</t>
        </is>
      </c>
      <c r="C325" s="78" t="inlineStr">
        <is>
          <t>Công viên nước Đầm Sen</t>
        </is>
      </c>
      <c r="D325" s="78" t="inlineStr">
        <is>
          <t>HOSE</t>
        </is>
      </c>
      <c r="E325" s="77" t="n">
        <v>37100</v>
      </c>
      <c r="F325" s="77" t="n">
        <v>37200</v>
      </c>
      <c r="G325" s="77" t="n">
        <v>37000</v>
      </c>
      <c r="H325" s="77" t="n">
        <v>40528.83</v>
      </c>
      <c r="I325" s="79">
        <f>$E325/F325-1</f>
        <v/>
      </c>
      <c r="J325" s="79">
        <f>$E325/G325-1</f>
        <v/>
      </c>
      <c r="K325" s="79">
        <f>$E325/H325-1</f>
        <v/>
      </c>
      <c r="L325" s="80" t="n">
        <v>5.77</v>
      </c>
      <c r="M325" s="80" t="n">
        <v>1.3</v>
      </c>
      <c r="N325" s="77" t="n">
        <v>41345.76</v>
      </c>
      <c r="O325" s="77" t="n">
        <v>34550</v>
      </c>
      <c r="P325" s="81" t="n"/>
      <c r="Q325" s="81" t="n"/>
    </row>
    <row r="326" ht="15" customHeight="1" s="41">
      <c r="A326" s="77" t="n">
        <v>318</v>
      </c>
      <c r="B326" s="78" t="inlineStr">
        <is>
          <t>AME</t>
        </is>
      </c>
      <c r="C326" s="78" t="inlineStr">
        <is>
          <t>Cơ điện Alphanam</t>
        </is>
      </c>
      <c r="D326" s="78" t="inlineStr">
        <is>
          <t>HNX</t>
        </is>
      </c>
      <c r="E326" s="77" t="n">
        <v>6000</v>
      </c>
      <c r="F326" s="77" t="n">
        <v>6000</v>
      </c>
      <c r="G326" s="77" t="n">
        <v>6700</v>
      </c>
      <c r="H326" s="77" t="n">
        <v>7300</v>
      </c>
      <c r="I326" s="79">
        <f>$E326/F326-1</f>
        <v/>
      </c>
      <c r="J326" s="79">
        <f>$E326/G326-1</f>
        <v/>
      </c>
      <c r="K326" s="79">
        <f>$E326/H326-1</f>
        <v/>
      </c>
      <c r="L326" s="80" t="n">
        <v>11.41</v>
      </c>
      <c r="M326" s="80" t="n">
        <v>0.45</v>
      </c>
      <c r="N326" s="77" t="n">
        <v>9300</v>
      </c>
      <c r="O326" s="77" t="n">
        <v>6000</v>
      </c>
      <c r="P326" s="81" t="n"/>
      <c r="Q326" s="81" t="n"/>
    </row>
    <row r="327" ht="15" customHeight="1" s="41">
      <c r="A327" s="77" t="n">
        <v>319</v>
      </c>
      <c r="B327" s="78" t="inlineStr">
        <is>
          <t>MES</t>
        </is>
      </c>
      <c r="C327" s="78" t="inlineStr">
        <is>
          <t>Cơ điện Công trình</t>
        </is>
      </c>
      <c r="D327" s="78" t="inlineStr">
        <is>
          <t>UPCoM</t>
        </is>
      </c>
      <c r="E327" s="77" t="n">
        <v>10000</v>
      </c>
      <c r="F327" s="77" t="n">
        <v>10000</v>
      </c>
      <c r="G327" s="77" t="n">
        <v>10000</v>
      </c>
      <c r="H327" s="77" t="n">
        <v>10000</v>
      </c>
      <c r="I327" s="79">
        <f>$E327/F327-1</f>
        <v/>
      </c>
      <c r="J327" s="79">
        <f>$E327/G327-1</f>
        <v/>
      </c>
      <c r="K327" s="79">
        <f>$E327/H327-1</f>
        <v/>
      </c>
      <c r="L327" s="80" t="n">
        <v>371.69</v>
      </c>
      <c r="M327" s="80" t="n">
        <v>1.14</v>
      </c>
      <c r="N327" s="77" t="n">
        <v>10000</v>
      </c>
      <c r="O327" s="77" t="n">
        <v>10000</v>
      </c>
      <c r="P327" s="81" t="n"/>
      <c r="Q327" s="81" t="n"/>
    </row>
    <row r="328" ht="15" customHeight="1" s="41">
      <c r="A328" s="77" t="n">
        <v>320</v>
      </c>
      <c r="B328" s="78" t="inlineStr">
        <is>
          <t>DZM</t>
        </is>
      </c>
      <c r="C328" s="78" t="inlineStr">
        <is>
          <t>Cơ điện Dzĩ An</t>
        </is>
      </c>
      <c r="D328" s="78" t="inlineStr">
        <is>
          <t>OTC</t>
        </is>
      </c>
      <c r="E328" s="77" t="n"/>
      <c r="F328" s="77" t="n"/>
      <c r="G328" s="77" t="n"/>
      <c r="H328" s="77" t="n">
        <v>2900</v>
      </c>
      <c r="I328" s="79">
        <f>$E328/F328-1</f>
        <v/>
      </c>
      <c r="J328" s="79">
        <f>$E328/G328-1</f>
        <v/>
      </c>
      <c r="K328" s="79">
        <f>$E328/H328-1</f>
        <v/>
      </c>
      <c r="L328" s="80" t="n"/>
      <c r="M328" s="80" t="n"/>
      <c r="N328" s="77" t="n"/>
      <c r="O328" s="77" t="n"/>
      <c r="P328" s="81" t="n"/>
      <c r="Q328" s="81" t="n"/>
    </row>
    <row r="329" ht="15" customHeight="1" s="41">
      <c r="A329" s="77" t="n">
        <v>321</v>
      </c>
      <c r="B329" s="78" t="inlineStr">
        <is>
          <t>REE</t>
        </is>
      </c>
      <c r="C329" s="78" t="inlineStr">
        <is>
          <t>Cơ Điện Lạnh REE</t>
        </is>
      </c>
      <c r="D329" s="78" t="inlineStr">
        <is>
          <t>HOSE</t>
        </is>
      </c>
      <c r="E329" s="77" t="n">
        <v>45900</v>
      </c>
      <c r="F329" s="77" t="n">
        <v>47100</v>
      </c>
      <c r="G329" s="77" t="n">
        <v>46150</v>
      </c>
      <c r="H329" s="77" t="n">
        <v>52202.17</v>
      </c>
      <c r="I329" s="79">
        <f>$E329/F329-1</f>
        <v/>
      </c>
      <c r="J329" s="79">
        <f>$E329/G329-1</f>
        <v/>
      </c>
      <c r="K329" s="79">
        <f>$E329/H329-1</f>
        <v/>
      </c>
      <c r="L329" s="80" t="n">
        <v>10.83</v>
      </c>
      <c r="M329" s="80" t="n">
        <v>1.32</v>
      </c>
      <c r="N329" s="77" t="n">
        <v>62350.32</v>
      </c>
      <c r="O329" s="77" t="n">
        <v>43850</v>
      </c>
      <c r="P329" s="81" t="n">
        <v>12.695</v>
      </c>
      <c r="Q329" s="81" t="n">
        <v>1.68</v>
      </c>
    </row>
    <row r="330" ht="15" customHeight="1" s="41">
      <c r="A330" s="77" t="n">
        <v>322</v>
      </c>
      <c r="B330" s="78" t="inlineStr">
        <is>
          <t>CJC</t>
        </is>
      </c>
      <c r="C330" s="78" t="inlineStr">
        <is>
          <t>Cơ điện Miền Trung</t>
        </is>
      </c>
      <c r="D330" s="78" t="inlineStr">
        <is>
          <t>HNX</t>
        </is>
      </c>
      <c r="E330" s="77" t="n">
        <v>19800</v>
      </c>
      <c r="F330" s="77" t="n">
        <v>19800</v>
      </c>
      <c r="G330" s="77" t="n">
        <v>19800</v>
      </c>
      <c r="H330" s="77" t="n">
        <v>21600</v>
      </c>
      <c r="I330" s="79">
        <f>$E330/F330-1</f>
        <v/>
      </c>
      <c r="J330" s="79">
        <f>$E330/G330-1</f>
        <v/>
      </c>
      <c r="K330" s="79">
        <f>$E330/H330-1</f>
        <v/>
      </c>
      <c r="L330" s="80" t="n">
        <v>26.19</v>
      </c>
      <c r="M330" s="80" t="n">
        <v>1.56</v>
      </c>
      <c r="N330" s="77" t="n">
        <v>24000</v>
      </c>
      <c r="O330" s="77" t="n">
        <v>18000</v>
      </c>
      <c r="P330" s="81" t="n"/>
      <c r="Q330" s="81" t="n"/>
    </row>
    <row r="331" ht="15" customHeight="1" s="41">
      <c r="A331" s="77" t="n">
        <v>323</v>
      </c>
      <c r="B331" s="78" t="inlineStr">
        <is>
          <t>UEM</t>
        </is>
      </c>
      <c r="C331" s="78" t="inlineStr">
        <is>
          <t>Cơ điện Uông Bí - Vinacomin</t>
        </is>
      </c>
      <c r="D331" s="78" t="inlineStr">
        <is>
          <t>UPCoM</t>
        </is>
      </c>
      <c r="E331" s="77" t="n">
        <v>10000</v>
      </c>
      <c r="F331" s="77" t="n">
        <v>10000</v>
      </c>
      <c r="G331" s="77" t="n">
        <v>10000</v>
      </c>
      <c r="H331" s="77" t="n">
        <v>15300.72</v>
      </c>
      <c r="I331" s="79">
        <f>$E331/F331-1</f>
        <v/>
      </c>
      <c r="J331" s="79">
        <f>$E331/G331-1</f>
        <v/>
      </c>
      <c r="K331" s="79">
        <f>$E331/H331-1</f>
        <v/>
      </c>
      <c r="L331" s="80" t="n">
        <v>15.35</v>
      </c>
      <c r="M331" s="80" t="n">
        <v>0.93</v>
      </c>
      <c r="N331" s="77" t="n">
        <v>15300.72</v>
      </c>
      <c r="O331" s="77" t="n">
        <v>9200</v>
      </c>
      <c r="P331" s="81" t="n"/>
      <c r="Q331" s="81" t="n"/>
    </row>
    <row r="332" ht="15" customHeight="1" s="41">
      <c r="A332" s="77" t="n">
        <v>324</v>
      </c>
      <c r="B332" s="78" t="inlineStr">
        <is>
          <t>LG9</t>
        </is>
      </c>
      <c r="C332" s="78" t="inlineStr">
        <is>
          <t>Cơ giới và XL số 9 (Licogi 9)</t>
        </is>
      </c>
      <c r="D332" s="78" t="inlineStr">
        <is>
          <t>UPCoM</t>
        </is>
      </c>
      <c r="E332" s="77" t="n">
        <v>4700</v>
      </c>
      <c r="F332" s="77" t="n">
        <v>4700</v>
      </c>
      <c r="G332" s="77" t="n">
        <v>4300</v>
      </c>
      <c r="H332" s="77" t="n">
        <v>7200</v>
      </c>
      <c r="I332" s="79">
        <f>$E332/F332-1</f>
        <v/>
      </c>
      <c r="J332" s="79">
        <f>$E332/G332-1</f>
        <v/>
      </c>
      <c r="K332" s="79">
        <f>$E332/H332-1</f>
        <v/>
      </c>
      <c r="L332" s="80" t="n">
        <v>38.02</v>
      </c>
      <c r="M332" s="80" t="n">
        <v>0.32</v>
      </c>
      <c r="N332" s="77" t="n">
        <v>7200</v>
      </c>
      <c r="O332" s="77" t="n">
        <v>3000</v>
      </c>
      <c r="P332" s="81" t="n"/>
      <c r="Q332" s="81" t="n"/>
    </row>
    <row r="333" ht="15" customHeight="1" s="41">
      <c r="A333" s="77" t="n">
        <v>325</v>
      </c>
      <c r="B333" s="78" t="inlineStr">
        <is>
          <t>CK8</t>
        </is>
      </c>
      <c r="C333" s="78" t="inlineStr">
        <is>
          <t>Cơ khí 120</t>
        </is>
      </c>
      <c r="D333" s="78" t="inlineStr">
        <is>
          <t>UPCoM</t>
        </is>
      </c>
      <c r="E333" s="77" t="n">
        <v>5600</v>
      </c>
      <c r="F333" s="77" t="n">
        <v>5600</v>
      </c>
      <c r="G333" s="77" t="n">
        <v>5600</v>
      </c>
      <c r="H333" s="77" t="n">
        <v>5000</v>
      </c>
      <c r="I333" s="79">
        <f>$E333/F333-1</f>
        <v/>
      </c>
      <c r="J333" s="79">
        <f>$E333/G333-1</f>
        <v/>
      </c>
      <c r="K333" s="79">
        <f>$E333/H333-1</f>
        <v/>
      </c>
      <c r="L333" s="80" t="n">
        <v>11.77</v>
      </c>
      <c r="M333" s="80" t="n">
        <v>-2.21</v>
      </c>
      <c r="N333" s="77" t="n">
        <v>5600</v>
      </c>
      <c r="O333" s="77" t="n">
        <v>3600</v>
      </c>
      <c r="P333" s="81" t="n"/>
      <c r="Q333" s="81" t="n"/>
    </row>
    <row r="334" ht="15" customHeight="1" s="41">
      <c r="A334" s="77" t="n">
        <v>326</v>
      </c>
      <c r="B334" s="78" t="inlineStr">
        <is>
          <t>CKA</t>
        </is>
      </c>
      <c r="C334" s="78" t="inlineStr">
        <is>
          <t>Cơ khí An Giang</t>
        </is>
      </c>
      <c r="D334" s="78" t="inlineStr">
        <is>
          <t>UPCoM</t>
        </is>
      </c>
      <c r="E334" s="77" t="n">
        <v>68445</v>
      </c>
      <c r="F334" s="77" t="n">
        <v>68318</v>
      </c>
      <c r="G334" s="77" t="n">
        <v>64153</v>
      </c>
      <c r="H334" s="77" t="n">
        <v>45842</v>
      </c>
      <c r="I334" s="79">
        <f>$E334/F334-1</f>
        <v/>
      </c>
      <c r="J334" s="79">
        <f>$E334/G334-1</f>
        <v/>
      </c>
      <c r="K334" s="79">
        <f>$E334/H334-1</f>
        <v/>
      </c>
      <c r="L334" s="80" t="n">
        <v>3.45</v>
      </c>
      <c r="M334" s="80" t="n">
        <v>1.61</v>
      </c>
      <c r="N334" s="77" t="n">
        <v>68780</v>
      </c>
      <c r="O334" s="77" t="n">
        <v>42336</v>
      </c>
      <c r="P334" s="81" t="n"/>
      <c r="Q334" s="81" t="n"/>
    </row>
    <row r="335" ht="15" customHeight="1" s="41">
      <c r="A335" s="77" t="n">
        <v>327</v>
      </c>
      <c r="B335" s="78" t="inlineStr">
        <is>
          <t>L35</t>
        </is>
      </c>
      <c r="C335" s="78" t="inlineStr">
        <is>
          <t>Cơ khí Lilama</t>
        </is>
      </c>
      <c r="D335" s="78" t="inlineStr">
        <is>
          <t>UPCoM</t>
        </is>
      </c>
      <c r="E335" s="77" t="n">
        <v>2700</v>
      </c>
      <c r="F335" s="77" t="n">
        <v>3500</v>
      </c>
      <c r="G335" s="77" t="n">
        <v>1200</v>
      </c>
      <c r="H335" s="77" t="n">
        <v>4000</v>
      </c>
      <c r="I335" s="79">
        <f>$E335/F335-1</f>
        <v/>
      </c>
      <c r="J335" s="79">
        <f>$E335/G335-1</f>
        <v/>
      </c>
      <c r="K335" s="79">
        <f>$E335/H335-1</f>
        <v/>
      </c>
      <c r="L335" s="80" t="n">
        <v>-27.72</v>
      </c>
      <c r="M335" s="80" t="n">
        <v>1.75</v>
      </c>
      <c r="N335" s="77" t="n">
        <v>5400</v>
      </c>
      <c r="O335" s="77" t="n">
        <v>1200</v>
      </c>
      <c r="P335" s="81" t="n"/>
      <c r="Q335" s="81" t="n"/>
    </row>
    <row r="336" ht="15" customHeight="1" s="41">
      <c r="A336" s="77" t="n">
        <v>328</v>
      </c>
      <c r="B336" s="78" t="inlineStr">
        <is>
          <t>SDK</t>
        </is>
      </c>
      <c r="C336" s="78" t="inlineStr">
        <is>
          <t>Cơ khí Luyện Kim</t>
        </is>
      </c>
      <c r="D336" s="78" t="inlineStr">
        <is>
          <t>UPCoM</t>
        </is>
      </c>
      <c r="E336" s="77" t="n">
        <v>13000</v>
      </c>
      <c r="F336" s="77" t="n">
        <v>13000</v>
      </c>
      <c r="G336" s="77" t="n">
        <v>11300</v>
      </c>
      <c r="H336" s="77" t="n">
        <v>17600</v>
      </c>
      <c r="I336" s="79">
        <f>$E336/F336-1</f>
        <v/>
      </c>
      <c r="J336" s="79">
        <f>$E336/G336-1</f>
        <v/>
      </c>
      <c r="K336" s="79">
        <f>$E336/H336-1</f>
        <v/>
      </c>
      <c r="L336" s="80" t="n">
        <v>33.93</v>
      </c>
      <c r="M336" s="80" t="n">
        <v>0.87</v>
      </c>
      <c r="N336" s="77" t="n">
        <v>19700</v>
      </c>
      <c r="O336" s="77" t="n">
        <v>9300</v>
      </c>
      <c r="P336" s="81" t="n"/>
      <c r="Q336" s="81" t="n"/>
    </row>
    <row r="337" ht="15" customHeight="1" s="41">
      <c r="A337" s="77" t="n">
        <v>329</v>
      </c>
      <c r="B337" s="78" t="inlineStr">
        <is>
          <t>CMK</t>
        </is>
      </c>
      <c r="C337" s="78" t="inlineStr">
        <is>
          <t>Cơ khí Mạo Khê - Vinacomin</t>
        </is>
      </c>
      <c r="D337" s="78" t="inlineStr">
        <is>
          <t>UPCoM</t>
        </is>
      </c>
      <c r="E337" s="77" t="n">
        <v>7800</v>
      </c>
      <c r="F337" s="77" t="n">
        <v>7800</v>
      </c>
      <c r="G337" s="77" t="n">
        <v>7800</v>
      </c>
      <c r="H337" s="77" t="n">
        <v>7800.34</v>
      </c>
      <c r="I337" s="79">
        <f>$E337/F337-1</f>
        <v/>
      </c>
      <c r="J337" s="79">
        <f>$E337/G337-1</f>
        <v/>
      </c>
      <c r="K337" s="79">
        <f>$E337/H337-1</f>
        <v/>
      </c>
      <c r="L337" s="80" t="n">
        <v>11.69</v>
      </c>
      <c r="M337" s="80" t="n">
        <v>0.59</v>
      </c>
      <c r="N337" s="77" t="n">
        <v>7800.34</v>
      </c>
      <c r="O337" s="77" t="n">
        <v>7800</v>
      </c>
      <c r="P337" s="81" t="n"/>
      <c r="Q337" s="81" t="n"/>
    </row>
    <row r="338" ht="15" customHeight="1" s="41">
      <c r="A338" s="77" t="n">
        <v>330</v>
      </c>
      <c r="B338" s="78" t="inlineStr">
        <is>
          <t>FBC</t>
        </is>
      </c>
      <c r="C338" s="78" t="inlineStr">
        <is>
          <t>Cơ khí Phổ Yên</t>
        </is>
      </c>
      <c r="D338" s="78" t="inlineStr">
        <is>
          <t>UPCoM</t>
        </is>
      </c>
      <c r="E338" s="77" t="n">
        <v>3700</v>
      </c>
      <c r="F338" s="77" t="n">
        <v>3700</v>
      </c>
      <c r="G338" s="77" t="n">
        <v>3700</v>
      </c>
      <c r="H338" s="77" t="n">
        <v>3700</v>
      </c>
      <c r="I338" s="79">
        <f>$E338/F338-1</f>
        <v/>
      </c>
      <c r="J338" s="79">
        <f>$E338/G338-1</f>
        <v/>
      </c>
      <c r="K338" s="79">
        <f>$E338/H338-1</f>
        <v/>
      </c>
      <c r="L338" s="80" t="n">
        <v>0.18</v>
      </c>
      <c r="M338" s="80" t="n">
        <v>0.12</v>
      </c>
      <c r="N338" s="77" t="n">
        <v>3700</v>
      </c>
      <c r="O338" s="77" t="n">
        <v>3700</v>
      </c>
      <c r="P338" s="81" t="n"/>
      <c r="Q338" s="81" t="n"/>
    </row>
    <row r="339" ht="15" customHeight="1" s="41">
      <c r="A339" s="77" t="n">
        <v>331</v>
      </c>
      <c r="B339" s="78" t="inlineStr">
        <is>
          <t>MCF</t>
        </is>
      </c>
      <c r="C339" s="78" t="inlineStr">
        <is>
          <t>Cơ khí và Lương thực Thực phẩm</t>
        </is>
      </c>
      <c r="D339" s="78" t="inlineStr">
        <is>
          <t>HNX</t>
        </is>
      </c>
      <c r="E339" s="77" t="n">
        <v>7100</v>
      </c>
      <c r="F339" s="77" t="n">
        <v>7100</v>
      </c>
      <c r="G339" s="77" t="n">
        <v>7000</v>
      </c>
      <c r="H339" s="77" t="n">
        <v>6790.98</v>
      </c>
      <c r="I339" s="79">
        <f>$E339/F339-1</f>
        <v/>
      </c>
      <c r="J339" s="79">
        <f>$E339/G339-1</f>
        <v/>
      </c>
      <c r="K339" s="79">
        <f>$E339/H339-1</f>
        <v/>
      </c>
      <c r="L339" s="80" t="n">
        <v>4.78</v>
      </c>
      <c r="M339" s="80" t="n">
        <v>0.63</v>
      </c>
      <c r="N339" s="77" t="n">
        <v>7600</v>
      </c>
      <c r="O339" s="77" t="n">
        <v>6790.98</v>
      </c>
      <c r="P339" s="81" t="n"/>
      <c r="Q339" s="81" t="n"/>
    </row>
    <row r="340" ht="15" customHeight="1" s="41">
      <c r="A340" s="77" t="n">
        <v>332</v>
      </c>
      <c r="B340" s="78" t="inlineStr">
        <is>
          <t>APL</t>
        </is>
      </c>
      <c r="C340" s="78" t="inlineStr">
        <is>
          <t>Cơ khí và Thiết bị áp lực - VVMI</t>
        </is>
      </c>
      <c r="D340" s="78" t="inlineStr">
        <is>
          <t>UPCoM</t>
        </is>
      </c>
      <c r="E340" s="77" t="n">
        <v>11500</v>
      </c>
      <c r="F340" s="77" t="n">
        <v>11500</v>
      </c>
      <c r="G340" s="77" t="n">
        <v>11500</v>
      </c>
      <c r="H340" s="77" t="n">
        <v>10858.75</v>
      </c>
      <c r="I340" s="79">
        <f>$E340/F340-1</f>
        <v/>
      </c>
      <c r="J340" s="79">
        <f>$E340/G340-1</f>
        <v/>
      </c>
      <c r="K340" s="79">
        <f>$E340/H340-1</f>
        <v/>
      </c>
      <c r="L340" s="80" t="n">
        <v>4.24</v>
      </c>
      <c r="M340" s="80" t="n">
        <v>0.77</v>
      </c>
      <c r="N340" s="77" t="n">
        <v>16425</v>
      </c>
      <c r="O340" s="77" t="n">
        <v>10827.72</v>
      </c>
      <c r="P340" s="81" t="n"/>
      <c r="Q340" s="81" t="n"/>
    </row>
    <row r="341" ht="15" customHeight="1" s="41">
      <c r="A341" s="77" t="n">
        <v>333</v>
      </c>
      <c r="B341" s="78" t="inlineStr">
        <is>
          <t>PMS</t>
        </is>
      </c>
      <c r="C341" s="78" t="inlineStr">
        <is>
          <t>Cơ khí xăng dầu</t>
        </is>
      </c>
      <c r="D341" s="78" t="inlineStr">
        <is>
          <t>HNX</t>
        </is>
      </c>
      <c r="E341" s="77" t="n">
        <v>35000</v>
      </c>
      <c r="F341" s="77" t="n">
        <v>33100</v>
      </c>
      <c r="G341" s="77" t="n">
        <v>35100</v>
      </c>
      <c r="H341" s="77" t="n">
        <v>31378.74</v>
      </c>
      <c r="I341" s="79">
        <f>$E341/F341-1</f>
        <v/>
      </c>
      <c r="J341" s="79">
        <f>$E341/G341-1</f>
        <v/>
      </c>
      <c r="K341" s="79">
        <f>$E341/H341-1</f>
        <v/>
      </c>
      <c r="L341" s="80" t="n">
        <v>8.33</v>
      </c>
      <c r="M341" s="80" t="n">
        <v>1.5</v>
      </c>
      <c r="N341" s="77" t="n">
        <v>38996.7</v>
      </c>
      <c r="O341" s="77" t="n">
        <v>29927.7</v>
      </c>
      <c r="P341" s="81" t="n"/>
      <c r="Q341" s="81" t="n"/>
    </row>
    <row r="342" ht="15" customHeight="1" s="41">
      <c r="A342" s="77" t="n">
        <v>334</v>
      </c>
      <c r="B342" s="78" t="inlineStr">
        <is>
          <t>CRC</t>
        </is>
      </c>
      <c r="C342" s="78" t="inlineStr">
        <is>
          <t>Create Capital Việt Nam</t>
        </is>
      </c>
      <c r="D342" s="78" t="inlineStr">
        <is>
          <t>HOSE</t>
        </is>
      </c>
      <c r="E342" s="77" t="n">
        <v>5300</v>
      </c>
      <c r="F342" s="77" t="n">
        <v>5220</v>
      </c>
      <c r="G342" s="77" t="n">
        <v>6000</v>
      </c>
      <c r="H342" s="77" t="n">
        <v>9460</v>
      </c>
      <c r="I342" s="79">
        <f>$E342/F342-1</f>
        <v/>
      </c>
      <c r="J342" s="79">
        <f>$E342/G342-1</f>
        <v/>
      </c>
      <c r="K342" s="79">
        <f>$E342/H342-1</f>
        <v/>
      </c>
      <c r="L342" s="80" t="n">
        <v>8.449999999999999</v>
      </c>
      <c r="M342" s="80" t="n">
        <v>0.46</v>
      </c>
      <c r="N342" s="77" t="n">
        <v>11800</v>
      </c>
      <c r="O342" s="77" t="n">
        <v>5200</v>
      </c>
      <c r="P342" s="81" t="n"/>
      <c r="Q342" s="81" t="n"/>
    </row>
    <row r="343" ht="15" customHeight="1" s="41">
      <c r="A343" s="77" t="n">
        <v>335</v>
      </c>
      <c r="B343" s="78" t="inlineStr">
        <is>
          <t>CBV</t>
        </is>
      </c>
      <c r="C343" s="78" t="inlineStr">
        <is>
          <t>CTCBIO Việt Nam</t>
        </is>
      </c>
      <c r="D343" s="78" t="inlineStr">
        <is>
          <t>UPCoM</t>
        </is>
      </c>
      <c r="E343" s="77" t="n"/>
      <c r="F343" s="77" t="n"/>
      <c r="G343" s="77" t="n"/>
      <c r="H343" s="77" t="n"/>
      <c r="I343" s="79">
        <f>$E343/F343-1</f>
        <v/>
      </c>
      <c r="J343" s="79">
        <f>$E343/G343-1</f>
        <v/>
      </c>
      <c r="K343" s="79">
        <f>$E343/H343-1</f>
        <v/>
      </c>
      <c r="L343" s="80" t="n"/>
      <c r="M343" s="80" t="n"/>
      <c r="N343" s="77" t="n"/>
      <c r="O343" s="77" t="n"/>
      <c r="P343" s="81" t="n"/>
      <c r="Q343" s="81" t="n"/>
    </row>
    <row r="344" ht="15" customHeight="1" s="41">
      <c r="A344" s="77" t="n">
        <v>336</v>
      </c>
      <c r="B344" s="78" t="inlineStr">
        <is>
          <t>NHV</t>
        </is>
      </c>
      <c r="C344" s="78" t="inlineStr">
        <is>
          <t>CTCP  Sức khỏe Hồi sinh Việt Nam</t>
        </is>
      </c>
      <c r="D344" s="78" t="inlineStr">
        <is>
          <t>UPCoM</t>
        </is>
      </c>
      <c r="E344" s="77" t="n">
        <v>600</v>
      </c>
      <c r="F344" s="77" t="n">
        <v>600</v>
      </c>
      <c r="G344" s="77" t="n">
        <v>600</v>
      </c>
      <c r="H344" s="77" t="n">
        <v>600</v>
      </c>
      <c r="I344" s="79">
        <f>$E344/F344-1</f>
        <v/>
      </c>
      <c r="J344" s="79">
        <f>$E344/G344-1</f>
        <v/>
      </c>
      <c r="K344" s="79">
        <f>$E344/H344-1</f>
        <v/>
      </c>
      <c r="L344" s="80" t="n">
        <v>5058595.4</v>
      </c>
      <c r="M344" s="80" t="n">
        <v>0.06</v>
      </c>
      <c r="N344" s="77" t="n">
        <v>600</v>
      </c>
      <c r="O344" s="77" t="n">
        <v>600</v>
      </c>
      <c r="P344" s="81" t="n"/>
      <c r="Q344" s="81" t="n"/>
    </row>
    <row r="345" ht="15" customHeight="1" s="41">
      <c r="A345" s="77" t="n">
        <v>337</v>
      </c>
      <c r="B345" s="78" t="inlineStr">
        <is>
          <t>DAC</t>
        </is>
      </c>
      <c r="C345" s="78" t="inlineStr">
        <is>
          <t>CTCP 382 Đông Anh</t>
        </is>
      </c>
      <c r="D345" s="78" t="inlineStr">
        <is>
          <t>UPCoM</t>
        </is>
      </c>
      <c r="E345" s="77" t="n">
        <v>6300</v>
      </c>
      <c r="F345" s="77" t="n">
        <v>6300</v>
      </c>
      <c r="G345" s="77" t="n">
        <v>6300</v>
      </c>
      <c r="H345" s="77" t="n">
        <v>6300</v>
      </c>
      <c r="I345" s="79">
        <f>$E345/F345-1</f>
        <v/>
      </c>
      <c r="J345" s="79">
        <f>$E345/G345-1</f>
        <v/>
      </c>
      <c r="K345" s="79">
        <f>$E345/H345-1</f>
        <v/>
      </c>
      <c r="L345" s="80" t="n">
        <v>1.73</v>
      </c>
      <c r="M345" s="80" t="n">
        <v>-3.02</v>
      </c>
      <c r="N345" s="77" t="n">
        <v>6300</v>
      </c>
      <c r="O345" s="77" t="n">
        <v>4500</v>
      </c>
      <c r="P345" s="81" t="n"/>
      <c r="Q345" s="81" t="n"/>
    </row>
    <row r="346" ht="15" customHeight="1" s="41">
      <c r="A346" s="77" t="n">
        <v>338</v>
      </c>
      <c r="B346" s="78" t="inlineStr">
        <is>
          <t>MHC</t>
        </is>
      </c>
      <c r="C346" s="78" t="inlineStr">
        <is>
          <t>CTCP MHC</t>
        </is>
      </c>
      <c r="D346" s="78" t="inlineStr">
        <is>
          <t>HOSE</t>
        </is>
      </c>
      <c r="E346" s="77" t="n">
        <v>7310</v>
      </c>
      <c r="F346" s="77" t="n">
        <v>7910</v>
      </c>
      <c r="G346" s="77" t="n">
        <v>8866.84</v>
      </c>
      <c r="H346" s="77" t="n">
        <v>11619.28</v>
      </c>
      <c r="I346" s="79">
        <f>$E346/F346-1</f>
        <v/>
      </c>
      <c r="J346" s="79">
        <f>$E346/G346-1</f>
        <v/>
      </c>
      <c r="K346" s="79">
        <f>$E346/H346-1</f>
        <v/>
      </c>
      <c r="L346" s="80" t="n">
        <v>2.92</v>
      </c>
      <c r="M346" s="80" t="n">
        <v>0.55</v>
      </c>
      <c r="N346" s="77" t="n">
        <v>15047.92</v>
      </c>
      <c r="O346" s="77" t="n">
        <v>7790</v>
      </c>
      <c r="P346" s="81" t="n"/>
      <c r="Q346" s="81" t="n"/>
    </row>
    <row r="347" ht="15" customHeight="1" s="41">
      <c r="A347" s="77" t="n">
        <v>339</v>
      </c>
      <c r="B347" s="78" t="inlineStr">
        <is>
          <t>LMH</t>
        </is>
      </c>
      <c r="C347" s="78" t="inlineStr">
        <is>
          <t>CTCP Quốc Tế Holding</t>
        </is>
      </c>
      <c r="D347" s="78" t="inlineStr">
        <is>
          <t>UPCoM</t>
        </is>
      </c>
      <c r="E347" s="77" t="n">
        <v>1053</v>
      </c>
      <c r="F347" s="77" t="n">
        <v>984</v>
      </c>
      <c r="G347" s="77" t="n">
        <v>1100</v>
      </c>
      <c r="H347" s="77" t="n">
        <v>1300</v>
      </c>
      <c r="I347" s="79">
        <f>$E347/F347-1</f>
        <v/>
      </c>
      <c r="J347" s="79">
        <f>$E347/G347-1</f>
        <v/>
      </c>
      <c r="K347" s="79">
        <f>$E347/H347-1</f>
        <v/>
      </c>
      <c r="L347" s="80" t="n">
        <v>-4.56</v>
      </c>
      <c r="M347" s="80" t="n">
        <v>-0.54</v>
      </c>
      <c r="N347" s="77" t="n">
        <v>1400</v>
      </c>
      <c r="O347" s="77" t="n">
        <v>898</v>
      </c>
      <c r="P347" s="81" t="n"/>
      <c r="Q347" s="81" t="n"/>
    </row>
    <row r="348" ht="15" customHeight="1" s="41">
      <c r="A348" s="77" t="n">
        <v>340</v>
      </c>
      <c r="B348" s="78" t="inlineStr">
        <is>
          <t>TRT</t>
        </is>
      </c>
      <c r="C348" s="78" t="inlineStr">
        <is>
          <t>CTCP RedstarCera</t>
        </is>
      </c>
      <c r="D348" s="78" t="inlineStr">
        <is>
          <t>UPCoM</t>
        </is>
      </c>
      <c r="E348" s="77" t="n">
        <v>3600</v>
      </c>
      <c r="F348" s="77" t="n">
        <v>3600</v>
      </c>
      <c r="G348" s="77" t="n">
        <v>3600</v>
      </c>
      <c r="H348" s="77" t="n">
        <v>3600</v>
      </c>
      <c r="I348" s="79">
        <f>$E348/F348-1</f>
        <v/>
      </c>
      <c r="J348" s="79">
        <f>$E348/G348-1</f>
        <v/>
      </c>
      <c r="K348" s="79">
        <f>$E348/H348-1</f>
        <v/>
      </c>
      <c r="L348" s="80" t="n">
        <v>1.86</v>
      </c>
      <c r="M348" s="80" t="n">
        <v>0.26</v>
      </c>
      <c r="N348" s="77" t="n">
        <v>5900</v>
      </c>
      <c r="O348" s="77" t="n">
        <v>3600</v>
      </c>
      <c r="P348" s="81" t="n"/>
      <c r="Q348" s="81" t="n"/>
    </row>
    <row r="349" ht="15" customHeight="1" s="41">
      <c r="A349" s="77" t="n">
        <v>341</v>
      </c>
      <c r="B349" s="78" t="inlineStr">
        <is>
          <t>TFC</t>
        </is>
      </c>
      <c r="C349" s="78" t="inlineStr">
        <is>
          <t>CTCP Trang</t>
        </is>
      </c>
      <c r="D349" s="78" t="inlineStr">
        <is>
          <t>HNX</t>
        </is>
      </c>
      <c r="E349" s="77" t="n">
        <v>45700</v>
      </c>
      <c r="F349" s="77" t="n">
        <v>45700</v>
      </c>
      <c r="G349" s="77" t="n">
        <v>48600</v>
      </c>
      <c r="H349" s="77" t="n">
        <v>51700</v>
      </c>
      <c r="I349" s="79">
        <f>$E349/F349-1</f>
        <v/>
      </c>
      <c r="J349" s="79">
        <f>$E349/G349-1</f>
        <v/>
      </c>
      <c r="K349" s="79">
        <f>$E349/H349-1</f>
        <v/>
      </c>
      <c r="L349" s="80" t="n">
        <v>5.27</v>
      </c>
      <c r="M349" s="80" t="n">
        <v>1.38</v>
      </c>
      <c r="N349" s="77" t="n">
        <v>66645.87</v>
      </c>
      <c r="O349" s="77" t="n">
        <v>39000</v>
      </c>
      <c r="P349" s="81" t="n"/>
      <c r="Q349" s="81" t="n"/>
    </row>
    <row r="350" ht="15" customHeight="1" s="41">
      <c r="A350" s="77" t="n">
        <v>342</v>
      </c>
      <c r="B350" s="78" t="inlineStr">
        <is>
          <t>CTP</t>
        </is>
      </c>
      <c r="C350" s="78" t="inlineStr">
        <is>
          <t>CTP Group</t>
        </is>
      </c>
      <c r="D350" s="78" t="inlineStr">
        <is>
          <t>HNX</t>
        </is>
      </c>
      <c r="E350" s="77" t="n">
        <v>7000</v>
      </c>
      <c r="F350" s="77" t="n">
        <v>7200</v>
      </c>
      <c r="G350" s="77" t="n">
        <v>7700</v>
      </c>
      <c r="H350" s="77" t="n">
        <v>7700</v>
      </c>
      <c r="I350" s="79">
        <f>$E350/F350-1</f>
        <v/>
      </c>
      <c r="J350" s="79">
        <f>$E350/G350-1</f>
        <v/>
      </c>
      <c r="K350" s="79">
        <f>$E350/H350-1</f>
        <v/>
      </c>
      <c r="L350" s="80" t="n">
        <v>-2637.99</v>
      </c>
      <c r="M350" s="80" t="n">
        <v>0.57</v>
      </c>
      <c r="N350" s="77" t="n">
        <v>20400</v>
      </c>
      <c r="O350" s="77" t="n">
        <v>4800</v>
      </c>
      <c r="P350" s="81" t="n"/>
      <c r="Q350" s="81" t="n"/>
    </row>
    <row r="351" ht="15" customHeight="1" s="41">
      <c r="A351" s="77" t="n">
        <v>343</v>
      </c>
      <c r="B351" s="78" t="inlineStr">
        <is>
          <t>CTI</t>
        </is>
      </c>
      <c r="C351" s="78" t="inlineStr">
        <is>
          <t>Cường Thuận IDICO</t>
        </is>
      </c>
      <c r="D351" s="78" t="inlineStr">
        <is>
          <t>HOSE</t>
        </is>
      </c>
      <c r="E351" s="77" t="n">
        <v>19050</v>
      </c>
      <c r="F351" s="77" t="n">
        <v>19400</v>
      </c>
      <c r="G351" s="77" t="n">
        <v>19600</v>
      </c>
      <c r="H351" s="77" t="n">
        <v>22250</v>
      </c>
      <c r="I351" s="79">
        <f>$E351/F351-1</f>
        <v/>
      </c>
      <c r="J351" s="79">
        <f>$E351/G351-1</f>
        <v/>
      </c>
      <c r="K351" s="79">
        <f>$E351/H351-1</f>
        <v/>
      </c>
      <c r="L351" s="80" t="n">
        <v>7.88</v>
      </c>
      <c r="M351" s="80" t="n">
        <v>0.71</v>
      </c>
      <c r="N351" s="77" t="n">
        <v>27300</v>
      </c>
      <c r="O351" s="77" t="n">
        <v>18200</v>
      </c>
      <c r="P351" s="81" t="n"/>
      <c r="Q351" s="81" t="n"/>
    </row>
    <row r="352" ht="15" customHeight="1" s="41">
      <c r="A352" s="77" t="n">
        <v>344</v>
      </c>
      <c r="B352" s="78" t="inlineStr">
        <is>
          <t>DDV</t>
        </is>
      </c>
      <c r="C352" s="78" t="inlineStr">
        <is>
          <t>DAP - Vinachem</t>
        </is>
      </c>
      <c r="D352" s="78" t="inlineStr">
        <is>
          <t>UPCoM</t>
        </is>
      </c>
      <c r="E352" s="77" t="n">
        <v>18180</v>
      </c>
      <c r="F352" s="77" t="n">
        <v>18975</v>
      </c>
      <c r="G352" s="77" t="n">
        <v>21709</v>
      </c>
      <c r="H352" s="77" t="n">
        <v>24279.65</v>
      </c>
      <c r="I352" s="79">
        <f>$E352/F352-1</f>
        <v/>
      </c>
      <c r="J352" s="79">
        <f>$E352/G352-1</f>
        <v/>
      </c>
      <c r="K352" s="79">
        <f>$E352/H352-1</f>
        <v/>
      </c>
      <c r="L352" s="80" t="n">
        <v>4.52</v>
      </c>
      <c r="M352" s="80" t="n">
        <v>1.22</v>
      </c>
      <c r="N352" s="77" t="n">
        <v>33603.97</v>
      </c>
      <c r="O352" s="77" t="n">
        <v>17803</v>
      </c>
      <c r="P352" s="81" t="n"/>
      <c r="Q352" s="81" t="n"/>
    </row>
    <row r="353" ht="15" customHeight="1" s="41">
      <c r="A353" s="77" t="n">
        <v>345</v>
      </c>
      <c r="B353" s="78" t="inlineStr">
        <is>
          <t>ASP</t>
        </is>
      </c>
      <c r="C353" s="78" t="inlineStr">
        <is>
          <t>Dầu khí An Pha</t>
        </is>
      </c>
      <c r="D353" s="78" t="inlineStr">
        <is>
          <t>HOSE</t>
        </is>
      </c>
      <c r="E353" s="77" t="n">
        <v>11400</v>
      </c>
      <c r="F353" s="77" t="n">
        <v>11950</v>
      </c>
      <c r="G353" s="77" t="n">
        <v>9240</v>
      </c>
      <c r="H353" s="77" t="n">
        <v>4690</v>
      </c>
      <c r="I353" s="79">
        <f>$E353/F353-1</f>
        <v/>
      </c>
      <c r="J353" s="79">
        <f>$E353/G353-1</f>
        <v/>
      </c>
      <c r="K353" s="79">
        <f>$E353/H353-1</f>
        <v/>
      </c>
      <c r="L353" s="80" t="n">
        <v>3.24</v>
      </c>
      <c r="M353" s="80" t="n">
        <v>0.97</v>
      </c>
      <c r="N353" s="77" t="n">
        <v>12350</v>
      </c>
      <c r="O353" s="77" t="n">
        <v>4370</v>
      </c>
      <c r="P353" s="81" t="n"/>
      <c r="Q353" s="81" t="n"/>
    </row>
    <row r="354" ht="15" customHeight="1" s="41">
      <c r="A354" s="77" t="n">
        <v>346</v>
      </c>
      <c r="B354" s="78" t="inlineStr">
        <is>
          <t>PFL</t>
        </is>
      </c>
      <c r="C354" s="78" t="inlineStr">
        <is>
          <t>Dầu khí Đông Đô</t>
        </is>
      </c>
      <c r="D354" s="78" t="inlineStr">
        <is>
          <t>UPCoM</t>
        </is>
      </c>
      <c r="E354" s="77" t="n">
        <v>1600</v>
      </c>
      <c r="F354" s="77" t="n">
        <v>1604</v>
      </c>
      <c r="G354" s="77" t="n">
        <v>1900</v>
      </c>
      <c r="H354" s="77" t="n">
        <v>2584</v>
      </c>
      <c r="I354" s="79">
        <f>$E354/F354-1</f>
        <v/>
      </c>
      <c r="J354" s="79">
        <f>$E354/G354-1</f>
        <v/>
      </c>
      <c r="K354" s="79">
        <f>$E354/H354-1</f>
        <v/>
      </c>
      <c r="L354" s="80" t="n">
        <v>-68.33</v>
      </c>
      <c r="M354" s="80" t="n">
        <v>0.35</v>
      </c>
      <c r="N354" s="77" t="n">
        <v>3518</v>
      </c>
      <c r="O354" s="77" t="n">
        <v>1522</v>
      </c>
      <c r="P354" s="81" t="n"/>
      <c r="Q354" s="81" t="n"/>
    </row>
    <row r="355" ht="15" customHeight="1" s="41">
      <c r="A355" s="77" t="n">
        <v>347</v>
      </c>
      <c r="B355" s="78" t="inlineStr">
        <is>
          <t>PDC</t>
        </is>
      </c>
      <c r="C355" s="78" t="inlineStr">
        <is>
          <t>Dầu khí Phương Đông</t>
        </is>
      </c>
      <c r="D355" s="78" t="inlineStr">
        <is>
          <t>UPCoM</t>
        </is>
      </c>
      <c r="E355" s="77" t="n">
        <v>5700</v>
      </c>
      <c r="F355" s="77" t="n">
        <v>5100</v>
      </c>
      <c r="G355" s="77" t="n">
        <v>4500</v>
      </c>
      <c r="H355" s="77" t="n">
        <v>4600</v>
      </c>
      <c r="I355" s="79">
        <f>$E355/F355-1</f>
        <v/>
      </c>
      <c r="J355" s="79">
        <f>$E355/G355-1</f>
        <v/>
      </c>
      <c r="K355" s="79">
        <f>$E355/H355-1</f>
        <v/>
      </c>
      <c r="L355" s="80" t="n">
        <v>48.2</v>
      </c>
      <c r="M355" s="80" t="n">
        <v>0.58</v>
      </c>
      <c r="N355" s="77" t="n">
        <v>6300</v>
      </c>
      <c r="O355" s="77" t="n">
        <v>4200</v>
      </c>
      <c r="P355" s="81" t="n"/>
      <c r="Q355" s="81" t="n"/>
    </row>
    <row r="356" ht="15" customHeight="1" s="41">
      <c r="A356" s="77" t="n">
        <v>348</v>
      </c>
      <c r="B356" s="78" t="inlineStr">
        <is>
          <t>PVO</t>
        </is>
      </c>
      <c r="C356" s="78" t="inlineStr">
        <is>
          <t>Dầu nhờn PV Oil</t>
        </is>
      </c>
      <c r="D356" s="78" t="inlineStr">
        <is>
          <t>UPCoM</t>
        </is>
      </c>
      <c r="E356" s="77" t="n">
        <v>5564</v>
      </c>
      <c r="F356" s="77" t="n">
        <v>5858</v>
      </c>
      <c r="G356" s="77" t="n">
        <v>6268</v>
      </c>
      <c r="H356" s="77" t="n">
        <v>5718.63</v>
      </c>
      <c r="I356" s="79">
        <f>$E356/F356-1</f>
        <v/>
      </c>
      <c r="J356" s="79">
        <f>$E356/G356-1</f>
        <v/>
      </c>
      <c r="K356" s="79">
        <f>$E356/H356-1</f>
        <v/>
      </c>
      <c r="L356" s="80" t="n">
        <v>32.84</v>
      </c>
      <c r="M356" s="80" t="n">
        <v>0.48</v>
      </c>
      <c r="N356" s="77" t="n">
        <v>11358.39</v>
      </c>
      <c r="O356" s="77" t="n">
        <v>5370</v>
      </c>
      <c r="P356" s="81" t="n"/>
      <c r="Q356" s="81" t="n"/>
    </row>
    <row r="357" ht="15" customHeight="1" s="41">
      <c r="A357" s="77" t="n">
        <v>349</v>
      </c>
      <c r="B357" s="78" t="inlineStr">
        <is>
          <t>VTH</t>
        </is>
      </c>
      <c r="C357" s="78" t="inlineStr">
        <is>
          <t>Dây cáp điện Việt Thái</t>
        </is>
      </c>
      <c r="D357" s="78" t="inlineStr">
        <is>
          <t>HNX</t>
        </is>
      </c>
      <c r="E357" s="77" t="n">
        <v>8700</v>
      </c>
      <c r="F357" s="77" t="n">
        <v>9000</v>
      </c>
      <c r="G357" s="77" t="n">
        <v>9000</v>
      </c>
      <c r="H357" s="77" t="n">
        <v>8400</v>
      </c>
      <c r="I357" s="79">
        <f>$E357/F357-1</f>
        <v/>
      </c>
      <c r="J357" s="79">
        <f>$E357/G357-1</f>
        <v/>
      </c>
      <c r="K357" s="79">
        <f>$E357/H357-1</f>
        <v/>
      </c>
      <c r="L357" s="80" t="n">
        <v>4.51</v>
      </c>
      <c r="M357" s="80" t="n">
        <v>0.63</v>
      </c>
      <c r="N357" s="77" t="n">
        <v>9400</v>
      </c>
      <c r="O357" s="77" t="n">
        <v>7700</v>
      </c>
      <c r="P357" s="81" t="n"/>
      <c r="Q357" s="81" t="n"/>
    </row>
    <row r="358" ht="15" customHeight="1" s="41">
      <c r="A358" s="77" t="n">
        <v>350</v>
      </c>
      <c r="B358" s="78" t="inlineStr">
        <is>
          <t>TYA</t>
        </is>
      </c>
      <c r="C358" s="78" t="inlineStr">
        <is>
          <t>Dây và Cáp điện Taya</t>
        </is>
      </c>
      <c r="D358" s="78" t="inlineStr">
        <is>
          <t>HOSE</t>
        </is>
      </c>
      <c r="E358" s="77" t="n">
        <v>16800</v>
      </c>
      <c r="F358" s="77" t="n">
        <v>16950</v>
      </c>
      <c r="G358" s="77" t="n">
        <v>16450</v>
      </c>
      <c r="H358" s="77" t="n">
        <v>15842.7</v>
      </c>
      <c r="I358" s="79">
        <f>$E358/F358-1</f>
        <v/>
      </c>
      <c r="J358" s="79">
        <f>$E358/G358-1</f>
        <v/>
      </c>
      <c r="K358" s="79">
        <f>$E358/H358-1</f>
        <v/>
      </c>
      <c r="L358" s="80" t="n">
        <v>4.15</v>
      </c>
      <c r="M358" s="80" t="n">
        <v>0.8</v>
      </c>
      <c r="N358" s="77" t="n">
        <v>18483.15</v>
      </c>
      <c r="O358" s="77" t="n">
        <v>15478.5</v>
      </c>
      <c r="P358" s="81" t="n"/>
      <c r="Q358" s="81" t="n"/>
    </row>
    <row r="359" ht="15" customHeight="1" s="41">
      <c r="A359" s="77" t="n">
        <v>351</v>
      </c>
      <c r="B359" s="78" t="inlineStr">
        <is>
          <t>NTT</t>
        </is>
      </c>
      <c r="C359" s="78" t="inlineStr">
        <is>
          <t>Dệt - May Nha Trang</t>
        </is>
      </c>
      <c r="D359" s="78" t="inlineStr">
        <is>
          <t>UPCoM</t>
        </is>
      </c>
      <c r="E359" s="77" t="n">
        <v>9400</v>
      </c>
      <c r="F359" s="77" t="n">
        <v>9728</v>
      </c>
      <c r="G359" s="77" t="n">
        <v>9500</v>
      </c>
      <c r="H359" s="77" t="n">
        <v>8500</v>
      </c>
      <c r="I359" s="79">
        <f>$E359/F359-1</f>
        <v/>
      </c>
      <c r="J359" s="79">
        <f>$E359/G359-1</f>
        <v/>
      </c>
      <c r="K359" s="79">
        <f>$E359/H359-1</f>
        <v/>
      </c>
      <c r="L359" s="80" t="n">
        <v>6.04</v>
      </c>
      <c r="M359" s="80" t="n">
        <v>1.1</v>
      </c>
      <c r="N359" s="77" t="n">
        <v>10700</v>
      </c>
      <c r="O359" s="77" t="n">
        <v>8100</v>
      </c>
      <c r="P359" s="81" t="n"/>
      <c r="Q359" s="81" t="n"/>
    </row>
    <row r="360" ht="15" customHeight="1" s="41">
      <c r="A360" s="77" t="n">
        <v>352</v>
      </c>
      <c r="B360" s="78" t="inlineStr">
        <is>
          <t>SFN</t>
        </is>
      </c>
      <c r="C360" s="78" t="inlineStr">
        <is>
          <t>Dệt lưới Sài Gòn</t>
        </is>
      </c>
      <c r="D360" s="78" t="inlineStr">
        <is>
          <t>HNX</t>
        </is>
      </c>
      <c r="E360" s="77" t="n">
        <v>20400</v>
      </c>
      <c r="F360" s="77" t="n">
        <v>21100</v>
      </c>
      <c r="G360" s="77" t="n">
        <v>15300</v>
      </c>
      <c r="H360" s="77" t="n">
        <v>20917.44</v>
      </c>
      <c r="I360" s="79">
        <f>$E360/F360-1</f>
        <v/>
      </c>
      <c r="J360" s="79">
        <f>$E360/G360-1</f>
        <v/>
      </c>
      <c r="K360" s="79">
        <f>$E360/H360-1</f>
        <v/>
      </c>
      <c r="L360" s="80" t="n">
        <v>5.71</v>
      </c>
      <c r="M360" s="80" t="n">
        <v>0.6899999999999999</v>
      </c>
      <c r="N360" s="77" t="n">
        <v>24984.72</v>
      </c>
      <c r="O360" s="77" t="n">
        <v>15300</v>
      </c>
      <c r="P360" s="81" t="n"/>
      <c r="Q360" s="81" t="n"/>
    </row>
    <row r="361" ht="15" customHeight="1" s="41">
      <c r="A361" s="77" t="n">
        <v>353</v>
      </c>
      <c r="B361" s="78" t="inlineStr">
        <is>
          <t>DM7</t>
        </is>
      </c>
      <c r="C361" s="78" t="inlineStr">
        <is>
          <t>Dệt may 7</t>
        </is>
      </c>
      <c r="D361" s="78" t="inlineStr">
        <is>
          <t>UPCoM</t>
        </is>
      </c>
      <c r="E361" s="77" t="n">
        <v>20000</v>
      </c>
      <c r="F361" s="77" t="n">
        <v>20000</v>
      </c>
      <c r="G361" s="77" t="n">
        <v>20000</v>
      </c>
      <c r="H361" s="77" t="n">
        <v>20435.8</v>
      </c>
      <c r="I361" s="79">
        <f>$E361/F361-1</f>
        <v/>
      </c>
      <c r="J361" s="79">
        <f>$E361/G361-1</f>
        <v/>
      </c>
      <c r="K361" s="79">
        <f>$E361/H361-1</f>
        <v/>
      </c>
      <c r="L361" s="80" t="n">
        <v>5.06</v>
      </c>
      <c r="M361" s="80" t="n">
        <v>1.07</v>
      </c>
      <c r="N361" s="77" t="n">
        <v>23593.54</v>
      </c>
      <c r="O361" s="77" t="n">
        <v>13469.05</v>
      </c>
      <c r="P361" s="81" t="n"/>
      <c r="Q361" s="81" t="n"/>
    </row>
    <row r="362" ht="15" customHeight="1" s="41">
      <c r="A362" s="77" t="n">
        <v>354</v>
      </c>
      <c r="B362" s="78" t="inlineStr">
        <is>
          <t>HTG</t>
        </is>
      </c>
      <c r="C362" s="78" t="inlineStr">
        <is>
          <t>Dệt may Hòa Thọ</t>
        </is>
      </c>
      <c r="D362" s="78" t="inlineStr">
        <is>
          <t>HOSE</t>
        </is>
      </c>
      <c r="E362" s="77" t="n">
        <v>34100</v>
      </c>
      <c r="F362" s="77" t="n">
        <v>34100</v>
      </c>
      <c r="G362" s="77" t="n">
        <v>34570.2</v>
      </c>
      <c r="H362" s="77" t="n">
        <v>35640.23</v>
      </c>
      <c r="I362" s="79">
        <f>$E362/F362-1</f>
        <v/>
      </c>
      <c r="J362" s="79">
        <f>$E362/G362-1</f>
        <v/>
      </c>
      <c r="K362" s="79">
        <f>$E362/H362-1</f>
        <v/>
      </c>
      <c r="L362" s="80" t="n">
        <v>4.51</v>
      </c>
      <c r="M362" s="80" t="n">
        <v>1.2</v>
      </c>
      <c r="N362" s="77" t="n">
        <v>38356.46</v>
      </c>
      <c r="O362" s="77" t="n">
        <v>33047.46</v>
      </c>
      <c r="P362" s="81" t="n"/>
      <c r="Q362" s="81" t="n"/>
    </row>
    <row r="363" ht="15" customHeight="1" s="41">
      <c r="A363" s="77" t="n">
        <v>355</v>
      </c>
      <c r="B363" s="78" t="inlineStr">
        <is>
          <t>HLT</t>
        </is>
      </c>
      <c r="C363" s="78" t="inlineStr">
        <is>
          <t>Dệt may Hoàng Thị Loan</t>
        </is>
      </c>
      <c r="D363" s="78" t="inlineStr">
        <is>
          <t>UPCoM</t>
        </is>
      </c>
      <c r="E363" s="77" t="n">
        <v>10600</v>
      </c>
      <c r="F363" s="77" t="n">
        <v>10600</v>
      </c>
      <c r="G363" s="77" t="n">
        <v>10600</v>
      </c>
      <c r="H363" s="77" t="n">
        <v>10600</v>
      </c>
      <c r="I363" s="79">
        <f>$E363/F363-1</f>
        <v/>
      </c>
      <c r="J363" s="79">
        <f>$E363/G363-1</f>
        <v/>
      </c>
      <c r="K363" s="79">
        <f>$E363/H363-1</f>
        <v/>
      </c>
      <c r="L363" s="80" t="n">
        <v>-3.14</v>
      </c>
      <c r="M363" s="80" t="n">
        <v>-6.24</v>
      </c>
      <c r="N363" s="77" t="n">
        <v>10600</v>
      </c>
      <c r="O363" s="77" t="n">
        <v>10600</v>
      </c>
      <c r="P363" s="81" t="n"/>
      <c r="Q363" s="81" t="n"/>
    </row>
    <row r="364" ht="15" customHeight="1" s="41">
      <c r="A364" s="77" t="n">
        <v>356</v>
      </c>
      <c r="B364" s="78" t="inlineStr">
        <is>
          <t>HDM</t>
        </is>
      </c>
      <c r="C364" s="78" t="inlineStr">
        <is>
          <t>Dệt May Huế</t>
        </is>
      </c>
      <c r="D364" s="78" t="inlineStr">
        <is>
          <t>UPCoM</t>
        </is>
      </c>
      <c r="E364" s="77" t="n">
        <v>32437</v>
      </c>
      <c r="F364" s="77" t="n">
        <v>31800</v>
      </c>
      <c r="G364" s="77" t="n">
        <v>33500</v>
      </c>
      <c r="H364" s="77" t="n">
        <v>34665.33</v>
      </c>
      <c r="I364" s="79">
        <f>$E364/F364-1</f>
        <v/>
      </c>
      <c r="J364" s="79">
        <f>$E364/G364-1</f>
        <v/>
      </c>
      <c r="K364" s="79">
        <f>$E364/H364-1</f>
        <v/>
      </c>
      <c r="L364" s="80" t="n">
        <v>4.56</v>
      </c>
      <c r="M364" s="80" t="n">
        <v>1.14</v>
      </c>
      <c r="N364" s="77" t="n">
        <v>39529.43</v>
      </c>
      <c r="O364" s="77" t="n">
        <v>31466</v>
      </c>
      <c r="P364" s="81" t="n"/>
      <c r="Q364" s="81" t="n"/>
    </row>
    <row r="365" ht="15" customHeight="1" s="41">
      <c r="A365" s="77" t="n">
        <v>357</v>
      </c>
      <c r="B365" s="78" t="inlineStr">
        <is>
          <t>NDT</t>
        </is>
      </c>
      <c r="C365" s="78" t="inlineStr">
        <is>
          <t>Dệt may Nam Định</t>
        </is>
      </c>
      <c r="D365" s="78" t="inlineStr">
        <is>
          <t>UPCoM</t>
        </is>
      </c>
      <c r="E365" s="77" t="n">
        <v>4700</v>
      </c>
      <c r="F365" s="77" t="n">
        <v>4616</v>
      </c>
      <c r="G365" s="77" t="n">
        <v>4650</v>
      </c>
      <c r="H365" s="77" t="n">
        <v>5515</v>
      </c>
      <c r="I365" s="79">
        <f>$E365/F365-1</f>
        <v/>
      </c>
      <c r="J365" s="79">
        <f>$E365/G365-1</f>
        <v/>
      </c>
      <c r="K365" s="79">
        <f>$E365/H365-1</f>
        <v/>
      </c>
      <c r="L365" s="80" t="n">
        <v>2.21</v>
      </c>
      <c r="M365" s="80" t="n">
        <v>1.13</v>
      </c>
      <c r="N365" s="77" t="n">
        <v>5802</v>
      </c>
      <c r="O365" s="77" t="n">
        <v>4236</v>
      </c>
      <c r="P365" s="81" t="n"/>
      <c r="Q365" s="81" t="n"/>
    </row>
    <row r="366" ht="15" customHeight="1" s="41">
      <c r="A366" s="77" t="n">
        <v>358</v>
      </c>
      <c r="B366" s="78" t="inlineStr">
        <is>
          <t>TCM</t>
        </is>
      </c>
      <c r="C366" s="78" t="inlineStr">
        <is>
          <t>Dệt may Thành Công</t>
        </is>
      </c>
      <c r="D366" s="78" t="inlineStr">
        <is>
          <t>HOSE</t>
        </is>
      </c>
      <c r="E366" s="77" t="n">
        <v>16500</v>
      </c>
      <c r="F366" s="77" t="n">
        <v>16650</v>
      </c>
      <c r="G366" s="77" t="n">
        <v>20000</v>
      </c>
      <c r="H366" s="77" t="n">
        <v>24314.69</v>
      </c>
      <c r="I366" s="79">
        <f>$E366/F366-1</f>
        <v/>
      </c>
      <c r="J366" s="79">
        <f>$E366/G366-1</f>
        <v/>
      </c>
      <c r="K366" s="79">
        <f>$E366/H366-1</f>
        <v/>
      </c>
      <c r="L366" s="80" t="n">
        <v>8.81</v>
      </c>
      <c r="M366" s="80" t="n">
        <v>0.8100000000000001</v>
      </c>
      <c r="N366" s="77" t="n">
        <v>28793.71</v>
      </c>
      <c r="O366" s="77" t="n">
        <v>16300</v>
      </c>
      <c r="P366" s="81" t="n"/>
      <c r="Q366" s="81" t="n"/>
    </row>
    <row r="367" ht="15" customHeight="1" s="41">
      <c r="A367" s="77" t="n">
        <v>359</v>
      </c>
      <c r="B367" s="78" t="inlineStr">
        <is>
          <t>ADS</t>
        </is>
      </c>
      <c r="C367" s="78" t="inlineStr">
        <is>
          <t>Dệt sợi DAMSAN</t>
        </is>
      </c>
      <c r="D367" s="78" t="inlineStr">
        <is>
          <t>HOSE</t>
        </is>
      </c>
      <c r="E367" s="77" t="n">
        <v>8060</v>
      </c>
      <c r="F367" s="77" t="n">
        <v>8110</v>
      </c>
      <c r="G367" s="77" t="n">
        <v>7600</v>
      </c>
      <c r="H367" s="77" t="n">
        <v>7091.57</v>
      </c>
      <c r="I367" s="79">
        <f>$E367/F367-1</f>
        <v/>
      </c>
      <c r="J367" s="79">
        <f>$E367/G367-1</f>
        <v/>
      </c>
      <c r="K367" s="79">
        <f>$E367/H367-1</f>
        <v/>
      </c>
      <c r="L367" s="80" t="n">
        <v>6.38</v>
      </c>
      <c r="M367" s="80" t="n">
        <v>0.61</v>
      </c>
      <c r="N367" s="77" t="n">
        <v>8560.02</v>
      </c>
      <c r="O367" s="77" t="n">
        <v>6984.12</v>
      </c>
      <c r="P367" s="81" t="n"/>
      <c r="Q367" s="81" t="n"/>
    </row>
    <row r="368" ht="15" customHeight="1" s="41">
      <c r="A368" s="77" t="n">
        <v>360</v>
      </c>
      <c r="B368" s="78" t="inlineStr">
        <is>
          <t>DSD</t>
        </is>
      </c>
      <c r="C368" s="78" t="inlineStr">
        <is>
          <t>DHC Suối Đôi</t>
        </is>
      </c>
      <c r="D368" s="78" t="inlineStr">
        <is>
          <t>UPCoM</t>
        </is>
      </c>
      <c r="E368" s="77" t="n">
        <v>17900</v>
      </c>
      <c r="F368" s="77" t="n">
        <v>17900</v>
      </c>
      <c r="G368" s="77" t="n">
        <v>17900</v>
      </c>
      <c r="H368" s="77" t="n">
        <v>16000</v>
      </c>
      <c r="I368" s="79">
        <f>$E368/F368-1</f>
        <v/>
      </c>
      <c r="J368" s="79">
        <f>$E368/G368-1</f>
        <v/>
      </c>
      <c r="K368" s="79">
        <f>$E368/H368-1</f>
        <v/>
      </c>
      <c r="L368" s="80" t="n">
        <v>71.89</v>
      </c>
      <c r="M368" s="80" t="n">
        <v>1.7</v>
      </c>
      <c r="N368" s="77" t="n">
        <v>17900</v>
      </c>
      <c r="O368" s="77" t="n">
        <v>8306.950000000001</v>
      </c>
      <c r="P368" s="81" t="n"/>
      <c r="Q368" s="81" t="n"/>
    </row>
    <row r="369" ht="15" customHeight="1" s="41">
      <c r="A369" s="77" t="n">
        <v>361</v>
      </c>
      <c r="B369" s="78" t="inlineStr">
        <is>
          <t>DID</t>
        </is>
      </c>
      <c r="C369" s="78" t="inlineStr">
        <is>
          <t>DIC - Đồng Tiến</t>
        </is>
      </c>
      <c r="D369" s="78" t="inlineStr">
        <is>
          <t>UPCoM</t>
        </is>
      </c>
      <c r="E369" s="77" t="n">
        <v>3300</v>
      </c>
      <c r="F369" s="77" t="n">
        <v>3310</v>
      </c>
      <c r="G369" s="77" t="n">
        <v>4000</v>
      </c>
      <c r="H369" s="77" t="n">
        <v>3916</v>
      </c>
      <c r="I369" s="79">
        <f>$E369/F369-1</f>
        <v/>
      </c>
      <c r="J369" s="79">
        <f>$E369/G369-1</f>
        <v/>
      </c>
      <c r="K369" s="79">
        <f>$E369/H369-1</f>
        <v/>
      </c>
      <c r="L369" s="80" t="n">
        <v>16.54</v>
      </c>
      <c r="M369" s="80" t="n">
        <v>0.27</v>
      </c>
      <c r="N369" s="77" t="n">
        <v>4600</v>
      </c>
      <c r="O369" s="77" t="n">
        <v>3221</v>
      </c>
      <c r="P369" s="81" t="n"/>
      <c r="Q369" s="81" t="n"/>
    </row>
    <row r="370" ht="15" customHeight="1" s="41">
      <c r="A370" s="77" t="n">
        <v>362</v>
      </c>
      <c r="B370" s="78" t="inlineStr">
        <is>
          <t>DIG</t>
        </is>
      </c>
      <c r="C370" s="78" t="inlineStr">
        <is>
          <t>DIC Corp</t>
        </is>
      </c>
      <c r="D370" s="78" t="inlineStr">
        <is>
          <t>HOSE</t>
        </is>
      </c>
      <c r="E370" s="77" t="n">
        <v>10800</v>
      </c>
      <c r="F370" s="77" t="n">
        <v>10700</v>
      </c>
      <c r="G370" s="77" t="n">
        <v>12600</v>
      </c>
      <c r="H370" s="77" t="n">
        <v>16750</v>
      </c>
      <c r="I370" s="79">
        <f>$E370/F370-1</f>
        <v/>
      </c>
      <c r="J370" s="79">
        <f>$E370/G370-1</f>
        <v/>
      </c>
      <c r="K370" s="79">
        <f>$E370/H370-1</f>
        <v/>
      </c>
      <c r="L370" s="80" t="n">
        <v>10.28</v>
      </c>
      <c r="M370" s="80" t="n">
        <v>0.85</v>
      </c>
      <c r="N370" s="77" t="n">
        <v>24600</v>
      </c>
      <c r="O370" s="77" t="n">
        <v>9690</v>
      </c>
      <c r="P370" s="81" t="n">
        <v>52.475</v>
      </c>
      <c r="Q370" s="81" t="n">
        <v>1.89</v>
      </c>
    </row>
    <row r="371" ht="15" customHeight="1" s="41">
      <c r="A371" s="77" t="n">
        <v>363</v>
      </c>
      <c r="B371" s="78" t="inlineStr">
        <is>
          <t>DC2</t>
        </is>
      </c>
      <c r="C371" s="78" t="inlineStr">
        <is>
          <t>DIC Số 2</t>
        </is>
      </c>
      <c r="D371" s="78" t="inlineStr">
        <is>
          <t>HNX</t>
        </is>
      </c>
      <c r="E371" s="77" t="n">
        <v>6400</v>
      </c>
      <c r="F371" s="77" t="n">
        <v>6300</v>
      </c>
      <c r="G371" s="77" t="n">
        <v>5700</v>
      </c>
      <c r="H371" s="77" t="n">
        <v>6130.15</v>
      </c>
      <c r="I371" s="79">
        <f>$E371/F371-1</f>
        <v/>
      </c>
      <c r="J371" s="79">
        <f>$E371/G371-1</f>
        <v/>
      </c>
      <c r="K371" s="79">
        <f>$E371/H371-1</f>
        <v/>
      </c>
      <c r="L371" s="80" t="n">
        <v>17.4</v>
      </c>
      <c r="M371" s="80" t="n">
        <v>0.61</v>
      </c>
      <c r="N371" s="77" t="n">
        <v>7300</v>
      </c>
      <c r="O371" s="77" t="n">
        <v>5281.36</v>
      </c>
      <c r="P371" s="81" t="n"/>
      <c r="Q371" s="81" t="n"/>
    </row>
    <row r="372" ht="15" customHeight="1" s="41">
      <c r="A372" s="77" t="n">
        <v>364</v>
      </c>
      <c r="B372" s="78" t="inlineStr">
        <is>
          <t>DC4</t>
        </is>
      </c>
      <c r="C372" s="78" t="inlineStr">
        <is>
          <t>Dicera Holdings</t>
        </is>
      </c>
      <c r="D372" s="78" t="inlineStr">
        <is>
          <t>HOSE</t>
        </is>
      </c>
      <c r="E372" s="77" t="n">
        <v>6830</v>
      </c>
      <c r="F372" s="77" t="n">
        <v>6670</v>
      </c>
      <c r="G372" s="77" t="n">
        <v>6980</v>
      </c>
      <c r="H372" s="77" t="n">
        <v>9454.639999999999</v>
      </c>
      <c r="I372" s="79">
        <f>$E372/F372-1</f>
        <v/>
      </c>
      <c r="J372" s="79">
        <f>$E372/G372-1</f>
        <v/>
      </c>
      <c r="K372" s="79">
        <f>$E372/H372-1</f>
        <v/>
      </c>
      <c r="L372" s="80" t="n">
        <v>3.55</v>
      </c>
      <c r="M372" s="80" t="n">
        <v>0.54</v>
      </c>
      <c r="N372" s="77" t="n">
        <v>11909.21</v>
      </c>
      <c r="O372" s="77" t="n">
        <v>6160</v>
      </c>
      <c r="P372" s="81" t="n"/>
      <c r="Q372" s="81" t="n"/>
    </row>
    <row r="373" ht="15" customHeight="1" s="41">
      <c r="A373" s="77" t="n">
        <v>365</v>
      </c>
      <c r="B373" s="78" t="inlineStr">
        <is>
          <t>DXS</t>
        </is>
      </c>
      <c r="C373" s="78" t="inlineStr">
        <is>
          <t>Dịch vụ BĐS Đất Xanh</t>
        </is>
      </c>
      <c r="D373" s="78" t="inlineStr">
        <is>
          <t>HOSE</t>
        </is>
      </c>
      <c r="E373" s="77" t="n">
        <v>6000</v>
      </c>
      <c r="F373" s="77" t="n">
        <v>5890</v>
      </c>
      <c r="G373" s="77" t="n">
        <v>7180</v>
      </c>
      <c r="H373" s="77" t="n">
        <v>9070</v>
      </c>
      <c r="I373" s="79">
        <f>$E373/F373-1</f>
        <v/>
      </c>
      <c r="J373" s="79">
        <f>$E373/G373-1</f>
        <v/>
      </c>
      <c r="K373" s="79">
        <f>$E373/H373-1</f>
        <v/>
      </c>
      <c r="L373" s="80" t="n">
        <v>14.93</v>
      </c>
      <c r="M373" s="80" t="n">
        <v>0.54</v>
      </c>
      <c r="N373" s="77" t="n">
        <v>13850</v>
      </c>
      <c r="O373" s="77" t="n">
        <v>5610</v>
      </c>
      <c r="P373" s="81" t="n">
        <v>10.85</v>
      </c>
      <c r="Q373" s="81" t="n">
        <v>0.71</v>
      </c>
    </row>
    <row r="374" ht="15" customHeight="1" s="41">
      <c r="A374" s="77" t="n">
        <v>366</v>
      </c>
      <c r="B374" s="78" t="inlineStr">
        <is>
          <t>TOS</t>
        </is>
      </c>
      <c r="C374" s="78" t="inlineStr">
        <is>
          <t>Dịch vụ biển Tân Cảng</t>
        </is>
      </c>
      <c r="D374" s="78" t="inlineStr">
        <is>
          <t>UPCoM</t>
        </is>
      </c>
      <c r="E374" s="77" t="n">
        <v>100313</v>
      </c>
      <c r="F374" s="77" t="n">
        <v>95446</v>
      </c>
      <c r="G374" s="77" t="n">
        <v>103064.4</v>
      </c>
      <c r="H374" s="77" t="n">
        <v>86685.75999999999</v>
      </c>
      <c r="I374" s="79">
        <f>$E374/F374-1</f>
        <v/>
      </c>
      <c r="J374" s="79">
        <f>$E374/G374-1</f>
        <v/>
      </c>
      <c r="K374" s="79">
        <f>$E374/H374-1</f>
        <v/>
      </c>
      <c r="L374" s="80" t="n">
        <v>7.31</v>
      </c>
      <c r="M374" s="80" t="n">
        <v>3.19</v>
      </c>
      <c r="N374" s="77" t="n">
        <v>114957.59</v>
      </c>
      <c r="O374" s="77" t="n">
        <v>68952.08</v>
      </c>
      <c r="P374" s="81" t="n"/>
      <c r="Q374" s="81" t="n"/>
    </row>
    <row r="375" ht="15" customHeight="1" s="41">
      <c r="A375" s="77" t="n">
        <v>367</v>
      </c>
      <c r="B375" s="78" t="inlineStr">
        <is>
          <t>SAC</t>
        </is>
      </c>
      <c r="C375" s="78" t="inlineStr">
        <is>
          <t>Dịch vụ cảng Sài Gòn</t>
        </is>
      </c>
      <c r="D375" s="78" t="inlineStr">
        <is>
          <t>UPCoM</t>
        </is>
      </c>
      <c r="E375" s="77" t="n">
        <v>12100</v>
      </c>
      <c r="F375" s="77" t="n">
        <v>12099.16</v>
      </c>
      <c r="G375" s="77" t="n">
        <v>11452.64</v>
      </c>
      <c r="H375" s="77" t="n">
        <v>11452.64</v>
      </c>
      <c r="I375" s="79">
        <f>$E375/F375-1</f>
        <v/>
      </c>
      <c r="J375" s="79">
        <f>$E375/G375-1</f>
        <v/>
      </c>
      <c r="K375" s="79">
        <f>$E375/H375-1</f>
        <v/>
      </c>
      <c r="L375" s="80" t="n">
        <v>7.6</v>
      </c>
      <c r="M375" s="80" t="n">
        <v>0.96</v>
      </c>
      <c r="N375" s="77" t="n">
        <v>14223.44</v>
      </c>
      <c r="O375" s="77" t="n">
        <v>10449.61</v>
      </c>
      <c r="P375" s="81" t="n"/>
      <c r="Q375" s="81" t="n"/>
    </row>
    <row r="376" ht="15" customHeight="1" s="41">
      <c r="A376" s="77" t="n">
        <v>368</v>
      </c>
      <c r="B376" s="78" t="inlineStr">
        <is>
          <t>DSP</t>
        </is>
      </c>
      <c r="C376" s="78" t="inlineStr">
        <is>
          <t>Dịch vụ Du lịch Phú Thọ</t>
        </is>
      </c>
      <c r="D376" s="78" t="inlineStr">
        <is>
          <t>UPCoM</t>
        </is>
      </c>
      <c r="E376" s="77" t="n">
        <v>12000</v>
      </c>
      <c r="F376" s="77" t="n">
        <v>12000</v>
      </c>
      <c r="G376" s="77" t="n">
        <v>12800</v>
      </c>
      <c r="H376" s="77" t="n">
        <v>13500</v>
      </c>
      <c r="I376" s="79">
        <f>$E376/F376-1</f>
        <v/>
      </c>
      <c r="J376" s="79">
        <f>$E376/G376-1</f>
        <v/>
      </c>
      <c r="K376" s="79">
        <f>$E376/H376-1</f>
        <v/>
      </c>
      <c r="L376" s="80" t="n">
        <v>-25.82</v>
      </c>
      <c r="M376" s="80" t="n">
        <v>1.67</v>
      </c>
      <c r="N376" s="77" t="n">
        <v>21642</v>
      </c>
      <c r="O376" s="77" t="n">
        <v>11700</v>
      </c>
      <c r="P376" s="81" t="n"/>
      <c r="Q376" s="81" t="n"/>
    </row>
    <row r="377" ht="15" customHeight="1" s="41">
      <c r="A377" s="77" t="n">
        <v>369</v>
      </c>
      <c r="B377" s="78" t="inlineStr">
        <is>
          <t>BRS</t>
        </is>
      </c>
      <c r="C377" s="78" t="inlineStr">
        <is>
          <t>Dịch vụ Đô thị Bà Rịa</t>
        </is>
      </c>
      <c r="D377" s="78" t="inlineStr">
        <is>
          <t>UPCoM</t>
        </is>
      </c>
      <c r="E377" s="77" t="n">
        <v>20250</v>
      </c>
      <c r="F377" s="77" t="n">
        <v>22200</v>
      </c>
      <c r="G377" s="77" t="n">
        <v>24076.95</v>
      </c>
      <c r="H377" s="77" t="n">
        <v>19098.24</v>
      </c>
      <c r="I377" s="79">
        <f>$E377/F377-1</f>
        <v/>
      </c>
      <c r="J377" s="79">
        <f>$E377/G377-1</f>
        <v/>
      </c>
      <c r="K377" s="79">
        <f>$E377/H377-1</f>
        <v/>
      </c>
      <c r="L377" s="80" t="n">
        <v>5.35</v>
      </c>
      <c r="M377" s="80" t="n">
        <v>1.35</v>
      </c>
      <c r="N377" s="77" t="n">
        <v>37257.56</v>
      </c>
      <c r="O377" s="77" t="n">
        <v>18392.64</v>
      </c>
      <c r="P377" s="81" t="n"/>
      <c r="Q377" s="81" t="n"/>
    </row>
    <row r="378" ht="15" customHeight="1" s="41">
      <c r="A378" s="77" t="n">
        <v>370</v>
      </c>
      <c r="B378" s="78" t="inlineStr">
        <is>
          <t>DUS</t>
        </is>
      </c>
      <c r="C378" s="78" t="inlineStr">
        <is>
          <t>Dịch vụ Đô thị Đà Lạt</t>
        </is>
      </c>
      <c r="D378" s="78" t="inlineStr">
        <is>
          <t>UPCoM</t>
        </is>
      </c>
      <c r="E378" s="77" t="n">
        <v>8600</v>
      </c>
      <c r="F378" s="77" t="n">
        <v>8600</v>
      </c>
      <c r="G378" s="77" t="n">
        <v>6200</v>
      </c>
      <c r="H378" s="77" t="n">
        <v>6200</v>
      </c>
      <c r="I378" s="79">
        <f>$E378/F378-1</f>
        <v/>
      </c>
      <c r="J378" s="79">
        <f>$E378/G378-1</f>
        <v/>
      </c>
      <c r="K378" s="79">
        <f>$E378/H378-1</f>
        <v/>
      </c>
      <c r="L378" s="80" t="n">
        <v>-7.03</v>
      </c>
      <c r="M378" s="80" t="n">
        <v>1.21</v>
      </c>
      <c r="N378" s="77" t="n">
        <v>8600</v>
      </c>
      <c r="O378" s="77" t="n">
        <v>6200</v>
      </c>
      <c r="P378" s="81" t="n"/>
      <c r="Q378" s="81" t="n"/>
    </row>
    <row r="379" ht="15" customHeight="1" s="41">
      <c r="A379" s="77" t="n">
        <v>371</v>
      </c>
      <c r="B379" s="78" t="inlineStr">
        <is>
          <t>HES</t>
        </is>
      </c>
      <c r="C379" s="78" t="inlineStr">
        <is>
          <t>Dịch vụ Giải trí Hà Nội</t>
        </is>
      </c>
      <c r="D379" s="78" t="inlineStr">
        <is>
          <t>UPCoM</t>
        </is>
      </c>
      <c r="E379" s="77" t="n">
        <v>13600</v>
      </c>
      <c r="F379" s="77" t="n">
        <v>13600</v>
      </c>
      <c r="G379" s="77" t="n">
        <v>22900</v>
      </c>
      <c r="H379" s="77" t="n">
        <v>29527.35</v>
      </c>
      <c r="I379" s="79">
        <f>$E379/F379-1</f>
        <v/>
      </c>
      <c r="J379" s="79">
        <f>$E379/G379-1</f>
        <v/>
      </c>
      <c r="K379" s="79">
        <f>$E379/H379-1</f>
        <v/>
      </c>
      <c r="L379" s="80" t="n">
        <v>14.02</v>
      </c>
      <c r="M379" s="80" t="n">
        <v>1.08</v>
      </c>
      <c r="N379" s="77" t="n">
        <v>29527.35</v>
      </c>
      <c r="O379" s="77" t="n">
        <v>11060.58</v>
      </c>
      <c r="P379" s="81" t="n"/>
      <c r="Q379" s="81" t="n"/>
    </row>
    <row r="380" ht="15" customHeight="1" s="41">
      <c r="A380" s="77" t="n">
        <v>372</v>
      </c>
      <c r="B380" s="78" t="inlineStr">
        <is>
          <t>AST</t>
        </is>
      </c>
      <c r="C380" s="78" t="inlineStr">
        <is>
          <t>Dịch vụ Hàng không Taseco</t>
        </is>
      </c>
      <c r="D380" s="78" t="inlineStr">
        <is>
          <t>HOSE</t>
        </is>
      </c>
      <c r="E380" s="77" t="n">
        <v>64800</v>
      </c>
      <c r="F380" s="77" t="n">
        <v>64300</v>
      </c>
      <c r="G380" s="77" t="n">
        <v>63000</v>
      </c>
      <c r="H380" s="77" t="n">
        <v>63272.22</v>
      </c>
      <c r="I380" s="79">
        <f>$E380/F380-1</f>
        <v/>
      </c>
      <c r="J380" s="79">
        <f>$E380/G380-1</f>
        <v/>
      </c>
      <c r="K380" s="79">
        <f>$E380/H380-1</f>
        <v/>
      </c>
      <c r="L380" s="80" t="n">
        <v>11.25</v>
      </c>
      <c r="M380" s="80" t="n">
        <v>4.86</v>
      </c>
      <c r="N380" s="77" t="n">
        <v>64700</v>
      </c>
      <c r="O380" s="77" t="n">
        <v>53186.26</v>
      </c>
      <c r="P380" s="81" t="n"/>
      <c r="Q380" s="81" t="n"/>
    </row>
    <row r="381" ht="15" customHeight="1" s="41">
      <c r="A381" s="77" t="n">
        <v>373</v>
      </c>
      <c r="B381" s="78" t="inlineStr">
        <is>
          <t>TST</t>
        </is>
      </c>
      <c r="C381" s="78" t="inlineStr">
        <is>
          <t>Dịch vụ KT Viễn Thông</t>
        </is>
      </c>
      <c r="D381" s="78" t="inlineStr">
        <is>
          <t>UPCoM</t>
        </is>
      </c>
      <c r="E381" s="77" t="n">
        <v>8100</v>
      </c>
      <c r="F381" s="77" t="n">
        <v>8100</v>
      </c>
      <c r="G381" s="77" t="n">
        <v>8100</v>
      </c>
      <c r="H381" s="77" t="n">
        <v>9500</v>
      </c>
      <c r="I381" s="79">
        <f>$E381/F381-1</f>
        <v/>
      </c>
      <c r="J381" s="79">
        <f>$E381/G381-1</f>
        <v/>
      </c>
      <c r="K381" s="79">
        <f>$E381/H381-1</f>
        <v/>
      </c>
      <c r="L381" s="80" t="n">
        <v>-15.45</v>
      </c>
      <c r="M381" s="80" t="n">
        <v>1.41</v>
      </c>
      <c r="N381" s="77" t="n">
        <v>10500</v>
      </c>
      <c r="O381" s="77" t="n">
        <v>6175</v>
      </c>
      <c r="P381" s="81" t="n"/>
      <c r="Q381" s="81" t="n"/>
    </row>
    <row r="382" ht="15" customHeight="1" s="41">
      <c r="A382" s="77" t="n">
        <v>374</v>
      </c>
      <c r="B382" s="78" t="inlineStr">
        <is>
          <t>SDV</t>
        </is>
      </c>
      <c r="C382" s="78" t="inlineStr">
        <is>
          <t>Dịch vụ Sonadezi</t>
        </is>
      </c>
      <c r="D382" s="78" t="inlineStr">
        <is>
          <t>UPCoM</t>
        </is>
      </c>
      <c r="E382" s="77" t="n">
        <v>33000</v>
      </c>
      <c r="F382" s="77" t="n">
        <v>33000</v>
      </c>
      <c r="G382" s="77" t="n">
        <v>32600</v>
      </c>
      <c r="H382" s="77" t="n">
        <v>31482</v>
      </c>
      <c r="I382" s="79">
        <f>$E382/F382-1</f>
        <v/>
      </c>
      <c r="J382" s="79">
        <f>$E382/G382-1</f>
        <v/>
      </c>
      <c r="K382" s="79">
        <f>$E382/H382-1</f>
        <v/>
      </c>
      <c r="L382" s="80" t="n">
        <v>4.48</v>
      </c>
      <c r="M382" s="80" t="n">
        <v>1.91</v>
      </c>
      <c r="N382" s="77" t="n">
        <v>36800</v>
      </c>
      <c r="O382" s="77" t="n">
        <v>28155.4</v>
      </c>
      <c r="P382" s="81" t="n"/>
      <c r="Q382" s="81" t="n"/>
    </row>
    <row r="383" ht="15" customHeight="1" s="41">
      <c r="A383" s="77" t="n">
        <v>375</v>
      </c>
      <c r="B383" s="78" t="inlineStr">
        <is>
          <t>PET</t>
        </is>
      </c>
      <c r="C383" s="78" t="inlineStr">
        <is>
          <t>Dịch vụ Tổng hợp Dầu khí</t>
        </is>
      </c>
      <c r="D383" s="78" t="inlineStr">
        <is>
          <t>HOSE</t>
        </is>
      </c>
      <c r="E383" s="77" t="n">
        <v>39300</v>
      </c>
      <c r="F383" s="77" t="n">
        <v>38900</v>
      </c>
      <c r="G383" s="77" t="n">
        <v>37900</v>
      </c>
      <c r="H383" s="77" t="n">
        <v>23714.29</v>
      </c>
      <c r="I383" s="79">
        <f>$E383/F383-1</f>
        <v/>
      </c>
      <c r="J383" s="79">
        <f>$E383/G383-1</f>
        <v/>
      </c>
      <c r="K383" s="79">
        <f>$E383/H383-1</f>
        <v/>
      </c>
      <c r="L383" s="80" t="n">
        <v>19.76</v>
      </c>
      <c r="M383" s="80" t="n">
        <v>2.44</v>
      </c>
      <c r="N383" s="77" t="n">
        <v>40350</v>
      </c>
      <c r="O383" s="77" t="n">
        <v>19977.08</v>
      </c>
      <c r="P383" s="81" t="n"/>
      <c r="Q383" s="81" t="n"/>
    </row>
    <row r="384" ht="15" customHeight="1" s="41">
      <c r="A384" s="77" t="n">
        <v>376</v>
      </c>
      <c r="B384" s="78" t="inlineStr">
        <is>
          <t>STS</t>
        </is>
      </c>
      <c r="C384" s="78" t="inlineStr">
        <is>
          <t>Dịch vụ vận tải Sài Gòn</t>
        </is>
      </c>
      <c r="D384" s="78" t="inlineStr">
        <is>
          <t>UPCoM</t>
        </is>
      </c>
      <c r="E384" s="77" t="n">
        <v>134200</v>
      </c>
      <c r="F384" s="77" t="n">
        <v>134200</v>
      </c>
      <c r="G384" s="77" t="n">
        <v>134200</v>
      </c>
      <c r="H384" s="77" t="n">
        <v>72500</v>
      </c>
      <c r="I384" s="79">
        <f>$E384/F384-1</f>
        <v/>
      </c>
      <c r="J384" s="79">
        <f>$E384/G384-1</f>
        <v/>
      </c>
      <c r="K384" s="79">
        <f>$E384/H384-1</f>
        <v/>
      </c>
      <c r="L384" s="80" t="n">
        <v>12.44</v>
      </c>
      <c r="M384" s="80" t="n">
        <v>1.68</v>
      </c>
      <c r="N384" s="77" t="n">
        <v>134200</v>
      </c>
      <c r="O384" s="77" t="n">
        <v>72500</v>
      </c>
      <c r="P384" s="81" t="n"/>
      <c r="Q384" s="81" t="n"/>
    </row>
    <row r="385" ht="15" customHeight="1" s="41">
      <c r="A385" s="77" t="n">
        <v>377</v>
      </c>
      <c r="B385" s="78" t="inlineStr">
        <is>
          <t>TJC</t>
        </is>
      </c>
      <c r="C385" s="78" t="inlineStr">
        <is>
          <t>Dịch vụ Vận tải và Thương mại</t>
        </is>
      </c>
      <c r="D385" s="78" t="inlineStr">
        <is>
          <t>HNX</t>
        </is>
      </c>
      <c r="E385" s="77" t="n">
        <v>9000</v>
      </c>
      <c r="F385" s="77" t="n">
        <v>9900</v>
      </c>
      <c r="G385" s="77" t="n">
        <v>9000</v>
      </c>
      <c r="H385" s="77" t="n">
        <v>9315.6</v>
      </c>
      <c r="I385" s="79">
        <f>$E385/F385-1</f>
        <v/>
      </c>
      <c r="J385" s="79">
        <f>$E385/G385-1</f>
        <v/>
      </c>
      <c r="K385" s="79">
        <f>$E385/H385-1</f>
        <v/>
      </c>
      <c r="L385" s="80" t="n">
        <v>17.95</v>
      </c>
      <c r="M385" s="80" t="n">
        <v>0.43</v>
      </c>
      <c r="N385" s="77" t="n">
        <v>19895.46</v>
      </c>
      <c r="O385" s="77" t="n">
        <v>7600</v>
      </c>
      <c r="P385" s="81" t="n"/>
      <c r="Q385" s="81" t="n"/>
    </row>
    <row r="386" ht="15" customHeight="1" s="41">
      <c r="A386" s="77" t="n">
        <v>378</v>
      </c>
      <c r="B386" s="78" t="inlineStr">
        <is>
          <t>PDB</t>
        </is>
      </c>
      <c r="C386" s="78" t="inlineStr">
        <is>
          <t>DIN Capital</t>
        </is>
      </c>
      <c r="D386" s="78" t="inlineStr">
        <is>
          <t>HNX</t>
        </is>
      </c>
      <c r="E386" s="77" t="n">
        <v>21800</v>
      </c>
      <c r="F386" s="77" t="n">
        <v>22900</v>
      </c>
      <c r="G386" s="77" t="n">
        <v>19900</v>
      </c>
      <c r="H386" s="77" t="n">
        <v>24691.52</v>
      </c>
      <c r="I386" s="79">
        <f>$E386/F386-1</f>
        <v/>
      </c>
      <c r="J386" s="79">
        <f>$E386/G386-1</f>
        <v/>
      </c>
      <c r="K386" s="79">
        <f>$E386/H386-1</f>
        <v/>
      </c>
      <c r="L386" s="80" t="n">
        <v>3.09</v>
      </c>
      <c r="M386" s="80" t="n">
        <v>1.16</v>
      </c>
      <c r="N386" s="77" t="n">
        <v>25959.92</v>
      </c>
      <c r="O386" s="77" t="n">
        <v>15136.24</v>
      </c>
      <c r="P386" s="81" t="n"/>
      <c r="Q386" s="81" t="n"/>
    </row>
    <row r="387" ht="15" customHeight="1" s="41">
      <c r="A387" s="77" t="n">
        <v>379</v>
      </c>
      <c r="B387" s="78" t="inlineStr">
        <is>
          <t>VNG</t>
        </is>
      </c>
      <c r="C387" s="78" t="inlineStr">
        <is>
          <t>DL Thành Thành Công</t>
        </is>
      </c>
      <c r="D387" s="78" t="inlineStr">
        <is>
          <t>HOSE</t>
        </is>
      </c>
      <c r="E387" s="77" t="n">
        <v>7000</v>
      </c>
      <c r="F387" s="77" t="n">
        <v>7300</v>
      </c>
      <c r="G387" s="77" t="n">
        <v>6320</v>
      </c>
      <c r="H387" s="77" t="n">
        <v>7970</v>
      </c>
      <c r="I387" s="79">
        <f>$E387/F387-1</f>
        <v/>
      </c>
      <c r="J387" s="79">
        <f>$E387/G387-1</f>
        <v/>
      </c>
      <c r="K387" s="79">
        <f>$E387/H387-1</f>
        <v/>
      </c>
      <c r="L387" s="80" t="n">
        <v>11.09</v>
      </c>
      <c r="M387" s="80" t="n">
        <v>0.62</v>
      </c>
      <c r="N387" s="77" t="n">
        <v>7970</v>
      </c>
      <c r="O387" s="77" t="n">
        <v>5590</v>
      </c>
      <c r="P387" s="81" t="n"/>
      <c r="Q387" s="81" t="n"/>
    </row>
    <row r="388" ht="15" customHeight="1" s="41">
      <c r="A388" s="77" t="n">
        <v>380</v>
      </c>
      <c r="B388" s="78" t="inlineStr">
        <is>
          <t>BCV</t>
        </is>
      </c>
      <c r="C388" s="78" t="inlineStr">
        <is>
          <t>DL và TM Bằng Giang - Vimico</t>
        </is>
      </c>
      <c r="D388" s="78" t="inlineStr">
        <is>
          <t>UPCoM</t>
        </is>
      </c>
      <c r="E388" s="77" t="n">
        <v>21500</v>
      </c>
      <c r="F388" s="77" t="n">
        <v>21500</v>
      </c>
      <c r="G388" s="77" t="n">
        <v>21500</v>
      </c>
      <c r="H388" s="77" t="n">
        <v>21500</v>
      </c>
      <c r="I388" s="79">
        <f>$E388/F388-1</f>
        <v/>
      </c>
      <c r="J388" s="79">
        <f>$E388/G388-1</f>
        <v/>
      </c>
      <c r="K388" s="79">
        <f>$E388/H388-1</f>
        <v/>
      </c>
      <c r="L388" s="80" t="n">
        <v>64.14</v>
      </c>
      <c r="M388" s="80" t="n">
        <v>2.48</v>
      </c>
      <c r="N388" s="77" t="n">
        <v>21500</v>
      </c>
      <c r="O388" s="77" t="n">
        <v>21500</v>
      </c>
      <c r="P388" s="81" t="n"/>
      <c r="Q388" s="81" t="n"/>
    </row>
    <row r="389" ht="15" customHeight="1" s="41">
      <c r="A389" s="77" t="n">
        <v>381</v>
      </c>
      <c r="B389" s="78" t="inlineStr">
        <is>
          <t>DNP</t>
        </is>
      </c>
      <c r="C389" s="78" t="inlineStr">
        <is>
          <t>DNP Holding</t>
        </is>
      </c>
      <c r="D389" s="78" t="inlineStr">
        <is>
          <t>HNX</t>
        </is>
      </c>
      <c r="E389" s="77" t="n">
        <v>20900</v>
      </c>
      <c r="F389" s="77" t="n">
        <v>20900</v>
      </c>
      <c r="G389" s="77" t="n">
        <v>20500</v>
      </c>
      <c r="H389" s="77" t="n">
        <v>21600</v>
      </c>
      <c r="I389" s="79">
        <f>$E389/F389-1</f>
        <v/>
      </c>
      <c r="J389" s="79">
        <f>$E389/G389-1</f>
        <v/>
      </c>
      <c r="K389" s="79">
        <f>$E389/H389-1</f>
        <v/>
      </c>
      <c r="L389" s="80" t="n">
        <v>13.34</v>
      </c>
      <c r="M389" s="80" t="n">
        <v>1.23</v>
      </c>
      <c r="N389" s="77" t="n">
        <v>21900</v>
      </c>
      <c r="O389" s="77" t="n">
        <v>18100</v>
      </c>
      <c r="P389" s="81" t="n"/>
      <c r="Q389" s="81" t="n"/>
    </row>
    <row r="390" ht="15" customHeight="1" s="41">
      <c r="A390" s="77" t="n">
        <v>382</v>
      </c>
      <c r="B390" s="78" t="inlineStr">
        <is>
          <t>DMN</t>
        </is>
      </c>
      <c r="C390" s="78" t="inlineStr">
        <is>
          <t>Domenal</t>
        </is>
      </c>
      <c r="D390" s="78" t="inlineStr">
        <is>
          <t>UPCoM</t>
        </is>
      </c>
      <c r="E390" s="77" t="n">
        <v>8400</v>
      </c>
      <c r="F390" s="77" t="n">
        <v>8800</v>
      </c>
      <c r="G390" s="77" t="n">
        <v>9500</v>
      </c>
      <c r="H390" s="77" t="n">
        <v>5000.1</v>
      </c>
      <c r="I390" s="79">
        <f>$E390/F390-1</f>
        <v/>
      </c>
      <c r="J390" s="79">
        <f>$E390/G390-1</f>
        <v/>
      </c>
      <c r="K390" s="79">
        <f>$E390/H390-1</f>
        <v/>
      </c>
      <c r="L390" s="80" t="n">
        <v>7.55</v>
      </c>
      <c r="M390" s="80" t="n">
        <v>0.77</v>
      </c>
      <c r="N390" s="77" t="n">
        <v>10500</v>
      </c>
      <c r="O390" s="77" t="n">
        <v>4428.66</v>
      </c>
      <c r="P390" s="81" t="n"/>
      <c r="Q390" s="81" t="n"/>
    </row>
    <row r="391" ht="15" customHeight="1" s="41">
      <c r="A391" s="77" t="n">
        <v>383</v>
      </c>
      <c r="B391" s="78" t="inlineStr">
        <is>
          <t>DTR</t>
        </is>
      </c>
      <c r="C391" s="78" t="inlineStr">
        <is>
          <t>Dong Tay Land Corp</t>
        </is>
      </c>
      <c r="D391" s="78" t="inlineStr">
        <is>
          <t>UPCoM</t>
        </is>
      </c>
      <c r="E391" s="77" t="n"/>
      <c r="F391" s="77" t="n"/>
      <c r="G391" s="77" t="n"/>
      <c r="H391" s="77" t="n"/>
      <c r="I391" s="79">
        <f>$E391/F391-1</f>
        <v/>
      </c>
      <c r="J391" s="79">
        <f>$E391/G391-1</f>
        <v/>
      </c>
      <c r="K391" s="79">
        <f>$E391/H391-1</f>
        <v/>
      </c>
      <c r="L391" s="80" t="n"/>
      <c r="M391" s="80" t="n"/>
      <c r="N391" s="77" t="n"/>
      <c r="O391" s="77" t="n"/>
      <c r="P391" s="81" t="n"/>
      <c r="Q391" s="81" t="n"/>
    </row>
    <row r="392" ht="15" customHeight="1" s="41">
      <c r="A392" s="77" t="n">
        <v>384</v>
      </c>
      <c r="B392" s="78" t="inlineStr">
        <is>
          <t>DRH</t>
        </is>
      </c>
      <c r="C392" s="78" t="inlineStr">
        <is>
          <t>DRH Holdings</t>
        </is>
      </c>
      <c r="D392" s="78" t="inlineStr">
        <is>
          <t>HOSE</t>
        </is>
      </c>
      <c r="E392" s="77" t="n">
        <v>1840</v>
      </c>
      <c r="F392" s="77" t="n">
        <v>1520</v>
      </c>
      <c r="G392" s="77" t="n">
        <v>1780</v>
      </c>
      <c r="H392" s="77" t="n">
        <v>2220</v>
      </c>
      <c r="I392" s="79">
        <f>$E392/F392-1</f>
        <v/>
      </c>
      <c r="J392" s="79">
        <f>$E392/G392-1</f>
        <v/>
      </c>
      <c r="K392" s="79">
        <f>$E392/H392-1</f>
        <v/>
      </c>
      <c r="L392" s="80" t="n">
        <v>8.279999999999999</v>
      </c>
      <c r="M392" s="80" t="n">
        <v>0.18</v>
      </c>
      <c r="N392" s="77" t="n">
        <v>3580</v>
      </c>
      <c r="O392" s="77" t="n">
        <v>1430</v>
      </c>
      <c r="P392" s="81" t="n"/>
      <c r="Q392" s="81" t="n"/>
    </row>
    <row r="393" ht="15" customHeight="1" s="41">
      <c r="A393" s="77" t="n">
        <v>385</v>
      </c>
      <c r="B393" s="78" t="inlineStr">
        <is>
          <t>HOT</t>
        </is>
      </c>
      <c r="C393" s="78" t="inlineStr">
        <is>
          <t>Du lịch - DV Hội An</t>
        </is>
      </c>
      <c r="D393" s="78" t="inlineStr">
        <is>
          <t>UPCoM</t>
        </is>
      </c>
      <c r="E393" s="77" t="n">
        <v>22500</v>
      </c>
      <c r="F393" s="77" t="n">
        <v>22500</v>
      </c>
      <c r="G393" s="77" t="n">
        <v>22500</v>
      </c>
      <c r="H393" s="77" t="n">
        <v>17900</v>
      </c>
      <c r="I393" s="79">
        <f>$E393/F393-1</f>
        <v/>
      </c>
      <c r="J393" s="79">
        <f>$E393/G393-1</f>
        <v/>
      </c>
      <c r="K393" s="79">
        <f>$E393/H393-1</f>
        <v/>
      </c>
      <c r="L393" s="80" t="n">
        <v>8.08</v>
      </c>
      <c r="M393" s="80" t="n">
        <v>2.15</v>
      </c>
      <c r="N393" s="77" t="n">
        <v>23500</v>
      </c>
      <c r="O393" s="77" t="n">
        <v>11100</v>
      </c>
      <c r="P393" s="81" t="n"/>
      <c r="Q393" s="81" t="n"/>
    </row>
    <row r="394" ht="15" customHeight="1" s="41">
      <c r="A394" s="77" t="n">
        <v>386</v>
      </c>
      <c r="B394" s="78" t="inlineStr">
        <is>
          <t>TTT</t>
        </is>
      </c>
      <c r="C394" s="78" t="inlineStr">
        <is>
          <t>Du lịch - Thương Mại Tây Ninh</t>
        </is>
      </c>
      <c r="D394" s="78" t="inlineStr">
        <is>
          <t>HNX</t>
        </is>
      </c>
      <c r="E394" s="77" t="n">
        <v>31900</v>
      </c>
      <c r="F394" s="77" t="n">
        <v>32000</v>
      </c>
      <c r="G394" s="77" t="n">
        <v>31600</v>
      </c>
      <c r="H394" s="77" t="n">
        <v>35000</v>
      </c>
      <c r="I394" s="79">
        <f>$E394/F394-1</f>
        <v/>
      </c>
      <c r="J394" s="79">
        <f>$E394/G394-1</f>
        <v/>
      </c>
      <c r="K394" s="79">
        <f>$E394/H394-1</f>
        <v/>
      </c>
      <c r="L394" s="80" t="n">
        <v>4.6</v>
      </c>
      <c r="M394" s="80" t="n">
        <v>0.45</v>
      </c>
      <c r="N394" s="77" t="n">
        <v>36900</v>
      </c>
      <c r="O394" s="77" t="n">
        <v>30243.2</v>
      </c>
      <c r="P394" s="81" t="n"/>
      <c r="Q394" s="81" t="n"/>
    </row>
    <row r="395" ht="15" customHeight="1" s="41">
      <c r="A395" s="77" t="n">
        <v>387</v>
      </c>
      <c r="B395" s="78" t="inlineStr">
        <is>
          <t>DLD</t>
        </is>
      </c>
      <c r="C395" s="78" t="inlineStr">
        <is>
          <t>Du lịch Đắk Lắk</t>
        </is>
      </c>
      <c r="D395" s="78" t="inlineStr">
        <is>
          <t>UPCoM</t>
        </is>
      </c>
      <c r="E395" s="77" t="n">
        <v>4900</v>
      </c>
      <c r="F395" s="77" t="n">
        <v>4900</v>
      </c>
      <c r="G395" s="77" t="n">
        <v>4900</v>
      </c>
      <c r="H395" s="77" t="n">
        <v>5700</v>
      </c>
      <c r="I395" s="79">
        <f>$E395/F395-1</f>
        <v/>
      </c>
      <c r="J395" s="79">
        <f>$E395/G395-1</f>
        <v/>
      </c>
      <c r="K395" s="79">
        <f>$E395/H395-1</f>
        <v/>
      </c>
      <c r="L395" s="80" t="n">
        <v>-2.42</v>
      </c>
      <c r="M395" s="80" t="n">
        <v>-3.75</v>
      </c>
      <c r="N395" s="77" t="n">
        <v>5700</v>
      </c>
      <c r="O395" s="77" t="n">
        <v>4900</v>
      </c>
      <c r="P395" s="81" t="n"/>
      <c r="Q395" s="81" t="n"/>
    </row>
    <row r="396" ht="15" customHeight="1" s="41">
      <c r="A396" s="77" t="n">
        <v>388</v>
      </c>
      <c r="B396" s="78" t="inlineStr">
        <is>
          <t>DNT</t>
        </is>
      </c>
      <c r="C396" s="78" t="inlineStr">
        <is>
          <t>Du lịch Đồng Nai</t>
        </is>
      </c>
      <c r="D396" s="78" t="inlineStr">
        <is>
          <t>UPCoM</t>
        </is>
      </c>
      <c r="E396" s="77" t="n">
        <v>61000</v>
      </c>
      <c r="F396" s="77" t="n">
        <v>61000</v>
      </c>
      <c r="G396" s="77" t="n">
        <v>61000</v>
      </c>
      <c r="H396" s="77" t="n">
        <v>44200</v>
      </c>
      <c r="I396" s="79">
        <f>$E396/F396-1</f>
        <v/>
      </c>
      <c r="J396" s="79">
        <f>$E396/G396-1</f>
        <v/>
      </c>
      <c r="K396" s="79">
        <f>$E396/H396-1</f>
        <v/>
      </c>
      <c r="L396" s="80" t="n">
        <v>50.53</v>
      </c>
      <c r="M396" s="80" t="n">
        <v>5.99</v>
      </c>
      <c r="N396" s="77" t="n">
        <v>61000</v>
      </c>
      <c r="O396" s="77" t="n">
        <v>28414.08</v>
      </c>
      <c r="P396" s="81" t="n"/>
      <c r="Q396" s="81" t="n"/>
    </row>
    <row r="397" ht="15" customHeight="1" s="41">
      <c r="A397" s="77" t="n">
        <v>389</v>
      </c>
      <c r="B397" s="78" t="inlineStr">
        <is>
          <t>HGT</t>
        </is>
      </c>
      <c r="C397" s="78" t="inlineStr">
        <is>
          <t>Du lịch Hương Giang</t>
        </is>
      </c>
      <c r="D397" s="78" t="inlineStr">
        <is>
          <t>UPCoM</t>
        </is>
      </c>
      <c r="E397" s="77" t="n">
        <v>12100</v>
      </c>
      <c r="F397" s="77" t="n">
        <v>12100</v>
      </c>
      <c r="G397" s="77" t="n">
        <v>12100</v>
      </c>
      <c r="H397" s="77" t="n">
        <v>12100</v>
      </c>
      <c r="I397" s="79">
        <f>$E397/F397-1</f>
        <v/>
      </c>
      <c r="J397" s="79">
        <f>$E397/G397-1</f>
        <v/>
      </c>
      <c r="K397" s="79">
        <f>$E397/H397-1</f>
        <v/>
      </c>
      <c r="L397" s="80" t="n">
        <v>-13.88</v>
      </c>
      <c r="M397" s="80" t="n">
        <v>1.27</v>
      </c>
      <c r="N397" s="77" t="n">
        <v>14900</v>
      </c>
      <c r="O397" s="77" t="n">
        <v>12100</v>
      </c>
      <c r="P397" s="81" t="n"/>
      <c r="Q397" s="81" t="n"/>
    </row>
    <row r="398" ht="15" customHeight="1" s="41">
      <c r="A398" s="77" t="n">
        <v>390</v>
      </c>
      <c r="B398" s="78" t="inlineStr">
        <is>
          <t>VTG</t>
        </is>
      </c>
      <c r="C398" s="78" t="inlineStr">
        <is>
          <t>Du lịch tỉnh BR-VT</t>
        </is>
      </c>
      <c r="D398" s="78" t="inlineStr">
        <is>
          <t>UPCoM</t>
        </is>
      </c>
      <c r="E398" s="77" t="n">
        <v>3800</v>
      </c>
      <c r="F398" s="77" t="n">
        <v>3800</v>
      </c>
      <c r="G398" s="77" t="n">
        <v>3800</v>
      </c>
      <c r="H398" s="77" t="n">
        <v>7000</v>
      </c>
      <c r="I398" s="79">
        <f>$E398/F398-1</f>
        <v/>
      </c>
      <c r="J398" s="79">
        <f>$E398/G398-1</f>
        <v/>
      </c>
      <c r="K398" s="79">
        <f>$E398/H398-1</f>
        <v/>
      </c>
      <c r="L398" s="80" t="n">
        <v>94.37</v>
      </c>
      <c r="M398" s="80" t="n">
        <v>0.46</v>
      </c>
      <c r="N398" s="77" t="n">
        <v>7500</v>
      </c>
      <c r="O398" s="77" t="n">
        <v>3400</v>
      </c>
      <c r="P398" s="81" t="n"/>
      <c r="Q398" s="81" t="n"/>
    </row>
    <row r="399" ht="15" customHeight="1" s="41">
      <c r="A399" s="77" t="n">
        <v>391</v>
      </c>
      <c r="B399" s="78" t="inlineStr">
        <is>
          <t>TSD</t>
        </is>
      </c>
      <c r="C399" s="78" t="inlineStr">
        <is>
          <t>Du lịch Trường Sơn Coecco</t>
        </is>
      </c>
      <c r="D399" s="78" t="inlineStr">
        <is>
          <t>UPCoM</t>
        </is>
      </c>
      <c r="E399" s="77" t="n">
        <v>3600</v>
      </c>
      <c r="F399" s="77" t="n">
        <v>3500</v>
      </c>
      <c r="G399" s="77" t="n">
        <v>3500</v>
      </c>
      <c r="H399" s="77" t="n">
        <v>5000</v>
      </c>
      <c r="I399" s="79">
        <f>$E399/F399-1</f>
        <v/>
      </c>
      <c r="J399" s="79">
        <f>$E399/G399-1</f>
        <v/>
      </c>
      <c r="K399" s="79">
        <f>$E399/H399-1</f>
        <v/>
      </c>
      <c r="L399" s="80" t="n">
        <v>2.02</v>
      </c>
      <c r="M399" s="80" t="n">
        <v>0.82</v>
      </c>
      <c r="N399" s="77" t="n">
        <v>6300</v>
      </c>
      <c r="O399" s="77" t="n">
        <v>2974</v>
      </c>
      <c r="P399" s="81" t="n"/>
      <c r="Q399" s="81" t="n"/>
    </row>
    <row r="400" ht="15" customHeight="1" s="41">
      <c r="A400" s="77" t="n">
        <v>392</v>
      </c>
      <c r="B400" s="78" t="inlineStr">
        <is>
          <t>DLT</t>
        </is>
      </c>
      <c r="C400" s="78" t="inlineStr">
        <is>
          <t>Du lịch và TM - Vinacomin</t>
        </is>
      </c>
      <c r="D400" s="78" t="inlineStr">
        <is>
          <t>UPCoM</t>
        </is>
      </c>
      <c r="E400" s="77" t="n">
        <v>8600</v>
      </c>
      <c r="F400" s="77" t="n">
        <v>8600</v>
      </c>
      <c r="G400" s="77" t="n">
        <v>8600</v>
      </c>
      <c r="H400" s="77" t="n">
        <v>8600</v>
      </c>
      <c r="I400" s="79">
        <f>$E400/F400-1</f>
        <v/>
      </c>
      <c r="J400" s="79">
        <f>$E400/G400-1</f>
        <v/>
      </c>
      <c r="K400" s="79">
        <f>$E400/H400-1</f>
        <v/>
      </c>
      <c r="L400" s="80" t="n">
        <v>4.33</v>
      </c>
      <c r="M400" s="80" t="n">
        <v>0.36</v>
      </c>
      <c r="N400" s="77" t="n">
        <v>8600</v>
      </c>
      <c r="O400" s="77" t="n">
        <v>8600</v>
      </c>
      <c r="P400" s="81" t="n"/>
      <c r="Q400" s="81" t="n"/>
    </row>
    <row r="401" ht="15" customHeight="1" s="41">
      <c r="A401" s="77" t="n">
        <v>393</v>
      </c>
      <c r="B401" s="78" t="inlineStr">
        <is>
          <t>DXL</t>
        </is>
      </c>
      <c r="C401" s="78" t="inlineStr">
        <is>
          <t>Du lịch và Xuất nhập khẩu Lạng Sơn</t>
        </is>
      </c>
      <c r="D401" s="78" t="inlineStr">
        <is>
          <t>UPCoM</t>
        </is>
      </c>
      <c r="E401" s="77" t="n">
        <v>9400</v>
      </c>
      <c r="F401" s="77" t="n">
        <v>9400</v>
      </c>
      <c r="G401" s="77" t="n">
        <v>9400</v>
      </c>
      <c r="H401" s="77" t="n">
        <v>15300</v>
      </c>
      <c r="I401" s="79">
        <f>$E401/F401-1</f>
        <v/>
      </c>
      <c r="J401" s="79">
        <f>$E401/G401-1</f>
        <v/>
      </c>
      <c r="K401" s="79">
        <f>$E401/H401-1</f>
        <v/>
      </c>
      <c r="L401" s="80" t="n">
        <v>1729.13</v>
      </c>
      <c r="M401" s="80" t="n">
        <v>0.9</v>
      </c>
      <c r="N401" s="77" t="n">
        <v>18078</v>
      </c>
      <c r="O401" s="77" t="n">
        <v>9400</v>
      </c>
      <c r="P401" s="81" t="n"/>
      <c r="Q401" s="81" t="n"/>
    </row>
    <row r="402" ht="15" customHeight="1" s="41">
      <c r="A402" s="77" t="n">
        <v>394</v>
      </c>
      <c r="B402" s="78" t="inlineStr">
        <is>
          <t>VTD</t>
        </is>
      </c>
      <c r="C402" s="78" t="inlineStr">
        <is>
          <t>Du lịch Vietourist</t>
        </is>
      </c>
      <c r="D402" s="78" t="inlineStr">
        <is>
          <t>UPCoM</t>
        </is>
      </c>
      <c r="E402" s="77" t="n">
        <v>4931</v>
      </c>
      <c r="F402" s="77" t="n">
        <v>5061</v>
      </c>
      <c r="G402" s="77" t="n">
        <v>4403</v>
      </c>
      <c r="H402" s="77" t="n">
        <v>6296</v>
      </c>
      <c r="I402" s="79">
        <f>$E402/F402-1</f>
        <v/>
      </c>
      <c r="J402" s="79">
        <f>$E402/G402-1</f>
        <v/>
      </c>
      <c r="K402" s="79">
        <f>$E402/H402-1</f>
        <v/>
      </c>
      <c r="L402" s="80" t="n">
        <v>19.8</v>
      </c>
      <c r="M402" s="80" t="n">
        <v>0.44</v>
      </c>
      <c r="N402" s="77" t="n">
        <v>9863</v>
      </c>
      <c r="O402" s="77" t="n">
        <v>4352</v>
      </c>
      <c r="P402" s="81" t="n"/>
      <c r="Q402" s="81" t="n"/>
    </row>
    <row r="403" ht="15" customHeight="1" s="41">
      <c r="A403" s="77" t="n">
        <v>395</v>
      </c>
      <c r="B403" s="78" t="inlineStr">
        <is>
          <t>VTR</t>
        </is>
      </c>
      <c r="C403" s="78" t="inlineStr">
        <is>
          <t>Du lịch Vietravel</t>
        </is>
      </c>
      <c r="D403" s="78" t="inlineStr">
        <is>
          <t>UPCoM</t>
        </is>
      </c>
      <c r="E403" s="77" t="n">
        <v>10388</v>
      </c>
      <c r="F403" s="77" t="n">
        <v>10480</v>
      </c>
      <c r="G403" s="77" t="n">
        <v>10115</v>
      </c>
      <c r="H403" s="77" t="n">
        <v>12995</v>
      </c>
      <c r="I403" s="79">
        <f>$E403/F403-1</f>
        <v/>
      </c>
      <c r="J403" s="79">
        <f>$E403/G403-1</f>
        <v/>
      </c>
      <c r="K403" s="79">
        <f>$E403/H403-1</f>
        <v/>
      </c>
      <c r="L403" s="80" t="n">
        <v>760.97</v>
      </c>
      <c r="M403" s="80" t="n">
        <v>0.87</v>
      </c>
      <c r="N403" s="77" t="n">
        <v>15357.14</v>
      </c>
      <c r="O403" s="77" t="n">
        <v>9450</v>
      </c>
      <c r="P403" s="81" t="n"/>
      <c r="Q403" s="81" t="n"/>
    </row>
    <row r="404" ht="15" customHeight="1" s="41">
      <c r="A404" s="77" t="n">
        <v>396</v>
      </c>
      <c r="B404" s="78" t="inlineStr">
        <is>
          <t>VIR</t>
        </is>
      </c>
      <c r="C404" s="78" t="inlineStr">
        <is>
          <t>Du lịch Vũng Tàu</t>
        </is>
      </c>
      <c r="D404" s="78" t="inlineStr">
        <is>
          <t>UPCoM</t>
        </is>
      </c>
      <c r="E404" s="77" t="n">
        <v>3100</v>
      </c>
      <c r="F404" s="77" t="n">
        <v>3100</v>
      </c>
      <c r="G404" s="77" t="n">
        <v>3100</v>
      </c>
      <c r="H404" s="77" t="n">
        <v>3600</v>
      </c>
      <c r="I404" s="79">
        <f>$E404/F404-1</f>
        <v/>
      </c>
      <c r="J404" s="79">
        <f>$E404/G404-1</f>
        <v/>
      </c>
      <c r="K404" s="79">
        <f>$E404/H404-1</f>
        <v/>
      </c>
      <c r="L404" s="80" t="n">
        <v>-11.28</v>
      </c>
      <c r="M404" s="80" t="n">
        <v>0.66</v>
      </c>
      <c r="N404" s="77" t="n">
        <v>3600</v>
      </c>
      <c r="O404" s="77" t="n">
        <v>3100</v>
      </c>
      <c r="P404" s="81" t="n"/>
      <c r="Q404" s="81" t="n"/>
    </row>
    <row r="405" ht="15" customHeight="1" s="41">
      <c r="A405" s="77" t="n">
        <v>397</v>
      </c>
      <c r="B405" s="78" t="inlineStr">
        <is>
          <t>DHQ</t>
        </is>
      </c>
      <c r="C405" s="78" t="inlineStr">
        <is>
          <t>Duyên hải Quảng Ninh</t>
        </is>
      </c>
      <c r="D405" s="78" t="inlineStr">
        <is>
          <t>UPCoM</t>
        </is>
      </c>
      <c r="E405" s="77" t="n"/>
      <c r="F405" s="77" t="n"/>
      <c r="G405" s="77" t="n"/>
      <c r="H405" s="77" t="n"/>
      <c r="I405" s="79">
        <f>$E405/F405-1</f>
        <v/>
      </c>
      <c r="J405" s="79">
        <f>$E405/G405-1</f>
        <v/>
      </c>
      <c r="K405" s="79">
        <f>$E405/H405-1</f>
        <v/>
      </c>
      <c r="L405" s="80" t="n"/>
      <c r="M405" s="80" t="n"/>
      <c r="N405" s="77" t="n"/>
      <c r="O405" s="77" t="n"/>
      <c r="P405" s="81" t="n"/>
      <c r="Q405" s="81" t="n"/>
    </row>
    <row r="406" ht="15" customHeight="1" s="41">
      <c r="A406" s="77" t="n">
        <v>398</v>
      </c>
      <c r="B406" s="78" t="inlineStr">
        <is>
          <t>DBD</t>
        </is>
      </c>
      <c r="C406" s="78" t="inlineStr">
        <is>
          <t>Dược - TB Y tế Bình Định</t>
        </is>
      </c>
      <c r="D406" s="78" t="inlineStr">
        <is>
          <t>HOSE</t>
        </is>
      </c>
      <c r="E406" s="77" t="n">
        <v>49250</v>
      </c>
      <c r="F406" s="77" t="n">
        <v>49600</v>
      </c>
      <c r="G406" s="77" t="n">
        <v>51100</v>
      </c>
      <c r="H406" s="77" t="n">
        <v>48800</v>
      </c>
      <c r="I406" s="79">
        <f>$E406/F406-1</f>
        <v/>
      </c>
      <c r="J406" s="79">
        <f>$E406/G406-1</f>
        <v/>
      </c>
      <c r="K406" s="79">
        <f>$E406/H406-1</f>
        <v/>
      </c>
      <c r="L406" s="80" t="n">
        <v>16.02</v>
      </c>
      <c r="M406" s="80" t="n">
        <v>2.68</v>
      </c>
      <c r="N406" s="77" t="n">
        <v>54900</v>
      </c>
      <c r="O406" s="77" t="n">
        <v>48050</v>
      </c>
      <c r="P406" s="81" t="n"/>
      <c r="Q406" s="81" t="n"/>
    </row>
    <row r="407" ht="15" customHeight="1" s="41">
      <c r="A407" s="77" t="n">
        <v>399</v>
      </c>
      <c r="B407" s="78" t="inlineStr">
        <is>
          <t>DDN</t>
        </is>
      </c>
      <c r="C407" s="78" t="inlineStr">
        <is>
          <t>Dược - TB Y tế Đà Nẵng</t>
        </is>
      </c>
      <c r="D407" s="78" t="inlineStr">
        <is>
          <t>UPCoM</t>
        </is>
      </c>
      <c r="E407" s="77" t="n">
        <v>8000</v>
      </c>
      <c r="F407" s="77" t="n">
        <v>9000</v>
      </c>
      <c r="G407" s="77" t="n">
        <v>9764</v>
      </c>
      <c r="H407" s="77" t="n">
        <v>6800</v>
      </c>
      <c r="I407" s="79">
        <f>$E407/F407-1</f>
        <v/>
      </c>
      <c r="J407" s="79">
        <f>$E407/G407-1</f>
        <v/>
      </c>
      <c r="K407" s="79">
        <f>$E407/H407-1</f>
        <v/>
      </c>
      <c r="L407" s="80" t="n">
        <v>17.42</v>
      </c>
      <c r="M407" s="80" t="n">
        <v>0.61</v>
      </c>
      <c r="N407" s="77" t="n">
        <v>11064</v>
      </c>
      <c r="O407" s="77" t="n">
        <v>5634</v>
      </c>
      <c r="P407" s="81" t="n"/>
      <c r="Q407" s="81" t="n"/>
    </row>
    <row r="408" ht="15" customHeight="1" s="41">
      <c r="A408" s="77" t="n">
        <v>400</v>
      </c>
      <c r="B408" s="78" t="inlineStr">
        <is>
          <t>BCH</t>
        </is>
      </c>
      <c r="C408" s="78" t="inlineStr">
        <is>
          <t>Dược Bảo Châu</t>
        </is>
      </c>
      <c r="D408" s="78" t="inlineStr">
        <is>
          <t>HNX</t>
        </is>
      </c>
      <c r="E408" s="77" t="n"/>
      <c r="F408" s="77" t="n"/>
      <c r="G408" s="77" t="n"/>
      <c r="H408" s="77" t="n"/>
      <c r="I408" s="79">
        <f>$E408/F408-1</f>
        <v/>
      </c>
      <c r="J408" s="79">
        <f>$E408/G408-1</f>
        <v/>
      </c>
      <c r="K408" s="79">
        <f>$E408/H408-1</f>
        <v/>
      </c>
      <c r="L408" s="80" t="n"/>
      <c r="M408" s="80" t="n"/>
      <c r="N408" s="77" t="n"/>
      <c r="O408" s="77" t="n"/>
      <c r="P408" s="81" t="n"/>
      <c r="Q408" s="81" t="n"/>
    </row>
    <row r="409" ht="15" customHeight="1" s="41">
      <c r="A409" s="77" t="n">
        <v>401</v>
      </c>
      <c r="B409" s="78" t="inlineStr">
        <is>
          <t>DAN</t>
        </is>
      </c>
      <c r="C409" s="78" t="inlineStr">
        <is>
          <t>Dược Danapha</t>
        </is>
      </c>
      <c r="D409" s="78" t="inlineStr">
        <is>
          <t>UPCoM</t>
        </is>
      </c>
      <c r="E409" s="77" t="n">
        <v>28626</v>
      </c>
      <c r="F409" s="77" t="n">
        <v>32800</v>
      </c>
      <c r="G409" s="77" t="n">
        <v>32800</v>
      </c>
      <c r="H409" s="77" t="n">
        <v>36600</v>
      </c>
      <c r="I409" s="79">
        <f>$E409/F409-1</f>
        <v/>
      </c>
      <c r="J409" s="79">
        <f>$E409/G409-1</f>
        <v/>
      </c>
      <c r="K409" s="79">
        <f>$E409/H409-1</f>
        <v/>
      </c>
      <c r="L409" s="80" t="n">
        <v>4.54</v>
      </c>
      <c r="M409" s="80" t="n">
        <v>0.65</v>
      </c>
      <c r="N409" s="77" t="n">
        <v>39800</v>
      </c>
      <c r="O409" s="77" t="n">
        <v>22961</v>
      </c>
      <c r="P409" s="81" t="n"/>
      <c r="Q409" s="81" t="n"/>
    </row>
    <row r="410" ht="15" customHeight="1" s="41">
      <c r="A410" s="77" t="n">
        <v>402</v>
      </c>
      <c r="B410" s="78" t="inlineStr">
        <is>
          <t>DPP</t>
        </is>
      </c>
      <c r="C410" s="78" t="inlineStr">
        <is>
          <t>Dược Đồng Nai</t>
        </is>
      </c>
      <c r="D410" s="78" t="inlineStr">
        <is>
          <t>UPCoM</t>
        </is>
      </c>
      <c r="E410" s="77" t="n">
        <v>26500</v>
      </c>
      <c r="F410" s="77" t="n">
        <v>26500</v>
      </c>
      <c r="G410" s="77" t="n">
        <v>26500</v>
      </c>
      <c r="H410" s="77" t="n">
        <v>26499.2</v>
      </c>
      <c r="I410" s="79">
        <f>$E410/F410-1</f>
        <v/>
      </c>
      <c r="J410" s="79">
        <f>$E410/G410-1</f>
        <v/>
      </c>
      <c r="K410" s="79">
        <f>$E410/H410-1</f>
        <v/>
      </c>
      <c r="L410" s="80" t="n">
        <v>7.26</v>
      </c>
      <c r="M410" s="80" t="n">
        <v>1.29</v>
      </c>
      <c r="N410" s="77" t="n">
        <v>26500</v>
      </c>
      <c r="O410" s="77" t="n">
        <v>23660</v>
      </c>
      <c r="P410" s="81" t="n"/>
      <c r="Q410" s="81" t="n"/>
    </row>
    <row r="411" ht="15" customHeight="1" s="41">
      <c r="A411" s="77" t="n">
        <v>403</v>
      </c>
      <c r="B411" s="78" t="inlineStr">
        <is>
          <t>BCP</t>
        </is>
      </c>
      <c r="C411" s="78" t="inlineStr">
        <is>
          <t>Dược Enlie</t>
        </is>
      </c>
      <c r="D411" s="78" t="inlineStr">
        <is>
          <t>UPCoM</t>
        </is>
      </c>
      <c r="E411" s="77" t="n">
        <v>10200</v>
      </c>
      <c r="F411" s="77" t="n">
        <v>10100</v>
      </c>
      <c r="G411" s="77" t="n">
        <v>10600</v>
      </c>
      <c r="H411" s="77" t="n">
        <v>11600</v>
      </c>
      <c r="I411" s="79">
        <f>$E411/F411-1</f>
        <v/>
      </c>
      <c r="J411" s="79">
        <f>$E411/G411-1</f>
        <v/>
      </c>
      <c r="K411" s="79">
        <f>$E411/H411-1</f>
        <v/>
      </c>
      <c r="L411" s="80" t="n">
        <v>23.46</v>
      </c>
      <c r="M411" s="80" t="n">
        <v>1.63</v>
      </c>
      <c r="N411" s="77" t="n">
        <v>13400</v>
      </c>
      <c r="O411" s="77" t="n">
        <v>7600</v>
      </c>
      <c r="P411" s="81" t="n"/>
      <c r="Q411" s="81" t="n"/>
    </row>
    <row r="412" ht="15" customHeight="1" s="41">
      <c r="A412" s="77" t="n">
        <v>404</v>
      </c>
      <c r="B412" s="78" t="inlineStr">
        <is>
          <t>DHN</t>
        </is>
      </c>
      <c r="C412" s="78" t="inlineStr">
        <is>
          <t>Dược Hà Nội</t>
        </is>
      </c>
      <c r="D412" s="78" t="inlineStr">
        <is>
          <t>UPCoM</t>
        </is>
      </c>
      <c r="E412" s="77" t="n">
        <v>17900</v>
      </c>
      <c r="F412" s="77" t="n">
        <v>14763.2</v>
      </c>
      <c r="G412" s="77" t="n">
        <v>19192.16</v>
      </c>
      <c r="H412" s="77" t="n">
        <v>23930.22</v>
      </c>
      <c r="I412" s="79">
        <f>$E412/F412-1</f>
        <v/>
      </c>
      <c r="J412" s="79">
        <f>$E412/G412-1</f>
        <v/>
      </c>
      <c r="K412" s="79">
        <f>$E412/H412-1</f>
        <v/>
      </c>
      <c r="L412" s="80" t="n">
        <v>6.97</v>
      </c>
      <c r="M412" s="80" t="n">
        <v>1.19</v>
      </c>
      <c r="N412" s="77" t="n">
        <v>29803.21</v>
      </c>
      <c r="O412" s="77" t="n">
        <v>14763.2</v>
      </c>
      <c r="P412" s="81" t="n"/>
      <c r="Q412" s="81" t="n"/>
    </row>
    <row r="413" ht="15" customHeight="1" s="41">
      <c r="A413" s="77" t="n">
        <v>405</v>
      </c>
      <c r="B413" s="78" t="inlineStr">
        <is>
          <t>HDP</t>
        </is>
      </c>
      <c r="C413" s="78" t="inlineStr">
        <is>
          <t>Dược Hà Tĩnh</t>
        </is>
      </c>
      <c r="D413" s="78" t="inlineStr">
        <is>
          <t>UPCoM</t>
        </is>
      </c>
      <c r="E413" s="77" t="n">
        <v>25000</v>
      </c>
      <c r="F413" s="77" t="n">
        <v>26000</v>
      </c>
      <c r="G413" s="77" t="n">
        <v>26000</v>
      </c>
      <c r="H413" s="77" t="n">
        <v>23944.5</v>
      </c>
      <c r="I413" s="79">
        <f>$E413/F413-1</f>
        <v/>
      </c>
      <c r="J413" s="79">
        <f>$E413/G413-1</f>
        <v/>
      </c>
      <c r="K413" s="79">
        <f>$E413/H413-1</f>
        <v/>
      </c>
      <c r="L413" s="80" t="n">
        <v>12.34</v>
      </c>
      <c r="M413" s="80" t="n">
        <v>1.84</v>
      </c>
      <c r="N413" s="77" t="n">
        <v>27500</v>
      </c>
      <c r="O413" s="77" t="n">
        <v>16995.9</v>
      </c>
      <c r="P413" s="81" t="n"/>
      <c r="Q413" s="81" t="n"/>
    </row>
    <row r="414" ht="15" customHeight="1" s="41">
      <c r="A414" s="77" t="n">
        <v>406</v>
      </c>
      <c r="B414" s="78" t="inlineStr">
        <is>
          <t>DHG</t>
        </is>
      </c>
      <c r="C414" s="78" t="inlineStr">
        <is>
          <t>Dược Hậu Giang</t>
        </is>
      </c>
      <c r="D414" s="78" t="inlineStr">
        <is>
          <t>HOSE</t>
        </is>
      </c>
      <c r="E414" s="77" t="n">
        <v>93600</v>
      </c>
      <c r="F414" s="77" t="n">
        <v>95600</v>
      </c>
      <c r="G414" s="77" t="n">
        <v>93000</v>
      </c>
      <c r="H414" s="77" t="n">
        <v>97277.07000000001</v>
      </c>
      <c r="I414" s="79">
        <f>$E414/F414-1</f>
        <v/>
      </c>
      <c r="J414" s="79">
        <f>$E414/G414-1</f>
        <v/>
      </c>
      <c r="K414" s="79">
        <f>$E414/H414-1</f>
        <v/>
      </c>
      <c r="L414" s="80" t="n">
        <v>12.7</v>
      </c>
      <c r="M414" s="80" t="n">
        <v>3.58</v>
      </c>
      <c r="N414" s="77" t="n">
        <v>102792.29</v>
      </c>
      <c r="O414" s="77" t="n">
        <v>90200</v>
      </c>
      <c r="P414" s="81" t="n"/>
      <c r="Q414" s="81" t="n"/>
    </row>
    <row r="415" ht="15" customHeight="1" s="41">
      <c r="A415" s="77" t="n">
        <v>407</v>
      </c>
      <c r="B415" s="78" t="inlineStr">
        <is>
          <t>LDP</t>
        </is>
      </c>
      <c r="C415" s="78" t="inlineStr">
        <is>
          <t>Dược Lâm Đồng - Ladophar</t>
        </is>
      </c>
      <c r="D415" s="78" t="inlineStr">
        <is>
          <t>HNX</t>
        </is>
      </c>
      <c r="E415" s="77" t="n">
        <v>8000</v>
      </c>
      <c r="F415" s="77" t="n">
        <v>7900</v>
      </c>
      <c r="G415" s="77" t="n">
        <v>8000</v>
      </c>
      <c r="H415" s="77" t="n">
        <v>11100</v>
      </c>
      <c r="I415" s="79">
        <f>$E415/F415-1</f>
        <v/>
      </c>
      <c r="J415" s="79">
        <f>$E415/G415-1</f>
        <v/>
      </c>
      <c r="K415" s="79">
        <f>$E415/H415-1</f>
        <v/>
      </c>
      <c r="L415" s="80" t="n">
        <v>4.84</v>
      </c>
      <c r="M415" s="80" t="n">
        <v>0.78</v>
      </c>
      <c r="N415" s="77" t="n">
        <v>14100</v>
      </c>
      <c r="O415" s="77" t="n">
        <v>7700</v>
      </c>
      <c r="P415" s="81" t="n"/>
      <c r="Q415" s="81" t="n"/>
    </row>
    <row r="416" ht="15" customHeight="1" s="41">
      <c r="A416" s="77" t="n">
        <v>408</v>
      </c>
      <c r="B416" s="78" t="inlineStr">
        <is>
          <t>VHE</t>
        </is>
      </c>
      <c r="C416" s="78" t="inlineStr">
        <is>
          <t>Dược liệu và Thực phẩm VN</t>
        </is>
      </c>
      <c r="D416" s="78" t="inlineStr">
        <is>
          <t>HNX</t>
        </is>
      </c>
      <c r="E416" s="77" t="n">
        <v>3000</v>
      </c>
      <c r="F416" s="77" t="n">
        <v>3000</v>
      </c>
      <c r="G416" s="77" t="n">
        <v>3100</v>
      </c>
      <c r="H416" s="77" t="n">
        <v>3800</v>
      </c>
      <c r="I416" s="79">
        <f>$E416/F416-1</f>
        <v/>
      </c>
      <c r="J416" s="79">
        <f>$E416/G416-1</f>
        <v/>
      </c>
      <c r="K416" s="79">
        <f>$E416/H416-1</f>
        <v/>
      </c>
      <c r="L416" s="80" t="n">
        <v>4.62</v>
      </c>
      <c r="M416" s="80" t="n">
        <v>0.28</v>
      </c>
      <c r="N416" s="77" t="n">
        <v>5200</v>
      </c>
      <c r="O416" s="77" t="n">
        <v>2700</v>
      </c>
      <c r="P416" s="81" t="n"/>
      <c r="Q416" s="81" t="n"/>
    </row>
    <row r="417" ht="15" customHeight="1" s="41">
      <c r="A417" s="77" t="n">
        <v>409</v>
      </c>
      <c r="B417" s="78" t="inlineStr">
        <is>
          <t>DVM</t>
        </is>
      </c>
      <c r="C417" s="78" t="inlineStr">
        <is>
          <t>Dược liệu Việt Nam</t>
        </is>
      </c>
      <c r="D417" s="78" t="inlineStr">
        <is>
          <t>HNX</t>
        </is>
      </c>
      <c r="E417" s="77" t="n">
        <v>5100</v>
      </c>
      <c r="F417" s="77" t="n">
        <v>5200</v>
      </c>
      <c r="G417" s="77" t="n">
        <v>6100</v>
      </c>
      <c r="H417" s="77" t="n">
        <v>5600</v>
      </c>
      <c r="I417" s="79">
        <f>$E417/F417-1</f>
        <v/>
      </c>
      <c r="J417" s="79">
        <f>$E417/G417-1</f>
        <v/>
      </c>
      <c r="K417" s="79">
        <f>$E417/H417-1</f>
        <v/>
      </c>
      <c r="L417" s="80" t="n">
        <v>12.69</v>
      </c>
      <c r="M417" s="80" t="n">
        <v>0.31</v>
      </c>
      <c r="N417" s="77" t="n">
        <v>8500</v>
      </c>
      <c r="O417" s="77" t="n">
        <v>5000</v>
      </c>
      <c r="P417" s="81" t="n"/>
      <c r="Q417" s="81" t="n"/>
    </row>
    <row r="418" ht="15" customHeight="1" s="41">
      <c r="A418" s="77" t="n">
        <v>410</v>
      </c>
      <c r="B418" s="78" t="inlineStr">
        <is>
          <t>MTP</t>
        </is>
      </c>
      <c r="C418" s="78" t="inlineStr">
        <is>
          <t>Dược Medipharco</t>
        </is>
      </c>
      <c r="D418" s="78" t="inlineStr">
        <is>
          <t>UPCoM</t>
        </is>
      </c>
      <c r="E418" s="77" t="n">
        <v>14000</v>
      </c>
      <c r="F418" s="77" t="n">
        <v>14000</v>
      </c>
      <c r="G418" s="77" t="n">
        <v>13451</v>
      </c>
      <c r="H418" s="77" t="n">
        <v>13000.4</v>
      </c>
      <c r="I418" s="79">
        <f>$E418/F418-1</f>
        <v/>
      </c>
      <c r="J418" s="79">
        <f>$E418/G418-1</f>
        <v/>
      </c>
      <c r="K418" s="79">
        <f>$E418/H418-1</f>
        <v/>
      </c>
      <c r="L418" s="80" t="n">
        <v>5.75</v>
      </c>
      <c r="M418" s="80" t="n">
        <v>0.86</v>
      </c>
      <c r="N418" s="77" t="n">
        <v>15043.32</v>
      </c>
      <c r="O418" s="77" t="n">
        <v>11000</v>
      </c>
      <c r="P418" s="81" t="n"/>
      <c r="Q418" s="81" t="n"/>
    </row>
    <row r="419" ht="15" customHeight="1" s="41">
      <c r="A419" s="77" t="n">
        <v>411</v>
      </c>
      <c r="B419" s="78" t="inlineStr">
        <is>
          <t>MED</t>
        </is>
      </c>
      <c r="C419" s="78" t="inlineStr">
        <is>
          <t>Dược Mediplantex</t>
        </is>
      </c>
      <c r="D419" s="78" t="inlineStr">
        <is>
          <t>HNX</t>
        </is>
      </c>
      <c r="E419" s="77" t="n">
        <v>18400</v>
      </c>
      <c r="F419" s="77" t="n">
        <v>18400</v>
      </c>
      <c r="G419" s="77" t="n">
        <v>18400</v>
      </c>
      <c r="H419" s="77" t="n">
        <v>23500</v>
      </c>
      <c r="I419" s="79">
        <f>$E419/F419-1</f>
        <v/>
      </c>
      <c r="J419" s="79">
        <f>$E419/G419-1</f>
        <v/>
      </c>
      <c r="K419" s="79">
        <f>$E419/H419-1</f>
        <v/>
      </c>
      <c r="L419" s="80" t="n">
        <v>10.46</v>
      </c>
      <c r="M419" s="80" t="n">
        <v>0.67</v>
      </c>
      <c r="N419" s="77" t="n">
        <v>25900</v>
      </c>
      <c r="O419" s="77" t="n">
        <v>18400</v>
      </c>
      <c r="P419" s="81" t="n"/>
      <c r="Q419" s="81" t="n"/>
    </row>
    <row r="420" ht="15" customHeight="1" s="41">
      <c r="A420" s="77" t="n">
        <v>412</v>
      </c>
      <c r="B420" s="78" t="inlineStr">
        <is>
          <t>DMH</t>
        </is>
      </c>
      <c r="C420" s="78" t="inlineStr">
        <is>
          <t>Dược Minh Hải</t>
        </is>
      </c>
      <c r="D420" s="78" t="inlineStr">
        <is>
          <t>UPCoM</t>
        </is>
      </c>
      <c r="E420" s="77" t="n"/>
      <c r="F420" s="77" t="n"/>
      <c r="G420" s="77" t="n"/>
      <c r="H420" s="77" t="n"/>
      <c r="I420" s="79">
        <f>$E420/F420-1</f>
        <v/>
      </c>
      <c r="J420" s="79">
        <f>$E420/G420-1</f>
        <v/>
      </c>
      <c r="K420" s="79">
        <f>$E420/H420-1</f>
        <v/>
      </c>
      <c r="L420" s="80" t="n"/>
      <c r="M420" s="80" t="n"/>
      <c r="N420" s="77" t="n"/>
      <c r="O420" s="77" t="n"/>
      <c r="P420" s="81" t="n"/>
      <c r="Q420" s="81" t="n"/>
    </row>
    <row r="421" ht="15" customHeight="1" s="41">
      <c r="A421" s="77" t="n">
        <v>413</v>
      </c>
      <c r="B421" s="78" t="inlineStr">
        <is>
          <t>NTF</t>
        </is>
      </c>
      <c r="C421" s="78" t="inlineStr">
        <is>
          <t>Dược Nghệ An</t>
        </is>
      </c>
      <c r="D421" s="78" t="inlineStr">
        <is>
          <t>UPCoM</t>
        </is>
      </c>
      <c r="E421" s="77" t="n">
        <v>12400</v>
      </c>
      <c r="F421" s="77" t="n">
        <v>12400</v>
      </c>
      <c r="G421" s="77" t="n">
        <v>12000</v>
      </c>
      <c r="H421" s="77" t="n">
        <v>15876.9</v>
      </c>
      <c r="I421" s="79">
        <f>$E421/F421-1</f>
        <v/>
      </c>
      <c r="J421" s="79">
        <f>$E421/G421-1</f>
        <v/>
      </c>
      <c r="K421" s="79">
        <f>$E421/H421-1</f>
        <v/>
      </c>
      <c r="L421" s="80" t="n">
        <v>37.96</v>
      </c>
      <c r="M421" s="80" t="n">
        <v>2.04</v>
      </c>
      <c r="N421" s="77" t="n">
        <v>20588</v>
      </c>
      <c r="O421" s="77" t="n">
        <v>8000</v>
      </c>
      <c r="P421" s="81" t="n"/>
      <c r="Q421" s="81" t="n"/>
    </row>
    <row r="422" ht="15" customHeight="1" s="41">
      <c r="A422" s="77" t="n">
        <v>414</v>
      </c>
      <c r="B422" s="78" t="inlineStr">
        <is>
          <t>NDP</t>
        </is>
      </c>
      <c r="C422" s="78" t="inlineStr">
        <is>
          <t>Dược phẩm 2/9</t>
        </is>
      </c>
      <c r="D422" s="78" t="inlineStr">
        <is>
          <t>UPCoM</t>
        </is>
      </c>
      <c r="E422" s="77" t="n">
        <v>23000</v>
      </c>
      <c r="F422" s="77" t="n">
        <v>23000</v>
      </c>
      <c r="G422" s="77" t="n">
        <v>23000</v>
      </c>
      <c r="H422" s="77" t="n">
        <v>21180.96</v>
      </c>
      <c r="I422" s="79">
        <f>$E422/F422-1</f>
        <v/>
      </c>
      <c r="J422" s="79">
        <f>$E422/G422-1</f>
        <v/>
      </c>
      <c r="K422" s="79">
        <f>$E422/H422-1</f>
        <v/>
      </c>
      <c r="L422" s="80" t="n">
        <v>11.21</v>
      </c>
      <c r="M422" s="80" t="n">
        <v>0.9399999999999999</v>
      </c>
      <c r="N422" s="77" t="n">
        <v>25900</v>
      </c>
      <c r="O422" s="77" t="n">
        <v>19121.7</v>
      </c>
      <c r="P422" s="81" t="n"/>
      <c r="Q422" s="81" t="n"/>
    </row>
    <row r="423" ht="15" customHeight="1" s="41">
      <c r="A423" s="77" t="n">
        <v>415</v>
      </c>
      <c r="B423" s="78" t="inlineStr">
        <is>
          <t>AGP</t>
        </is>
      </c>
      <c r="C423" s="78" t="inlineStr">
        <is>
          <t>Dược phẩm AGIMEXPHARM</t>
        </is>
      </c>
      <c r="D423" s="78" t="inlineStr">
        <is>
          <t>UPCoM</t>
        </is>
      </c>
      <c r="E423" s="77" t="n">
        <v>30200</v>
      </c>
      <c r="F423" s="77" t="n">
        <v>31850</v>
      </c>
      <c r="G423" s="77" t="n">
        <v>34000</v>
      </c>
      <c r="H423" s="77" t="n">
        <v>32684.6</v>
      </c>
      <c r="I423" s="79">
        <f>$E423/F423-1</f>
        <v/>
      </c>
      <c r="J423" s="79">
        <f>$E423/G423-1</f>
        <v/>
      </c>
      <c r="K423" s="79">
        <f>$E423/H423-1</f>
        <v/>
      </c>
      <c r="L423" s="80" t="n">
        <v>18.01</v>
      </c>
      <c r="M423" s="80" t="n">
        <v>1.79</v>
      </c>
      <c r="N423" s="77" t="n">
        <v>38353</v>
      </c>
      <c r="O423" s="77" t="n">
        <v>30380</v>
      </c>
      <c r="P423" s="81" t="n"/>
      <c r="Q423" s="81" t="n"/>
    </row>
    <row r="424" ht="15" customHeight="1" s="41">
      <c r="A424" s="77" t="n">
        <v>416</v>
      </c>
      <c r="B424" s="78" t="inlineStr">
        <is>
          <t>DBT</t>
        </is>
      </c>
      <c r="C424" s="78" t="inlineStr">
        <is>
          <t>Dược phẩm Bến Tre</t>
        </is>
      </c>
      <c r="D424" s="78" t="inlineStr">
        <is>
          <t>HOSE</t>
        </is>
      </c>
      <c r="E424" s="77" t="n">
        <v>13250</v>
      </c>
      <c r="F424" s="77" t="n">
        <v>13500</v>
      </c>
      <c r="G424" s="77" t="n">
        <v>12600</v>
      </c>
      <c r="H424" s="77" t="n">
        <v>11250</v>
      </c>
      <c r="I424" s="79">
        <f>$E424/F424-1</f>
        <v/>
      </c>
      <c r="J424" s="79">
        <f>$E424/G424-1</f>
        <v/>
      </c>
      <c r="K424" s="79">
        <f>$E424/H424-1</f>
        <v/>
      </c>
      <c r="L424" s="80" t="n">
        <v>10.28</v>
      </c>
      <c r="M424" s="80" t="n">
        <v>1.02</v>
      </c>
      <c r="N424" s="77" t="n">
        <v>13900</v>
      </c>
      <c r="O424" s="77" t="n">
        <v>10000</v>
      </c>
      <c r="P424" s="81" t="n"/>
      <c r="Q424" s="81" t="n"/>
    </row>
    <row r="425" ht="15" customHeight="1" s="41">
      <c r="A425" s="77" t="n">
        <v>417</v>
      </c>
      <c r="B425" s="78" t="inlineStr">
        <is>
          <t>DTP</t>
        </is>
      </c>
      <c r="C425" s="78" t="inlineStr">
        <is>
          <t>Dược phẩm CPC1 Hà Nội</t>
        </is>
      </c>
      <c r="D425" s="78" t="inlineStr">
        <is>
          <t>UPCoM</t>
        </is>
      </c>
      <c r="E425" s="77" t="n">
        <v>57911</v>
      </c>
      <c r="F425" s="77" t="n">
        <v>65076</v>
      </c>
      <c r="G425" s="77" t="n">
        <v>76600</v>
      </c>
      <c r="H425" s="77" t="n">
        <v>92940</v>
      </c>
      <c r="I425" s="79">
        <f>$E425/F425-1</f>
        <v/>
      </c>
      <c r="J425" s="79">
        <f>$E425/G425-1</f>
        <v/>
      </c>
      <c r="K425" s="79">
        <f>$E425/H425-1</f>
        <v/>
      </c>
      <c r="L425" s="80" t="n">
        <v>8.57</v>
      </c>
      <c r="M425" s="80" t="n">
        <v>1.88</v>
      </c>
      <c r="N425" s="77" t="n">
        <v>100012.8</v>
      </c>
      <c r="O425" s="77" t="n">
        <v>59083</v>
      </c>
      <c r="P425" s="81" t="n"/>
      <c r="Q425" s="81" t="n"/>
    </row>
    <row r="426" ht="15" customHeight="1" s="41">
      <c r="A426" s="77" t="n">
        <v>418</v>
      </c>
      <c r="B426" s="78" t="inlineStr">
        <is>
          <t>DCL</t>
        </is>
      </c>
      <c r="C426" s="78" t="inlineStr">
        <is>
          <t>Dược phẩm Cửu Long</t>
        </is>
      </c>
      <c r="D426" s="78" t="inlineStr">
        <is>
          <t>HOSE</t>
        </is>
      </c>
      <c r="E426" s="77" t="n">
        <v>38200</v>
      </c>
      <c r="F426" s="77" t="n">
        <v>39200</v>
      </c>
      <c r="G426" s="77" t="n">
        <v>38500</v>
      </c>
      <c r="H426" s="77" t="n">
        <v>43000</v>
      </c>
      <c r="I426" s="79">
        <f>$E426/F426-1</f>
        <v/>
      </c>
      <c r="J426" s="79">
        <f>$E426/G426-1</f>
        <v/>
      </c>
      <c r="K426" s="79">
        <f>$E426/H426-1</f>
        <v/>
      </c>
      <c r="L426" s="80" t="n">
        <v>-1236.72</v>
      </c>
      <c r="M426" s="80" t="n">
        <v>1.86</v>
      </c>
      <c r="N426" s="77" t="n">
        <v>60900</v>
      </c>
      <c r="O426" s="77" t="n">
        <v>20850</v>
      </c>
      <c r="P426" s="81" t="n"/>
      <c r="Q426" s="81" t="n"/>
    </row>
    <row r="427" ht="15" customHeight="1" s="41">
      <c r="A427" s="77" t="n">
        <v>419</v>
      </c>
      <c r="B427" s="78" t="inlineStr">
        <is>
          <t>DMC</t>
        </is>
      </c>
      <c r="C427" s="78" t="inlineStr">
        <is>
          <t>Dược phẩm DOMESCO</t>
        </is>
      </c>
      <c r="D427" s="78" t="inlineStr">
        <is>
          <t>HOSE</t>
        </is>
      </c>
      <c r="E427" s="77" t="n">
        <v>57500</v>
      </c>
      <c r="F427" s="77" t="n">
        <v>58000</v>
      </c>
      <c r="G427" s="77" t="n">
        <v>58000</v>
      </c>
      <c r="H427" s="77" t="n">
        <v>59700</v>
      </c>
      <c r="I427" s="79">
        <f>$E427/F427-1</f>
        <v/>
      </c>
      <c r="J427" s="79">
        <f>$E427/G427-1</f>
        <v/>
      </c>
      <c r="K427" s="79">
        <f>$E427/H427-1</f>
        <v/>
      </c>
      <c r="L427" s="80" t="n">
        <v>8.73</v>
      </c>
      <c r="M427" s="80" t="n">
        <v>1.19</v>
      </c>
      <c r="N427" s="77" t="n">
        <v>63000</v>
      </c>
      <c r="O427" s="77" t="n">
        <v>54500</v>
      </c>
      <c r="P427" s="81" t="n"/>
      <c r="Q427" s="81" t="n"/>
    </row>
    <row r="428" ht="15" customHeight="1" s="41">
      <c r="A428" s="77" t="n">
        <v>420</v>
      </c>
      <c r="B428" s="78" t="inlineStr">
        <is>
          <t>DHT</t>
        </is>
      </c>
      <c r="C428" s="78" t="inlineStr">
        <is>
          <t>Dược phẩm Hà Tây</t>
        </is>
      </c>
      <c r="D428" s="78" t="inlineStr">
        <is>
          <t>HNX</t>
        </is>
      </c>
      <c r="E428" s="77" t="n">
        <v>55700</v>
      </c>
      <c r="F428" s="77" t="n">
        <v>58300</v>
      </c>
      <c r="G428" s="77" t="n">
        <v>63500</v>
      </c>
      <c r="H428" s="77" t="n">
        <v>70000</v>
      </c>
      <c r="I428" s="79">
        <f>$E428/F428-1</f>
        <v/>
      </c>
      <c r="J428" s="79">
        <f>$E428/G428-1</f>
        <v/>
      </c>
      <c r="K428" s="79">
        <f>$E428/H428-1</f>
        <v/>
      </c>
      <c r="L428" s="80" t="n">
        <v>125.62</v>
      </c>
      <c r="M428" s="80" t="n">
        <v>4.57</v>
      </c>
      <c r="N428" s="77" t="n">
        <v>80400</v>
      </c>
      <c r="O428" s="77" t="n">
        <v>55800</v>
      </c>
      <c r="P428" s="81" t="n"/>
      <c r="Q428" s="81" t="n"/>
    </row>
    <row r="429" ht="15" customHeight="1" s="41">
      <c r="A429" s="77" t="n">
        <v>421</v>
      </c>
      <c r="B429" s="78" t="inlineStr">
        <is>
          <t>DPH</t>
        </is>
      </c>
      <c r="C429" s="78" t="inlineStr">
        <is>
          <t>Dược phẩm Hải Phòng</t>
        </is>
      </c>
      <c r="D429" s="78" t="inlineStr">
        <is>
          <t>UPCoM</t>
        </is>
      </c>
      <c r="E429" s="77" t="n">
        <v>52900</v>
      </c>
      <c r="F429" s="77" t="n">
        <v>52900</v>
      </c>
      <c r="G429" s="77" t="n">
        <v>35500</v>
      </c>
      <c r="H429" s="77" t="n">
        <v>41625.98</v>
      </c>
      <c r="I429" s="79">
        <f>$E429/F429-1</f>
        <v/>
      </c>
      <c r="J429" s="79">
        <f>$E429/G429-1</f>
        <v/>
      </c>
      <c r="K429" s="79">
        <f>$E429/H429-1</f>
        <v/>
      </c>
      <c r="L429" s="80" t="n">
        <v>6.12</v>
      </c>
      <c r="M429" s="80" t="n">
        <v>0.63</v>
      </c>
      <c r="N429" s="77" t="n">
        <v>60845.4</v>
      </c>
      <c r="O429" s="77" t="n">
        <v>30900</v>
      </c>
      <c r="P429" s="81" t="n"/>
      <c r="Q429" s="81" t="n"/>
    </row>
    <row r="430" ht="15" customHeight="1" s="41">
      <c r="A430" s="77" t="n">
        <v>422</v>
      </c>
      <c r="B430" s="78" t="inlineStr">
        <is>
          <t>IMP</t>
        </is>
      </c>
      <c r="C430" s="78" t="inlineStr">
        <is>
          <t>Dược phẩm Imexpharm</t>
        </is>
      </c>
      <c r="D430" s="78" t="inlineStr">
        <is>
          <t>HOSE</t>
        </is>
      </c>
      <c r="E430" s="77" t="n">
        <v>37100</v>
      </c>
      <c r="F430" s="77" t="n">
        <v>36700</v>
      </c>
      <c r="G430" s="77" t="n">
        <v>39000</v>
      </c>
      <c r="H430" s="77" t="n">
        <v>51733.5</v>
      </c>
      <c r="I430" s="79">
        <f>$E430/F430-1</f>
        <v/>
      </c>
      <c r="J430" s="79">
        <f>$E430/G430-1</f>
        <v/>
      </c>
      <c r="K430" s="79">
        <f>$E430/H430-1</f>
        <v/>
      </c>
      <c r="L430" s="80" t="n">
        <v>15.86</v>
      </c>
      <c r="M430" s="80" t="n">
        <v>2.44</v>
      </c>
      <c r="N430" s="77" t="n">
        <v>55872.18</v>
      </c>
      <c r="O430" s="77" t="n">
        <v>35000</v>
      </c>
      <c r="P430" s="81" t="n">
        <v>21.205</v>
      </c>
      <c r="Q430" s="81" t="n">
        <v>2.78</v>
      </c>
    </row>
    <row r="431" ht="15" customHeight="1" s="41">
      <c r="A431" s="77" t="n">
        <v>423</v>
      </c>
      <c r="B431" s="78" t="inlineStr">
        <is>
          <t>MKP</t>
        </is>
      </c>
      <c r="C431" s="78" t="inlineStr">
        <is>
          <t>Dược phẩm Mekophar</t>
        </is>
      </c>
      <c r="D431" s="78" t="inlineStr">
        <is>
          <t>UPCoM</t>
        </is>
      </c>
      <c r="E431" s="77" t="n">
        <v>26500</v>
      </c>
      <c r="F431" s="77" t="n">
        <v>25200</v>
      </c>
      <c r="G431" s="77" t="n">
        <v>26000</v>
      </c>
      <c r="H431" s="77" t="n">
        <v>24907.19</v>
      </c>
      <c r="I431" s="79">
        <f>$E431/F431-1</f>
        <v/>
      </c>
      <c r="J431" s="79">
        <f>$E431/G431-1</f>
        <v/>
      </c>
      <c r="K431" s="79">
        <f>$E431/H431-1</f>
        <v/>
      </c>
      <c r="L431" s="80" t="n">
        <v>17.91</v>
      </c>
      <c r="M431" s="80" t="n">
        <v>0.53</v>
      </c>
      <c r="N431" s="77" t="n">
        <v>39674.7</v>
      </c>
      <c r="O431" s="77" t="n">
        <v>23000</v>
      </c>
      <c r="P431" s="81" t="n"/>
      <c r="Q431" s="81" t="n"/>
    </row>
    <row r="432" ht="15" customHeight="1" s="41">
      <c r="A432" s="77" t="n">
        <v>424</v>
      </c>
      <c r="B432" s="78" t="inlineStr">
        <is>
          <t>NDC</t>
        </is>
      </c>
      <c r="C432" s="78" t="inlineStr">
        <is>
          <t>Dược phẩm Nam Dược</t>
        </is>
      </c>
      <c r="D432" s="78" t="inlineStr">
        <is>
          <t>UPCoM</t>
        </is>
      </c>
      <c r="E432" s="77" t="n">
        <v>193000</v>
      </c>
      <c r="F432" s="77" t="n">
        <v>193000</v>
      </c>
      <c r="G432" s="77" t="n">
        <v>193000</v>
      </c>
      <c r="H432" s="77" t="n">
        <v>142274</v>
      </c>
      <c r="I432" s="79">
        <f>$E432/F432-1</f>
        <v/>
      </c>
      <c r="J432" s="79">
        <f>$E432/G432-1</f>
        <v/>
      </c>
      <c r="K432" s="79">
        <f>$E432/H432-1</f>
        <v/>
      </c>
      <c r="L432" s="80" t="n">
        <v>12.78</v>
      </c>
      <c r="M432" s="80" t="n">
        <v>1.77</v>
      </c>
      <c r="N432" s="77" t="n">
        <v>193000</v>
      </c>
      <c r="O432" s="77" t="n">
        <v>114800.4</v>
      </c>
      <c r="P432" s="81" t="n"/>
      <c r="Q432" s="81" t="n"/>
    </row>
    <row r="433" ht="15" customHeight="1" s="41">
      <c r="A433" s="77" t="n">
        <v>425</v>
      </c>
      <c r="B433" s="78" t="inlineStr">
        <is>
          <t>NHD</t>
        </is>
      </c>
      <c r="C433" s="78" t="inlineStr">
        <is>
          <t>Dược phẩm Nam Hà</t>
        </is>
      </c>
      <c r="D433" s="78" t="inlineStr">
        <is>
          <t>UPCoM</t>
        </is>
      </c>
      <c r="E433" s="77" t="n">
        <v>62000</v>
      </c>
      <c r="F433" s="77" t="n">
        <v>65000</v>
      </c>
      <c r="G433" s="77" t="n">
        <v>81700</v>
      </c>
      <c r="H433" s="77" t="n"/>
      <c r="I433" s="79">
        <f>$E433/F433-1</f>
        <v/>
      </c>
      <c r="J433" s="79">
        <f>$E433/G433-1</f>
        <v/>
      </c>
      <c r="K433" s="79">
        <f>$E433/H433-1</f>
        <v/>
      </c>
      <c r="L433" s="80" t="n">
        <v>6.27</v>
      </c>
      <c r="M433" s="80" t="n">
        <v>0.72</v>
      </c>
      <c r="N433" s="77" t="n"/>
      <c r="O433" s="77" t="n"/>
      <c r="P433" s="81" t="n"/>
      <c r="Q433" s="81" t="n"/>
    </row>
    <row r="434" ht="15" customHeight="1" s="41">
      <c r="A434" s="77" t="n">
        <v>426</v>
      </c>
      <c r="B434" s="78" t="inlineStr">
        <is>
          <t>OPC</t>
        </is>
      </c>
      <c r="C434" s="78" t="inlineStr">
        <is>
          <t>Dược phẩm OPC</t>
        </is>
      </c>
      <c r="D434" s="78" t="inlineStr">
        <is>
          <t>HOSE</t>
        </is>
      </c>
      <c r="E434" s="77" t="n">
        <v>21200</v>
      </c>
      <c r="F434" s="77" t="n">
        <v>21250</v>
      </c>
      <c r="G434" s="77" t="n">
        <v>20000</v>
      </c>
      <c r="H434" s="77" t="n">
        <v>19804.8</v>
      </c>
      <c r="I434" s="79">
        <f>$E434/F434-1</f>
        <v/>
      </c>
      <c r="J434" s="79">
        <f>$E434/G434-1</f>
        <v/>
      </c>
      <c r="K434" s="79">
        <f>$E434/H434-1</f>
        <v/>
      </c>
      <c r="L434" s="80" t="n">
        <v>13.36</v>
      </c>
      <c r="M434" s="80" t="n">
        <v>1.76</v>
      </c>
      <c r="N434" s="77" t="n">
        <v>21900</v>
      </c>
      <c r="O434" s="77" t="n">
        <v>17989.36</v>
      </c>
      <c r="P434" s="81" t="n"/>
      <c r="Q434" s="81" t="n"/>
    </row>
    <row r="435" ht="15" customHeight="1" s="41">
      <c r="A435" s="77" t="n">
        <v>427</v>
      </c>
      <c r="B435" s="78" t="inlineStr">
        <is>
          <t>DTG</t>
        </is>
      </c>
      <c r="C435" s="78" t="inlineStr">
        <is>
          <t>Dược phẩm Tipharco</t>
        </is>
      </c>
      <c r="D435" s="78" t="inlineStr">
        <is>
          <t>HNX</t>
        </is>
      </c>
      <c r="E435" s="77" t="n">
        <v>14400</v>
      </c>
      <c r="F435" s="77" t="n">
        <v>15200</v>
      </c>
      <c r="G435" s="77" t="n">
        <v>13698.9</v>
      </c>
      <c r="H435" s="77" t="n">
        <v>13698.9</v>
      </c>
      <c r="I435" s="79">
        <f>$E435/F435-1</f>
        <v/>
      </c>
      <c r="J435" s="79">
        <f>$E435/G435-1</f>
        <v/>
      </c>
      <c r="K435" s="79">
        <f>$E435/H435-1</f>
        <v/>
      </c>
      <c r="L435" s="80" t="n">
        <v>6.04</v>
      </c>
      <c r="M435" s="80" t="n">
        <v>0.72</v>
      </c>
      <c r="N435" s="77" t="n">
        <v>15908.4</v>
      </c>
      <c r="O435" s="77" t="n">
        <v>12461.58</v>
      </c>
      <c r="P435" s="81" t="n"/>
      <c r="Q435" s="81" t="n"/>
    </row>
    <row r="436" ht="15" customHeight="1" s="41">
      <c r="A436" s="77" t="n">
        <v>428</v>
      </c>
      <c r="B436" s="78" t="inlineStr">
        <is>
          <t>DP1</t>
        </is>
      </c>
      <c r="C436" s="78" t="inlineStr">
        <is>
          <t>Dược phẩm Trung ương CPC1</t>
        </is>
      </c>
      <c r="D436" s="78" t="inlineStr">
        <is>
          <t>UPCoM</t>
        </is>
      </c>
      <c r="E436" s="77" t="n">
        <v>30300</v>
      </c>
      <c r="F436" s="77" t="n">
        <v>29925</v>
      </c>
      <c r="G436" s="77" t="n">
        <v>29600</v>
      </c>
      <c r="H436" s="77" t="n">
        <v>34690</v>
      </c>
      <c r="I436" s="79">
        <f>$E436/F436-1</f>
        <v/>
      </c>
      <c r="J436" s="79">
        <f>$E436/G436-1</f>
        <v/>
      </c>
      <c r="K436" s="79">
        <f>$E436/H436-1</f>
        <v/>
      </c>
      <c r="L436" s="80" t="n">
        <v>5.05</v>
      </c>
      <c r="M436" s="80" t="n">
        <v>1.08</v>
      </c>
      <c r="N436" s="77" t="n">
        <v>39900</v>
      </c>
      <c r="O436" s="77" t="n">
        <v>28600</v>
      </c>
      <c r="P436" s="81" t="n"/>
      <c r="Q436" s="81" t="n"/>
    </row>
    <row r="437" ht="15" customHeight="1" s="41">
      <c r="A437" s="77" t="n">
        <v>429</v>
      </c>
      <c r="B437" s="78" t="inlineStr">
        <is>
          <t>PBC</t>
        </is>
      </c>
      <c r="C437" s="78" t="inlineStr">
        <is>
          <t>Dược Phẩm TW 1- Pharbaco</t>
        </is>
      </c>
      <c r="D437" s="78" t="inlineStr">
        <is>
          <t>UPCoM</t>
        </is>
      </c>
      <c r="E437" s="77" t="n">
        <v>5300</v>
      </c>
      <c r="F437" s="77" t="n">
        <v>5398</v>
      </c>
      <c r="G437" s="77" t="n">
        <v>5600</v>
      </c>
      <c r="H437" s="77" t="n">
        <v>6244</v>
      </c>
      <c r="I437" s="79">
        <f>$E437/F437-1</f>
        <v/>
      </c>
      <c r="J437" s="79">
        <f>$E437/G437-1</f>
        <v/>
      </c>
      <c r="K437" s="79">
        <f>$E437/H437-1</f>
        <v/>
      </c>
      <c r="L437" s="80" t="n">
        <v>11.09</v>
      </c>
      <c r="M437" s="80" t="n">
        <v>0.47</v>
      </c>
      <c r="N437" s="77" t="n">
        <v>6800</v>
      </c>
      <c r="O437" s="77" t="n">
        <v>5086</v>
      </c>
      <c r="P437" s="81" t="n"/>
      <c r="Q437" s="81" t="n"/>
    </row>
    <row r="438" ht="15" customHeight="1" s="41">
      <c r="A438" s="77" t="n">
        <v>430</v>
      </c>
      <c r="B438" s="78" t="inlineStr">
        <is>
          <t>DP2</t>
        </is>
      </c>
      <c r="C438" s="78" t="inlineStr">
        <is>
          <t>Dược phẩm TW 2</t>
        </is>
      </c>
      <c r="D438" s="78" t="inlineStr">
        <is>
          <t>UPCoM</t>
        </is>
      </c>
      <c r="E438" s="77" t="n">
        <v>4900</v>
      </c>
      <c r="F438" s="77" t="n">
        <v>4900</v>
      </c>
      <c r="G438" s="77" t="n">
        <v>4900</v>
      </c>
      <c r="H438" s="77" t="n">
        <v>4200</v>
      </c>
      <c r="I438" s="79">
        <f>$E438/F438-1</f>
        <v/>
      </c>
      <c r="J438" s="79">
        <f>$E438/G438-1</f>
        <v/>
      </c>
      <c r="K438" s="79">
        <f>$E438/H438-1</f>
        <v/>
      </c>
      <c r="L438" s="80" t="n">
        <v>-5.78</v>
      </c>
      <c r="M438" s="80" t="n">
        <v>1.61</v>
      </c>
      <c r="N438" s="77" t="n">
        <v>4900</v>
      </c>
      <c r="O438" s="77" t="n">
        <v>4000</v>
      </c>
      <c r="P438" s="81" t="n"/>
      <c r="Q438" s="81" t="n"/>
    </row>
    <row r="439" ht="15" customHeight="1" s="41">
      <c r="A439" s="77" t="n">
        <v>431</v>
      </c>
      <c r="B439" s="78" t="inlineStr">
        <is>
          <t>CDP</t>
        </is>
      </c>
      <c r="C439" s="78" t="inlineStr">
        <is>
          <t>Dược phẩm TW Codupha</t>
        </is>
      </c>
      <c r="D439" s="78" t="inlineStr">
        <is>
          <t>UPCoM</t>
        </is>
      </c>
      <c r="E439" s="77" t="n">
        <v>12100</v>
      </c>
      <c r="F439" s="77" t="n">
        <v>12100</v>
      </c>
      <c r="G439" s="77" t="n">
        <v>12700</v>
      </c>
      <c r="H439" s="77" t="n">
        <v>11503.79</v>
      </c>
      <c r="I439" s="79">
        <f>$E439/F439-1</f>
        <v/>
      </c>
      <c r="J439" s="79">
        <f>$E439/G439-1</f>
        <v/>
      </c>
      <c r="K439" s="79">
        <f>$E439/H439-1</f>
        <v/>
      </c>
      <c r="L439" s="80" t="n">
        <v>6.41</v>
      </c>
      <c r="M439" s="80" t="n">
        <v>0.93</v>
      </c>
      <c r="N439" s="77" t="n">
        <v>16968.99</v>
      </c>
      <c r="O439" s="77" t="n">
        <v>8816.610000000001</v>
      </c>
      <c r="P439" s="81" t="n"/>
      <c r="Q439" s="81" t="n"/>
    </row>
    <row r="440" ht="15" customHeight="1" s="41">
      <c r="A440" s="77" t="n">
        <v>432</v>
      </c>
      <c r="B440" s="78" t="inlineStr">
        <is>
          <t>UPH</t>
        </is>
      </c>
      <c r="C440" s="78" t="inlineStr">
        <is>
          <t>Dược phẩm TW25</t>
        </is>
      </c>
      <c r="D440" s="78" t="inlineStr">
        <is>
          <t>UPCoM</t>
        </is>
      </c>
      <c r="E440" s="77" t="n">
        <v>3300</v>
      </c>
      <c r="F440" s="77" t="n">
        <v>3300</v>
      </c>
      <c r="G440" s="77" t="n">
        <v>5000</v>
      </c>
      <c r="H440" s="77" t="n">
        <v>10020</v>
      </c>
      <c r="I440" s="79">
        <f>$E440/F440-1</f>
        <v/>
      </c>
      <c r="J440" s="79">
        <f>$E440/G440-1</f>
        <v/>
      </c>
      <c r="K440" s="79">
        <f>$E440/H440-1</f>
        <v/>
      </c>
      <c r="L440" s="80" t="n">
        <v>8.56</v>
      </c>
      <c r="M440" s="80" t="n">
        <v>0.27</v>
      </c>
      <c r="N440" s="77" t="n">
        <v>11903</v>
      </c>
      <c r="O440" s="77" t="n">
        <v>3300</v>
      </c>
      <c r="P440" s="81" t="n"/>
      <c r="Q440" s="81" t="n"/>
    </row>
    <row r="441" ht="15" customHeight="1" s="41">
      <c r="A441" s="77" t="n">
        <v>433</v>
      </c>
      <c r="B441" s="78" t="inlineStr">
        <is>
          <t>DP3</t>
        </is>
      </c>
      <c r="C441" s="78" t="inlineStr">
        <is>
          <t>Dược Phẩm TW3</t>
        </is>
      </c>
      <c r="D441" s="78" t="inlineStr">
        <is>
          <t>HNX</t>
        </is>
      </c>
      <c r="E441" s="77" t="n">
        <v>59800</v>
      </c>
      <c r="F441" s="77" t="n">
        <v>59500</v>
      </c>
      <c r="G441" s="77" t="n">
        <v>62700</v>
      </c>
      <c r="H441" s="77" t="n">
        <v>49452.48</v>
      </c>
      <c r="I441" s="79">
        <f>$E441/F441-1</f>
        <v/>
      </c>
      <c r="J441" s="79">
        <f>$E441/G441-1</f>
        <v/>
      </c>
      <c r="K441" s="79">
        <f>$E441/H441-1</f>
        <v/>
      </c>
      <c r="L441" s="80" t="n">
        <v>7.39</v>
      </c>
      <c r="M441" s="80" t="n">
        <v>2.15</v>
      </c>
      <c r="N441" s="77" t="n">
        <v>63800</v>
      </c>
      <c r="O441" s="77" t="n">
        <v>46642.68</v>
      </c>
      <c r="P441" s="81" t="n"/>
      <c r="Q441" s="81" t="n"/>
    </row>
    <row r="442" ht="15" customHeight="1" s="41">
      <c r="A442" s="77" t="n">
        <v>434</v>
      </c>
      <c r="B442" s="78" t="inlineStr">
        <is>
          <t>VDP</t>
        </is>
      </c>
      <c r="C442" s="78" t="inlineStr">
        <is>
          <t>Dược phẩm VIDIPHA</t>
        </is>
      </c>
      <c r="D442" s="78" t="inlineStr">
        <is>
          <t>HOSE</t>
        </is>
      </c>
      <c r="E442" s="77" t="n">
        <v>39000</v>
      </c>
      <c r="F442" s="77" t="n">
        <v>39950</v>
      </c>
      <c r="G442" s="77" t="n">
        <v>39701.45</v>
      </c>
      <c r="H442" s="77" t="n">
        <v>43529</v>
      </c>
      <c r="I442" s="79">
        <f>$E442/F442-1</f>
        <v/>
      </c>
      <c r="J442" s="79">
        <f>$E442/G442-1</f>
        <v/>
      </c>
      <c r="K442" s="79">
        <f>$E442/H442-1</f>
        <v/>
      </c>
      <c r="L442" s="80" t="n">
        <v>14.17</v>
      </c>
      <c r="M442" s="80" t="n">
        <v>1.61</v>
      </c>
      <c r="N442" s="77" t="n">
        <v>45405.25</v>
      </c>
      <c r="O442" s="77" t="n">
        <v>29344.55</v>
      </c>
      <c r="P442" s="81" t="n"/>
      <c r="Q442" s="81" t="n"/>
    </row>
    <row r="443" ht="15" customHeight="1" s="41">
      <c r="A443" s="77" t="n">
        <v>435</v>
      </c>
      <c r="B443" s="78" t="inlineStr">
        <is>
          <t>MKV</t>
        </is>
      </c>
      <c r="C443" s="78" t="inlineStr">
        <is>
          <t>Dược Thú Y Cai Lậy</t>
        </is>
      </c>
      <c r="D443" s="78" t="inlineStr">
        <is>
          <t>HNX</t>
        </is>
      </c>
      <c r="E443" s="77" t="n">
        <v>12000</v>
      </c>
      <c r="F443" s="77" t="n">
        <v>11700</v>
      </c>
      <c r="G443" s="77" t="n">
        <v>21000</v>
      </c>
      <c r="H443" s="77" t="n">
        <v>15100</v>
      </c>
      <c r="I443" s="79">
        <f>$E443/F443-1</f>
        <v/>
      </c>
      <c r="J443" s="79">
        <f>$E443/G443-1</f>
        <v/>
      </c>
      <c r="K443" s="79">
        <f>$E443/H443-1</f>
        <v/>
      </c>
      <c r="L443" s="80" t="n">
        <v>4.03</v>
      </c>
      <c r="M443" s="80" t="n">
        <v>0.5600000000000001</v>
      </c>
      <c r="N443" s="77" t="n">
        <v>26400</v>
      </c>
      <c r="O443" s="77" t="n">
        <v>9300</v>
      </c>
      <c r="P443" s="81" t="n"/>
      <c r="Q443" s="81" t="n"/>
    </row>
    <row r="444" ht="15" customHeight="1" s="41">
      <c r="A444" s="77" t="n">
        <v>436</v>
      </c>
      <c r="B444" s="78" t="inlineStr">
        <is>
          <t>TW3</t>
        </is>
      </c>
      <c r="C444" s="78" t="inlineStr">
        <is>
          <t>Dược TW3</t>
        </is>
      </c>
      <c r="D444" s="78" t="inlineStr">
        <is>
          <t>UPCoM</t>
        </is>
      </c>
      <c r="E444" s="77" t="n">
        <v>13000</v>
      </c>
      <c r="F444" s="77" t="n">
        <v>13000</v>
      </c>
      <c r="G444" s="77" t="n">
        <v>13000</v>
      </c>
      <c r="H444" s="77" t="n">
        <v>14100</v>
      </c>
      <c r="I444" s="79">
        <f>$E444/F444-1</f>
        <v/>
      </c>
      <c r="J444" s="79">
        <f>$E444/G444-1</f>
        <v/>
      </c>
      <c r="K444" s="79">
        <f>$E444/H444-1</f>
        <v/>
      </c>
      <c r="L444" s="80" t="n">
        <v>5.8</v>
      </c>
      <c r="M444" s="80" t="n">
        <v>0.64</v>
      </c>
      <c r="N444" s="77" t="n">
        <v>32500</v>
      </c>
      <c r="O444" s="77" t="n">
        <v>13000</v>
      </c>
      <c r="P444" s="81" t="n"/>
      <c r="Q444" s="81" t="n"/>
    </row>
    <row r="445" ht="15" customHeight="1" s="41">
      <c r="A445" s="77" t="n">
        <v>437</v>
      </c>
      <c r="B445" s="78" t="inlineStr">
        <is>
          <t>DHD</t>
        </is>
      </c>
      <c r="C445" s="78" t="inlineStr">
        <is>
          <t>Dược Vật Tư Y Tế Hải Dương</t>
        </is>
      </c>
      <c r="D445" s="78" t="inlineStr">
        <is>
          <t>UPCoM</t>
        </is>
      </c>
      <c r="E445" s="77" t="n">
        <v>26455</v>
      </c>
      <c r="F445" s="77" t="n">
        <v>26000</v>
      </c>
      <c r="G445" s="77" t="n">
        <v>28000</v>
      </c>
      <c r="H445" s="77" t="n">
        <v>25805.5</v>
      </c>
      <c r="I445" s="79">
        <f>$E445/F445-1</f>
        <v/>
      </c>
      <c r="J445" s="79">
        <f>$E445/G445-1</f>
        <v/>
      </c>
      <c r="K445" s="79">
        <f>$E445/H445-1</f>
        <v/>
      </c>
      <c r="L445" s="80" t="n">
        <v>20.34</v>
      </c>
      <c r="M445" s="80" t="n">
        <v>2.43</v>
      </c>
      <c r="N445" s="77" t="n">
        <v>29123.35</v>
      </c>
      <c r="O445" s="77" t="n">
        <v>21750.35</v>
      </c>
      <c r="P445" s="81" t="n"/>
      <c r="Q445" s="81" t="n"/>
    </row>
    <row r="446" ht="15" customHeight="1" s="41">
      <c r="A446" s="77" t="n">
        <v>438</v>
      </c>
      <c r="B446" s="78" t="inlineStr">
        <is>
          <t>AMV</t>
        </is>
      </c>
      <c r="C446" s="78" t="inlineStr">
        <is>
          <t>Dược-TB Y tế Việt Mỹ</t>
        </is>
      </c>
      <c r="D446" s="78" t="inlineStr">
        <is>
          <t>HNX</t>
        </is>
      </c>
      <c r="E446" s="77" t="n">
        <v>1200</v>
      </c>
      <c r="F446" s="77" t="n">
        <v>1300</v>
      </c>
      <c r="G446" s="77" t="n">
        <v>1400</v>
      </c>
      <c r="H446" s="77" t="n">
        <v>2000</v>
      </c>
      <c r="I446" s="79">
        <f>$E446/F446-1</f>
        <v/>
      </c>
      <c r="J446" s="79">
        <f>$E446/G446-1</f>
        <v/>
      </c>
      <c r="K446" s="79">
        <f>$E446/H446-1</f>
        <v/>
      </c>
      <c r="L446" s="80" t="n">
        <v>-3.19</v>
      </c>
      <c r="M446" s="80" t="n">
        <v>0.11</v>
      </c>
      <c r="N446" s="77" t="n">
        <v>2600</v>
      </c>
      <c r="O446" s="77" t="n">
        <v>1200</v>
      </c>
      <c r="P446" s="81" t="n"/>
      <c r="Q446" s="81" t="n"/>
    </row>
    <row r="447" ht="15" customHeight="1" s="41">
      <c r="A447" s="77" t="n">
        <v>439</v>
      </c>
      <c r="B447" s="78" t="inlineStr">
        <is>
          <t>HPT</t>
        </is>
      </c>
      <c r="C447" s="78" t="inlineStr">
        <is>
          <t>DV Công nghệ Tin học HPT</t>
        </is>
      </c>
      <c r="D447" s="78" t="inlineStr">
        <is>
          <t>UPCoM</t>
        </is>
      </c>
      <c r="E447" s="77" t="n">
        <v>28900</v>
      </c>
      <c r="F447" s="77" t="n">
        <v>28865</v>
      </c>
      <c r="G447" s="77" t="n">
        <v>28500</v>
      </c>
      <c r="H447" s="77" t="n">
        <v>23282.88</v>
      </c>
      <c r="I447" s="79">
        <f>$E447/F447-1</f>
        <v/>
      </c>
      <c r="J447" s="79">
        <f>$E447/G447-1</f>
        <v/>
      </c>
      <c r="K447" s="79">
        <f>$E447/H447-1</f>
        <v/>
      </c>
      <c r="L447" s="80" t="n"/>
      <c r="M447" s="80" t="n"/>
      <c r="N447" s="77" t="n">
        <v>29137</v>
      </c>
      <c r="O447" s="77" t="n">
        <v>22426.23</v>
      </c>
      <c r="P447" s="81" t="n"/>
      <c r="Q447" s="81" t="n"/>
    </row>
    <row r="448" ht="15" customHeight="1" s="41">
      <c r="A448" s="77" t="n">
        <v>440</v>
      </c>
      <c r="B448" s="78" t="inlineStr">
        <is>
          <t>PSP</t>
        </is>
      </c>
      <c r="C448" s="78" t="inlineStr">
        <is>
          <t>DV Dầu Khí Đình Vũ</t>
        </is>
      </c>
      <c r="D448" s="78" t="inlineStr">
        <is>
          <t>UPCoM</t>
        </is>
      </c>
      <c r="E448" s="77" t="n">
        <v>18100</v>
      </c>
      <c r="F448" s="77" t="n">
        <v>16500</v>
      </c>
      <c r="G448" s="77" t="n">
        <v>15100</v>
      </c>
      <c r="H448" s="77" t="n">
        <v>17466</v>
      </c>
      <c r="I448" s="79">
        <f>$E448/F448-1</f>
        <v/>
      </c>
      <c r="J448" s="79">
        <f>$E448/G448-1</f>
        <v/>
      </c>
      <c r="K448" s="79">
        <f>$E448/H448-1</f>
        <v/>
      </c>
      <c r="L448" s="80" t="n">
        <v>63.76</v>
      </c>
      <c r="M448" s="80" t="n">
        <v>1.58</v>
      </c>
      <c r="N448" s="77" t="n">
        <v>21000</v>
      </c>
      <c r="O448" s="77" t="n">
        <v>14410</v>
      </c>
      <c r="P448" s="81" t="n"/>
      <c r="Q448" s="81" t="n"/>
    </row>
    <row r="449" ht="15" customHeight="1" s="41">
      <c r="A449" s="77" t="n">
        <v>441</v>
      </c>
      <c r="B449" s="78" t="inlineStr">
        <is>
          <t>PQN</t>
        </is>
      </c>
      <c r="C449" s="78" t="inlineStr">
        <is>
          <t>DV Dầu khí Quảng Ngãi PTSC</t>
        </is>
      </c>
      <c r="D449" s="78" t="inlineStr">
        <is>
          <t>UPCoM</t>
        </is>
      </c>
      <c r="E449" s="77" t="n">
        <v>4000</v>
      </c>
      <c r="F449" s="77" t="n">
        <v>4000</v>
      </c>
      <c r="G449" s="77" t="n">
        <v>4000</v>
      </c>
      <c r="H449" s="77" t="n">
        <v>4000</v>
      </c>
      <c r="I449" s="79">
        <f>$E449/F449-1</f>
        <v/>
      </c>
      <c r="J449" s="79">
        <f>$E449/G449-1</f>
        <v/>
      </c>
      <c r="K449" s="79">
        <f>$E449/H449-1</f>
        <v/>
      </c>
      <c r="L449" s="80" t="n">
        <v>3.39</v>
      </c>
      <c r="M449" s="80" t="n">
        <v>0.52</v>
      </c>
      <c r="N449" s="77" t="n">
        <v>4000</v>
      </c>
      <c r="O449" s="77" t="n">
        <v>4000</v>
      </c>
      <c r="P449" s="81" t="n"/>
      <c r="Q449" s="81" t="n"/>
    </row>
    <row r="450" ht="15" customHeight="1" s="41">
      <c r="A450" s="77" t="n">
        <v>442</v>
      </c>
      <c r="B450" s="78" t="inlineStr">
        <is>
          <t>BTV</t>
        </is>
      </c>
      <c r="C450" s="78" t="inlineStr">
        <is>
          <t>DV Du lịch Bến Thành</t>
        </is>
      </c>
      <c r="D450" s="78" t="inlineStr">
        <is>
          <t>UPCoM</t>
        </is>
      </c>
      <c r="E450" s="77" t="n">
        <v>20200</v>
      </c>
      <c r="F450" s="77" t="n">
        <v>20200</v>
      </c>
      <c r="G450" s="77" t="n">
        <v>17619.4</v>
      </c>
      <c r="H450" s="77" t="n">
        <v>16476.52</v>
      </c>
      <c r="I450" s="79">
        <f>$E450/F450-1</f>
        <v/>
      </c>
      <c r="J450" s="79">
        <f>$E450/G450-1</f>
        <v/>
      </c>
      <c r="K450" s="79">
        <f>$E450/H450-1</f>
        <v/>
      </c>
      <c r="L450" s="80" t="n">
        <v>16.73</v>
      </c>
      <c r="M450" s="80" t="n">
        <v>1.84</v>
      </c>
      <c r="N450" s="77" t="n">
        <v>20200</v>
      </c>
      <c r="O450" s="77" t="n">
        <v>9047.799999999999</v>
      </c>
      <c r="P450" s="81" t="n"/>
      <c r="Q450" s="81" t="n"/>
    </row>
    <row r="451" ht="15" customHeight="1" s="41">
      <c r="A451" s="77" t="n">
        <v>443</v>
      </c>
      <c r="B451" s="78" t="inlineStr">
        <is>
          <t>VSE</t>
        </is>
      </c>
      <c r="C451" s="78" t="inlineStr">
        <is>
          <t>DV Đường cao tốc Việt Nam</t>
        </is>
      </c>
      <c r="D451" s="78" t="inlineStr">
        <is>
          <t>UPCoM</t>
        </is>
      </c>
      <c r="E451" s="77" t="n">
        <v>7550</v>
      </c>
      <c r="F451" s="77" t="n">
        <v>7900</v>
      </c>
      <c r="G451" s="77" t="n">
        <v>7007.55</v>
      </c>
      <c r="H451" s="77" t="n">
        <v>9070.309999999999</v>
      </c>
      <c r="I451" s="79">
        <f>$E451/F451-1</f>
        <v/>
      </c>
      <c r="J451" s="79">
        <f>$E451/G451-1</f>
        <v/>
      </c>
      <c r="K451" s="79">
        <f>$E451/H451-1</f>
        <v/>
      </c>
      <c r="L451" s="80" t="n">
        <v>24.18</v>
      </c>
      <c r="M451" s="80" t="n">
        <v>0.73</v>
      </c>
      <c r="N451" s="77" t="n">
        <v>9372.91</v>
      </c>
      <c r="O451" s="77" t="n">
        <v>7007.55</v>
      </c>
      <c r="P451" s="81" t="n"/>
      <c r="Q451" s="81" t="n"/>
    </row>
    <row r="452" ht="15" customHeight="1" s="41">
      <c r="A452" s="77" t="n">
        <v>444</v>
      </c>
      <c r="B452" s="78" t="inlineStr">
        <is>
          <t>NCT</t>
        </is>
      </c>
      <c r="C452" s="78" t="inlineStr">
        <is>
          <t>DV Hàng hóa Nội Bài</t>
        </is>
      </c>
      <c r="D452" s="78" t="inlineStr">
        <is>
          <t>HOSE</t>
        </is>
      </c>
      <c r="E452" s="77" t="n">
        <v>82600</v>
      </c>
      <c r="F452" s="77" t="n">
        <v>82600</v>
      </c>
      <c r="G452" s="77" t="n">
        <v>86719.62</v>
      </c>
      <c r="H452" s="77" t="n">
        <v>81967.86</v>
      </c>
      <c r="I452" s="79">
        <f>$E452/F452-1</f>
        <v/>
      </c>
      <c r="J452" s="79">
        <f>$E452/G452-1</f>
        <v/>
      </c>
      <c r="K452" s="79">
        <f>$E452/H452-1</f>
        <v/>
      </c>
      <c r="L452" s="80" t="n">
        <v>4.74</v>
      </c>
      <c r="M452" s="80" t="n">
        <v>2.41</v>
      </c>
      <c r="N452" s="77" t="n">
        <v>94710.62</v>
      </c>
      <c r="O452" s="77" t="n">
        <v>81145.44</v>
      </c>
      <c r="P452" s="81" t="n"/>
      <c r="Q452" s="81" t="n"/>
    </row>
    <row r="453" ht="15" customHeight="1" s="41">
      <c r="A453" s="77" t="n">
        <v>445</v>
      </c>
      <c r="B453" s="78" t="inlineStr">
        <is>
          <t>SCS</t>
        </is>
      </c>
      <c r="C453" s="78" t="inlineStr">
        <is>
          <t>DV Hàng hóa Sài Gòn</t>
        </is>
      </c>
      <c r="D453" s="78" t="inlineStr">
        <is>
          <t>HOSE</t>
        </is>
      </c>
      <c r="E453" s="77" t="n">
        <v>45450</v>
      </c>
      <c r="F453" s="77" t="n">
        <v>45000</v>
      </c>
      <c r="G453" s="77" t="n">
        <v>45919.8</v>
      </c>
      <c r="H453" s="77" t="n">
        <v>48665.52</v>
      </c>
      <c r="I453" s="79">
        <f>$E453/F453-1</f>
        <v/>
      </c>
      <c r="J453" s="79">
        <f>$E453/G453-1</f>
        <v/>
      </c>
      <c r="K453" s="79">
        <f>$E453/H453-1</f>
        <v/>
      </c>
      <c r="L453" s="80" t="n">
        <v>6.17</v>
      </c>
      <c r="M453" s="80" t="n">
        <v>2.81</v>
      </c>
      <c r="N453" s="77" t="n">
        <v>56396.39</v>
      </c>
      <c r="O453" s="77" t="n">
        <v>42600</v>
      </c>
      <c r="P453" s="81" t="n">
        <v>12.29</v>
      </c>
      <c r="Q453" s="81" t="n">
        <v>5.04</v>
      </c>
    </row>
    <row r="454" ht="15" customHeight="1" s="41">
      <c r="A454" s="77" t="n">
        <v>446</v>
      </c>
      <c r="B454" s="78" t="inlineStr">
        <is>
          <t>SAS</t>
        </is>
      </c>
      <c r="C454" s="78" t="inlineStr">
        <is>
          <t>DV Hàng không sân bay TSN</t>
        </is>
      </c>
      <c r="D454" s="78" t="inlineStr">
        <is>
          <t>UPCoM</t>
        </is>
      </c>
      <c r="E454" s="77" t="n">
        <v>32909</v>
      </c>
      <c r="F454" s="77" t="n">
        <v>32911</v>
      </c>
      <c r="G454" s="77" t="n">
        <v>33523.18</v>
      </c>
      <c r="H454" s="77" t="n">
        <v>28011.27</v>
      </c>
      <c r="I454" s="79">
        <f>$E454/F454-1</f>
        <v/>
      </c>
      <c r="J454" s="79">
        <f>$E454/G454-1</f>
        <v/>
      </c>
      <c r="K454" s="79">
        <f>$E454/H454-1</f>
        <v/>
      </c>
      <c r="L454" s="80" t="n">
        <v>5.2</v>
      </c>
      <c r="M454" s="80" t="n">
        <v>2.56</v>
      </c>
      <c r="N454" s="77" t="n">
        <v>37781</v>
      </c>
      <c r="O454" s="77" t="n">
        <v>27109.61</v>
      </c>
      <c r="P454" s="81" t="n"/>
      <c r="Q454" s="81" t="n"/>
    </row>
    <row r="455" ht="15" customHeight="1" s="41">
      <c r="A455" s="77" t="n">
        <v>447</v>
      </c>
      <c r="B455" s="78" t="inlineStr">
        <is>
          <t>NAS</t>
        </is>
      </c>
      <c r="C455" s="78" t="inlineStr">
        <is>
          <t>DV Hàng không SB Việt Nam</t>
        </is>
      </c>
      <c r="D455" s="78" t="inlineStr">
        <is>
          <t>UPCoM</t>
        </is>
      </c>
      <c r="E455" s="77" t="n">
        <v>30000</v>
      </c>
      <c r="F455" s="77" t="n">
        <v>29500</v>
      </c>
      <c r="G455" s="77" t="n">
        <v>32000</v>
      </c>
      <c r="H455" s="77" t="n">
        <v>34800</v>
      </c>
      <c r="I455" s="79">
        <f>$E455/F455-1</f>
        <v/>
      </c>
      <c r="J455" s="79">
        <f>$E455/G455-1</f>
        <v/>
      </c>
      <c r="K455" s="79">
        <f>$E455/H455-1</f>
        <v/>
      </c>
      <c r="L455" s="80" t="n">
        <v>9.06</v>
      </c>
      <c r="M455" s="80" t="n">
        <v>2.27</v>
      </c>
      <c r="N455" s="77" t="n">
        <v>42000</v>
      </c>
      <c r="O455" s="77" t="n">
        <v>28037</v>
      </c>
      <c r="P455" s="81" t="n"/>
      <c r="Q455" s="81" t="n"/>
    </row>
    <row r="456" ht="15" customHeight="1" s="41">
      <c r="A456" s="77" t="n">
        <v>448</v>
      </c>
      <c r="B456" s="78" t="inlineStr">
        <is>
          <t>ABS</t>
        </is>
      </c>
      <c r="C456" s="78" t="inlineStr">
        <is>
          <t>DV Nông nghiệp Bình Thuận</t>
        </is>
      </c>
      <c r="D456" s="78" t="inlineStr">
        <is>
          <t>HOSE</t>
        </is>
      </c>
      <c r="E456" s="77" t="n">
        <v>3100</v>
      </c>
      <c r="F456" s="77" t="n">
        <v>3040</v>
      </c>
      <c r="G456" s="77" t="n">
        <v>3450</v>
      </c>
      <c r="H456" s="77" t="n">
        <v>3110</v>
      </c>
      <c r="I456" s="79">
        <f>$E456/F456-1</f>
        <v/>
      </c>
      <c r="J456" s="79">
        <f>$E456/G456-1</f>
        <v/>
      </c>
      <c r="K456" s="79">
        <f>$E456/H456-1</f>
        <v/>
      </c>
      <c r="L456" s="80" t="n">
        <v>-1.12</v>
      </c>
      <c r="M456" s="80" t="n">
        <v>0.63</v>
      </c>
      <c r="N456" s="77" t="n">
        <v>3900</v>
      </c>
      <c r="O456" s="77" t="n">
        <v>2570</v>
      </c>
      <c r="P456" s="81" t="n"/>
      <c r="Q456" s="81" t="n"/>
    </row>
    <row r="457" ht="15" customHeight="1" s="41">
      <c r="A457" s="77" t="n">
        <v>449</v>
      </c>
      <c r="B457" s="78" t="inlineStr">
        <is>
          <t>CIA</t>
        </is>
      </c>
      <c r="C457" s="78" t="inlineStr">
        <is>
          <t>DV Sân Bay Cam Ranh</t>
        </is>
      </c>
      <c r="D457" s="78" t="inlineStr">
        <is>
          <t>HNX</t>
        </is>
      </c>
      <c r="E457" s="77" t="n">
        <v>9300</v>
      </c>
      <c r="F457" s="77" t="n">
        <v>9300</v>
      </c>
      <c r="G457" s="77" t="n">
        <v>9000</v>
      </c>
      <c r="H457" s="77" t="n">
        <v>9100</v>
      </c>
      <c r="I457" s="79">
        <f>$E457/F457-1</f>
        <v/>
      </c>
      <c r="J457" s="79">
        <f>$E457/G457-1</f>
        <v/>
      </c>
      <c r="K457" s="79">
        <f>$E457/H457-1</f>
        <v/>
      </c>
      <c r="L457" s="80" t="n">
        <v>6.16</v>
      </c>
      <c r="M457" s="80" t="n">
        <v>0.48</v>
      </c>
      <c r="N457" s="77" t="n">
        <v>10400</v>
      </c>
      <c r="O457" s="77" t="n">
        <v>9000</v>
      </c>
      <c r="P457" s="81" t="n"/>
      <c r="Q457" s="81" t="n"/>
    </row>
    <row r="458" ht="15" customHeight="1" s="41">
      <c r="A458" s="77" t="n">
        <v>450</v>
      </c>
      <c r="B458" s="78" t="inlineStr">
        <is>
          <t>DVW</t>
        </is>
      </c>
      <c r="C458" s="78" t="inlineStr">
        <is>
          <t>DV và XD cấp nước Đồng Nai</t>
        </is>
      </c>
      <c r="D458" s="78" t="inlineStr">
        <is>
          <t>UPCoM</t>
        </is>
      </c>
      <c r="E458" s="77" t="n">
        <v>39000</v>
      </c>
      <c r="F458" s="77" t="n">
        <v>39000</v>
      </c>
      <c r="G458" s="77" t="n">
        <v>42390</v>
      </c>
      <c r="H458" s="77" t="n">
        <v>30332.4</v>
      </c>
      <c r="I458" s="79">
        <f>$E458/F458-1</f>
        <v/>
      </c>
      <c r="J458" s="79">
        <f>$E458/G458-1</f>
        <v/>
      </c>
      <c r="K458" s="79">
        <f>$E458/H458-1</f>
        <v/>
      </c>
      <c r="L458" s="80" t="n">
        <v>9.539999999999999</v>
      </c>
      <c r="M458" s="80" t="n">
        <v>1.65</v>
      </c>
      <c r="N458" s="77" t="n">
        <v>56000</v>
      </c>
      <c r="O458" s="77" t="n">
        <v>16485</v>
      </c>
      <c r="P458" s="81" t="n"/>
      <c r="Q458" s="81" t="n"/>
    </row>
    <row r="459" ht="15" customHeight="1" s="41">
      <c r="A459" s="77" t="n">
        <v>451</v>
      </c>
      <c r="B459" s="78" t="inlineStr">
        <is>
          <t>PVS</t>
        </is>
      </c>
      <c r="C459" s="78" t="inlineStr">
        <is>
          <t>DVKT Dầu khí PTSC</t>
        </is>
      </c>
      <c r="D459" s="78" t="inlineStr">
        <is>
          <t>HNX</t>
        </is>
      </c>
      <c r="E459" s="77" t="n">
        <v>34500</v>
      </c>
      <c r="F459" s="77" t="n">
        <v>34300</v>
      </c>
      <c r="G459" s="77" t="n">
        <v>38800</v>
      </c>
      <c r="H459" s="77" t="n">
        <v>34300</v>
      </c>
      <c r="I459" s="79">
        <f>$E459/F459-1</f>
        <v/>
      </c>
      <c r="J459" s="79">
        <f>$E459/G459-1</f>
        <v/>
      </c>
      <c r="K459" s="79">
        <f>$E459/H459-1</f>
        <v/>
      </c>
      <c r="L459" s="80" t="n">
        <v>8.4</v>
      </c>
      <c r="M459" s="80" t="n">
        <v>1.14</v>
      </c>
      <c r="N459" s="77" t="n">
        <v>54600</v>
      </c>
      <c r="O459" s="77" t="n">
        <v>26355.72</v>
      </c>
      <c r="P459" s="81" t="n">
        <v>19.085</v>
      </c>
      <c r="Q459" s="81" t="n">
        <v>1.2</v>
      </c>
    </row>
    <row r="460" ht="15" customHeight="1" s="41">
      <c r="A460" s="77" t="n">
        <v>452</v>
      </c>
      <c r="B460" s="78" t="inlineStr">
        <is>
          <t>PPS</t>
        </is>
      </c>
      <c r="C460" s="78" t="inlineStr">
        <is>
          <t>DVKT Điện lực Dầu khí</t>
        </is>
      </c>
      <c r="D460" s="78" t="inlineStr">
        <is>
          <t>HNX</t>
        </is>
      </c>
      <c r="E460" s="77" t="n">
        <v>11000</v>
      </c>
      <c r="F460" s="77" t="n">
        <v>10100</v>
      </c>
      <c r="G460" s="77" t="n">
        <v>10900</v>
      </c>
      <c r="H460" s="77" t="n">
        <v>10200</v>
      </c>
      <c r="I460" s="79">
        <f>$E460/F460-1</f>
        <v/>
      </c>
      <c r="J460" s="79">
        <f>$E460/G460-1</f>
        <v/>
      </c>
      <c r="K460" s="79">
        <f>$E460/H460-1</f>
        <v/>
      </c>
      <c r="L460" s="80" t="n">
        <v>10.94</v>
      </c>
      <c r="M460" s="80" t="n">
        <v>0.93</v>
      </c>
      <c r="N460" s="77" t="n">
        <v>11300</v>
      </c>
      <c r="O460" s="77" t="n">
        <v>9600</v>
      </c>
      <c r="P460" s="81" t="n"/>
      <c r="Q460" s="81" t="n"/>
    </row>
    <row r="461" ht="15" customHeight="1" s="41">
      <c r="A461" s="77" t="n">
        <v>453</v>
      </c>
      <c r="B461" s="78" t="inlineStr">
        <is>
          <t>HMR</t>
        </is>
      </c>
      <c r="C461" s="78" t="inlineStr">
        <is>
          <t>Đá Hoàng Mai</t>
        </is>
      </c>
      <c r="D461" s="78" t="inlineStr">
        <is>
          <t>HNX</t>
        </is>
      </c>
      <c r="E461" s="77" t="n">
        <v>9700</v>
      </c>
      <c r="F461" s="77" t="n">
        <v>9600</v>
      </c>
      <c r="G461" s="77" t="n">
        <v>9800</v>
      </c>
      <c r="H461" s="77" t="n">
        <v>12000</v>
      </c>
      <c r="I461" s="79">
        <f>$E461/F461-1</f>
        <v/>
      </c>
      <c r="J461" s="79">
        <f>$E461/G461-1</f>
        <v/>
      </c>
      <c r="K461" s="79">
        <f>$E461/H461-1</f>
        <v/>
      </c>
      <c r="L461" s="80" t="n">
        <v>17.5</v>
      </c>
      <c r="M461" s="80" t="n">
        <v>0.97</v>
      </c>
      <c r="N461" s="77" t="n">
        <v>12900</v>
      </c>
      <c r="O461" s="77" t="n">
        <v>8900</v>
      </c>
      <c r="P461" s="81" t="n"/>
      <c r="Q461" s="81" t="n"/>
    </row>
    <row r="462" ht="15" customHeight="1" s="41">
      <c r="A462" s="77" t="n">
        <v>454</v>
      </c>
      <c r="B462" s="78" t="inlineStr">
        <is>
          <t>NNC</t>
        </is>
      </c>
      <c r="C462" s="78" t="inlineStr">
        <is>
          <t>Đá Núi Nhỏ</t>
        </is>
      </c>
      <c r="D462" s="78" t="inlineStr">
        <is>
          <t>HOSE</t>
        </is>
      </c>
      <c r="E462" s="77" t="n">
        <v>40500</v>
      </c>
      <c r="F462" s="77" t="n">
        <v>39500</v>
      </c>
      <c r="G462" s="77" t="n">
        <v>43350</v>
      </c>
      <c r="H462" s="77" t="n">
        <v>66300</v>
      </c>
      <c r="I462" s="79">
        <f>$E462/F462-1</f>
        <v/>
      </c>
      <c r="J462" s="79">
        <f>$E462/G462-1</f>
        <v/>
      </c>
      <c r="K462" s="79">
        <f>$E462/H462-1</f>
        <v/>
      </c>
      <c r="L462" s="80" t="n">
        <v>4.87</v>
      </c>
      <c r="M462" s="80" t="n">
        <v>1.45</v>
      </c>
      <c r="N462" s="77" t="n">
        <v>76500</v>
      </c>
      <c r="O462" s="77" t="n">
        <v>38100</v>
      </c>
      <c r="P462" s="81" t="n"/>
      <c r="Q462" s="81" t="n"/>
    </row>
    <row r="463" ht="15" customHeight="1" s="41">
      <c r="A463" s="77" t="n">
        <v>455</v>
      </c>
      <c r="B463" s="78" t="inlineStr">
        <is>
          <t>VSA</t>
        </is>
      </c>
      <c r="C463" s="78" t="inlineStr">
        <is>
          <t>Đại lý Hàng hải VN</t>
        </is>
      </c>
      <c r="D463" s="78" t="inlineStr">
        <is>
          <t>HNX</t>
        </is>
      </c>
      <c r="E463" s="77" t="n">
        <v>18500</v>
      </c>
      <c r="F463" s="77" t="n">
        <v>18100</v>
      </c>
      <c r="G463" s="77" t="n">
        <v>19800</v>
      </c>
      <c r="H463" s="77" t="n">
        <v>19309.36</v>
      </c>
      <c r="I463" s="79">
        <f>$E463/F463-1</f>
        <v/>
      </c>
      <c r="J463" s="79">
        <f>$E463/G463-1</f>
        <v/>
      </c>
      <c r="K463" s="79">
        <f>$E463/H463-1</f>
        <v/>
      </c>
      <c r="L463" s="80" t="n">
        <v>10.2</v>
      </c>
      <c r="M463" s="80" t="n">
        <v>0.78</v>
      </c>
      <c r="N463" s="77" t="n">
        <v>21016.12</v>
      </c>
      <c r="O463" s="77" t="n">
        <v>18000</v>
      </c>
      <c r="P463" s="81" t="n"/>
      <c r="Q463" s="81" t="n"/>
    </row>
    <row r="464" ht="15" customHeight="1" s="41">
      <c r="A464" s="77" t="n">
        <v>456</v>
      </c>
      <c r="B464" s="78" t="inlineStr">
        <is>
          <t>DTL</t>
        </is>
      </c>
      <c r="C464" s="78" t="inlineStr">
        <is>
          <t>Đại Thiên Lộc</t>
        </is>
      </c>
      <c r="D464" s="78" t="inlineStr">
        <is>
          <t>HOSE</t>
        </is>
      </c>
      <c r="E464" s="77" t="n">
        <v>10500</v>
      </c>
      <c r="F464" s="77" t="n">
        <v>10200</v>
      </c>
      <c r="G464" s="77" t="n">
        <v>10000</v>
      </c>
      <c r="H464" s="77" t="n">
        <v>13200</v>
      </c>
      <c r="I464" s="79">
        <f>$E464/F464-1</f>
        <v/>
      </c>
      <c r="J464" s="79">
        <f>$E464/G464-1</f>
        <v/>
      </c>
      <c r="K464" s="79">
        <f>$E464/H464-1</f>
        <v/>
      </c>
      <c r="L464" s="80" t="n">
        <v>-4.99</v>
      </c>
      <c r="M464" s="80" t="n">
        <v>1.15</v>
      </c>
      <c r="N464" s="77" t="n">
        <v>15750</v>
      </c>
      <c r="O464" s="77" t="n">
        <v>9300</v>
      </c>
      <c r="P464" s="81" t="n"/>
      <c r="Q464" s="81" t="n"/>
    </row>
    <row r="465" ht="15" customHeight="1" s="41">
      <c r="A465" s="77" t="n">
        <v>457</v>
      </c>
      <c r="B465" s="78" t="inlineStr">
        <is>
          <t>DDH</t>
        </is>
      </c>
      <c r="C465" s="78" t="inlineStr">
        <is>
          <t>Đảm bảo GTĐT Hải Phòng</t>
        </is>
      </c>
      <c r="D465" s="78" t="inlineStr">
        <is>
          <t>UPCoM</t>
        </is>
      </c>
      <c r="E465" s="77" t="n">
        <v>4500</v>
      </c>
      <c r="F465" s="77" t="n">
        <v>4500</v>
      </c>
      <c r="G465" s="77" t="n">
        <v>4484.97</v>
      </c>
      <c r="H465" s="77" t="n">
        <v>5766.39</v>
      </c>
      <c r="I465" s="79">
        <f>$E465/F465-1</f>
        <v/>
      </c>
      <c r="J465" s="79">
        <f>$E465/G465-1</f>
        <v/>
      </c>
      <c r="K465" s="79">
        <f>$E465/H465-1</f>
        <v/>
      </c>
      <c r="L465" s="80" t="n">
        <v>8.289999999999999</v>
      </c>
      <c r="M465" s="80" t="n">
        <v>0.42</v>
      </c>
      <c r="N465" s="77" t="n">
        <v>7963.11</v>
      </c>
      <c r="O465" s="77" t="n">
        <v>3478.14</v>
      </c>
      <c r="P465" s="81" t="n"/>
      <c r="Q465" s="81" t="n"/>
    </row>
    <row r="466" ht="15" customHeight="1" s="41">
      <c r="A466" s="77" t="n">
        <v>458</v>
      </c>
      <c r="B466" s="78" t="inlineStr">
        <is>
          <t>DCM</t>
        </is>
      </c>
      <c r="C466" s="78" t="inlineStr">
        <is>
          <t>Đạm Cà Mau</t>
        </is>
      </c>
      <c r="D466" s="78" t="inlineStr">
        <is>
          <t>HOSE</t>
        </is>
      </c>
      <c r="E466" s="77" t="n">
        <v>30500</v>
      </c>
      <c r="F466" s="77" t="n">
        <v>31600</v>
      </c>
      <c r="G466" s="77" t="n">
        <v>33650</v>
      </c>
      <c r="H466" s="77" t="n">
        <v>30914.58</v>
      </c>
      <c r="I466" s="79">
        <f>$E466/F466-1</f>
        <v/>
      </c>
      <c r="J466" s="79">
        <f>$E466/G466-1</f>
        <v/>
      </c>
      <c r="K466" s="79">
        <f>$E466/H466-1</f>
        <v/>
      </c>
      <c r="L466" s="80" t="n">
        <v>6.17</v>
      </c>
      <c r="M466" s="80" t="n">
        <v>1.41</v>
      </c>
      <c r="N466" s="77" t="n">
        <v>47459.08</v>
      </c>
      <c r="O466" s="77" t="n">
        <v>28900</v>
      </c>
      <c r="P466" s="81" t="n">
        <v>10.825</v>
      </c>
      <c r="Q466" s="81" t="n">
        <v>1.8</v>
      </c>
    </row>
    <row r="467" ht="15" customHeight="1" s="41">
      <c r="A467" s="77" t="n">
        <v>459</v>
      </c>
      <c r="B467" s="78" t="inlineStr">
        <is>
          <t>DHB</t>
        </is>
      </c>
      <c r="C467" s="78" t="inlineStr">
        <is>
          <t>Đạm Hà Bắc</t>
        </is>
      </c>
      <c r="D467" s="78" t="inlineStr">
        <is>
          <t>UPCoM</t>
        </is>
      </c>
      <c r="E467" s="77" t="n">
        <v>11010</v>
      </c>
      <c r="F467" s="77" t="n">
        <v>12850</v>
      </c>
      <c r="G467" s="77" t="n">
        <v>10436</v>
      </c>
      <c r="H467" s="77" t="n">
        <v>7537</v>
      </c>
      <c r="I467" s="79">
        <f>$E467/F467-1</f>
        <v/>
      </c>
      <c r="J467" s="79">
        <f>$E467/G467-1</f>
        <v/>
      </c>
      <c r="K467" s="79">
        <f>$E467/H467-1</f>
        <v/>
      </c>
      <c r="L467" s="80" t="n">
        <v>3.73</v>
      </c>
      <c r="M467" s="80" t="n">
        <v>2.02</v>
      </c>
      <c r="N467" s="77" t="n">
        <v>16098</v>
      </c>
      <c r="O467" s="77" t="n">
        <v>7315</v>
      </c>
      <c r="P467" s="81" t="n"/>
      <c r="Q467" s="81" t="n"/>
    </row>
    <row r="468" ht="15" customHeight="1" s="41">
      <c r="A468" s="77" t="n">
        <v>460</v>
      </c>
      <c r="B468" s="78" t="inlineStr">
        <is>
          <t>EIN</t>
        </is>
      </c>
      <c r="C468" s="78" t="inlineStr">
        <is>
          <t>Đầu tư - TM - DV Điện lực</t>
        </is>
      </c>
      <c r="D468" s="78" t="inlineStr">
        <is>
          <t>UPCoM</t>
        </is>
      </c>
      <c r="E468" s="77" t="n">
        <v>1700</v>
      </c>
      <c r="F468" s="77" t="n">
        <v>1700</v>
      </c>
      <c r="G468" s="77" t="n">
        <v>1978</v>
      </c>
      <c r="H468" s="77" t="n">
        <v>2900</v>
      </c>
      <c r="I468" s="79">
        <f>$E468/F468-1</f>
        <v/>
      </c>
      <c r="J468" s="79">
        <f>$E468/G468-1</f>
        <v/>
      </c>
      <c r="K468" s="79">
        <f>$E468/H468-1</f>
        <v/>
      </c>
      <c r="L468" s="80" t="n">
        <v>-0.97</v>
      </c>
      <c r="M468" s="80" t="n">
        <v>0.36</v>
      </c>
      <c r="N468" s="77" t="n">
        <v>3612</v>
      </c>
      <c r="O468" s="77" t="n">
        <v>1607</v>
      </c>
      <c r="P468" s="81" t="n"/>
      <c r="Q468" s="81" t="n"/>
    </row>
    <row r="469" ht="15" customHeight="1" s="41">
      <c r="A469" s="77" t="n">
        <v>461</v>
      </c>
      <c r="B469" s="78" t="inlineStr">
        <is>
          <t>HCI</t>
        </is>
      </c>
      <c r="C469" s="78" t="inlineStr">
        <is>
          <t>Đầu tư - XD Hà Nội</t>
        </is>
      </c>
      <c r="D469" s="78" t="inlineStr">
        <is>
          <t>UPCoM</t>
        </is>
      </c>
      <c r="E469" s="77" t="n">
        <v>7300</v>
      </c>
      <c r="F469" s="77" t="n">
        <v>7300</v>
      </c>
      <c r="G469" s="77" t="n">
        <v>7300</v>
      </c>
      <c r="H469" s="77" t="n">
        <v>11000</v>
      </c>
      <c r="I469" s="79">
        <f>$E469/F469-1</f>
        <v/>
      </c>
      <c r="J469" s="79">
        <f>$E469/G469-1</f>
        <v/>
      </c>
      <c r="K469" s="79">
        <f>$E469/H469-1</f>
        <v/>
      </c>
      <c r="L469" s="80" t="n">
        <v>-62.57</v>
      </c>
      <c r="M469" s="80" t="n">
        <v>0.6</v>
      </c>
      <c r="N469" s="77" t="n">
        <v>11000</v>
      </c>
      <c r="O469" s="77" t="n">
        <v>6600</v>
      </c>
      <c r="P469" s="81" t="n"/>
      <c r="Q469" s="81" t="n"/>
    </row>
    <row r="470" ht="15" customHeight="1" s="41">
      <c r="A470" s="77" t="n">
        <v>462</v>
      </c>
      <c r="B470" s="78" t="inlineStr">
        <is>
          <t>SVD</t>
        </is>
      </c>
      <c r="C470" s="78" t="inlineStr">
        <is>
          <t>Đầu tư &amp; Thương mại Vũ Đăng</t>
        </is>
      </c>
      <c r="D470" s="78" t="inlineStr">
        <is>
          <t>HOSE</t>
        </is>
      </c>
      <c r="E470" s="77" t="n">
        <v>4160</v>
      </c>
      <c r="F470" s="77" t="n">
        <v>4390</v>
      </c>
      <c r="G470" s="77" t="n">
        <v>4400</v>
      </c>
      <c r="H470" s="77" t="n">
        <v>4450</v>
      </c>
      <c r="I470" s="79">
        <f>$E470/F470-1</f>
        <v/>
      </c>
      <c r="J470" s="79">
        <f>$E470/G470-1</f>
        <v/>
      </c>
      <c r="K470" s="79">
        <f>$E470/H470-1</f>
        <v/>
      </c>
      <c r="L470" s="80" t="n">
        <v>102.18</v>
      </c>
      <c r="M470" s="80" t="n">
        <v>0.44</v>
      </c>
      <c r="N470" s="77" t="n">
        <v>7000</v>
      </c>
      <c r="O470" s="77" t="n">
        <v>3120</v>
      </c>
      <c r="P470" s="81" t="n"/>
      <c r="Q470" s="81" t="n"/>
    </row>
    <row r="471" ht="15" customHeight="1" s="41">
      <c r="A471" s="77" t="n">
        <v>463</v>
      </c>
      <c r="B471" s="78" t="inlineStr">
        <is>
          <t>NCG</t>
        </is>
      </c>
      <c r="C471" s="78" t="inlineStr">
        <is>
          <t>Đầu tư Anova Agri</t>
        </is>
      </c>
      <c r="D471" s="78" t="inlineStr">
        <is>
          <t>UPCoM</t>
        </is>
      </c>
      <c r="E471" s="77" t="n">
        <v>10611</v>
      </c>
      <c r="F471" s="77" t="n">
        <v>11142</v>
      </c>
      <c r="G471" s="77" t="n">
        <v>12000</v>
      </c>
      <c r="H471" s="77" t="n">
        <v>11077</v>
      </c>
      <c r="I471" s="79">
        <f>$E471/F471-1</f>
        <v/>
      </c>
      <c r="J471" s="79">
        <f>$E471/G471-1</f>
        <v/>
      </c>
      <c r="K471" s="79">
        <f>$E471/H471-1</f>
        <v/>
      </c>
      <c r="L471" s="80" t="n">
        <v>8.43</v>
      </c>
      <c r="M471" s="80" t="n">
        <v>0.58</v>
      </c>
      <c r="N471" s="77" t="n">
        <v>13791</v>
      </c>
      <c r="O471" s="77" t="n">
        <v>9788</v>
      </c>
      <c r="P471" s="81" t="n"/>
      <c r="Q471" s="81" t="n"/>
    </row>
    <row r="472" ht="15" customHeight="1" s="41">
      <c r="A472" s="77" t="n">
        <v>464</v>
      </c>
      <c r="B472" s="78" t="inlineStr">
        <is>
          <t>TAL</t>
        </is>
      </c>
      <c r="C472" s="78" t="inlineStr">
        <is>
          <t>Đầu Tư Bất Động Sản Taseco</t>
        </is>
      </c>
      <c r="D472" s="78" t="inlineStr">
        <is>
          <t>HOSE</t>
        </is>
      </c>
      <c r="E472" s="77" t="n">
        <v>23850</v>
      </c>
      <c r="F472" s="77" t="n">
        <v>25050</v>
      </c>
      <c r="G472" s="77" t="n">
        <v>22550</v>
      </c>
      <c r="H472" s="77" t="n">
        <v>36439.92</v>
      </c>
      <c r="I472" s="79">
        <f>$E472/F472-1</f>
        <v/>
      </c>
      <c r="J472" s="79">
        <f>$E472/G472-1</f>
        <v/>
      </c>
      <c r="K472" s="79">
        <f>$E472/H472-1</f>
        <v/>
      </c>
      <c r="L472" s="80" t="n">
        <v>13.34</v>
      </c>
      <c r="M472" s="80" t="n">
        <v>2.14</v>
      </c>
      <c r="N472" s="77" t="n">
        <v>38558.52</v>
      </c>
      <c r="O472" s="77" t="n">
        <v>19750</v>
      </c>
      <c r="P472" s="81" t="n"/>
      <c r="Q472" s="81" t="n"/>
    </row>
    <row r="473" ht="15" customHeight="1" s="41">
      <c r="A473" s="77" t="n">
        <v>465</v>
      </c>
      <c r="B473" s="78" t="inlineStr">
        <is>
          <t>BKG</t>
        </is>
      </c>
      <c r="C473" s="78" t="inlineStr">
        <is>
          <t>Đầu tư BKG Việt Nam</t>
        </is>
      </c>
      <c r="D473" s="78" t="inlineStr">
        <is>
          <t>HOSE</t>
        </is>
      </c>
      <c r="E473" s="77" t="n">
        <v>2000</v>
      </c>
      <c r="F473" s="77" t="n">
        <v>2060</v>
      </c>
      <c r="G473" s="77" t="n">
        <v>2250</v>
      </c>
      <c r="H473" s="77" t="n">
        <v>2870</v>
      </c>
      <c r="I473" s="79">
        <f>$E473/F473-1</f>
        <v/>
      </c>
      <c r="J473" s="79">
        <f>$E473/G473-1</f>
        <v/>
      </c>
      <c r="K473" s="79">
        <f>$E473/H473-1</f>
        <v/>
      </c>
      <c r="L473" s="80" t="n">
        <v>24.34</v>
      </c>
      <c r="M473" s="80" t="n">
        <v>0.19</v>
      </c>
      <c r="N473" s="77" t="n">
        <v>3450</v>
      </c>
      <c r="O473" s="77" t="n">
        <v>2030</v>
      </c>
      <c r="P473" s="81" t="n"/>
      <c r="Q473" s="81" t="n"/>
    </row>
    <row r="474" ht="15" customHeight="1" s="41">
      <c r="A474" s="77" t="n">
        <v>466</v>
      </c>
      <c r="B474" s="78" t="inlineStr">
        <is>
          <t>CPI</t>
        </is>
      </c>
      <c r="C474" s="78" t="inlineStr">
        <is>
          <t>Đầu tư Cảng Cái Lân</t>
        </is>
      </c>
      <c r="D474" s="78" t="inlineStr">
        <is>
          <t>UPCoM</t>
        </is>
      </c>
      <c r="E474" s="77" t="n">
        <v>5100</v>
      </c>
      <c r="F474" s="77" t="n">
        <v>5900</v>
      </c>
      <c r="G474" s="77" t="n">
        <v>5900</v>
      </c>
      <c r="H474" s="77" t="n">
        <v>3800</v>
      </c>
      <c r="I474" s="79">
        <f>$E474/F474-1</f>
        <v/>
      </c>
      <c r="J474" s="79">
        <f>$E474/G474-1</f>
        <v/>
      </c>
      <c r="K474" s="79">
        <f>$E474/H474-1</f>
        <v/>
      </c>
      <c r="L474" s="80" t="n">
        <v>70.94</v>
      </c>
      <c r="M474" s="80" t="n">
        <v>-8.890000000000001</v>
      </c>
      <c r="N474" s="77" t="n">
        <v>6000</v>
      </c>
      <c r="O474" s="77" t="n">
        <v>3752</v>
      </c>
      <c r="P474" s="81" t="n"/>
      <c r="Q474" s="81" t="n"/>
    </row>
    <row r="475" ht="15" customHeight="1" s="41">
      <c r="A475" s="77" t="n">
        <v>467</v>
      </c>
      <c r="B475" s="78" t="inlineStr">
        <is>
          <t>DRI</t>
        </is>
      </c>
      <c r="C475" s="78" t="inlineStr">
        <is>
          <t>Đầu tư Cao su Đắk Lắk</t>
        </is>
      </c>
      <c r="D475" s="78" t="inlineStr">
        <is>
          <t>UPCoM</t>
        </is>
      </c>
      <c r="E475" s="77" t="n">
        <v>13269</v>
      </c>
      <c r="F475" s="77" t="n">
        <v>13195</v>
      </c>
      <c r="G475" s="77" t="n">
        <v>13130</v>
      </c>
      <c r="H475" s="77" t="n">
        <v>13086</v>
      </c>
      <c r="I475" s="79">
        <f>$E475/F475-1</f>
        <v/>
      </c>
      <c r="J475" s="79">
        <f>$E475/G475-1</f>
        <v/>
      </c>
      <c r="K475" s="79">
        <f>$E475/H475-1</f>
        <v/>
      </c>
      <c r="L475" s="80" t="n">
        <v>4.29</v>
      </c>
      <c r="M475" s="80" t="n">
        <v>1.21</v>
      </c>
      <c r="N475" s="77" t="n">
        <v>15955</v>
      </c>
      <c r="O475" s="77" t="n">
        <v>10467</v>
      </c>
      <c r="P475" s="81" t="n"/>
      <c r="Q475" s="81" t="n"/>
    </row>
    <row r="476" ht="15" customHeight="1" s="41">
      <c r="A476" s="77" t="n">
        <v>468</v>
      </c>
      <c r="B476" s="78" t="inlineStr">
        <is>
          <t>LGC</t>
        </is>
      </c>
      <c r="C476" s="78" t="inlineStr">
        <is>
          <t>Đầu tư Cầu đường CII</t>
        </is>
      </c>
      <c r="D476" s="78" t="inlineStr">
        <is>
          <t>HOSE</t>
        </is>
      </c>
      <c r="E476" s="77" t="n">
        <v>64800</v>
      </c>
      <c r="F476" s="77" t="n">
        <v>64800</v>
      </c>
      <c r="G476" s="77" t="n">
        <v>64800</v>
      </c>
      <c r="H476" s="77" t="n">
        <v>52100</v>
      </c>
      <c r="I476" s="79">
        <f>$E476/F476-1</f>
        <v/>
      </c>
      <c r="J476" s="79">
        <f>$E476/G476-1</f>
        <v/>
      </c>
      <c r="K476" s="79">
        <f>$E476/H476-1</f>
        <v/>
      </c>
      <c r="L476" s="80" t="n">
        <v>37.35</v>
      </c>
      <c r="M476" s="80" t="n">
        <v>3.04</v>
      </c>
      <c r="N476" s="77" t="n">
        <v>64800</v>
      </c>
      <c r="O476" s="77" t="n">
        <v>52100</v>
      </c>
      <c r="P476" s="81" t="n"/>
      <c r="Q476" s="81" t="n"/>
    </row>
    <row r="477" ht="15" customHeight="1" s="41">
      <c r="A477" s="77" t="n">
        <v>469</v>
      </c>
      <c r="B477" s="78" t="inlineStr">
        <is>
          <t>CFM</t>
        </is>
      </c>
      <c r="C477" s="78" t="inlineStr">
        <is>
          <t>CFM Private Equity</t>
        </is>
      </c>
      <c r="D477" s="78" t="inlineStr">
        <is>
          <t>UPCoM</t>
        </is>
      </c>
      <c r="E477" s="77" t="n">
        <v>9000</v>
      </c>
      <c r="F477" s="77" t="n">
        <v>9000</v>
      </c>
      <c r="G477" s="77" t="n">
        <v>13500</v>
      </c>
      <c r="H477" s="77" t="n">
        <v>8500</v>
      </c>
      <c r="I477" s="79">
        <f>$E477/F477-1</f>
        <v/>
      </c>
      <c r="J477" s="79">
        <f>$E477/G477-1</f>
        <v/>
      </c>
      <c r="K477" s="79">
        <f>$E477/H477-1</f>
        <v/>
      </c>
      <c r="L477" s="80" t="n">
        <v>15.81</v>
      </c>
      <c r="M477" s="80" t="n">
        <v>0.87</v>
      </c>
      <c r="N477" s="77" t="n">
        <v>13500</v>
      </c>
      <c r="O477" s="77" t="n">
        <v>7313.77</v>
      </c>
      <c r="P477" s="81" t="n"/>
      <c r="Q477" s="81" t="n"/>
    </row>
    <row r="478" ht="15" customHeight="1" s="41">
      <c r="A478" s="77" t="n">
        <v>470</v>
      </c>
      <c r="B478" s="78" t="inlineStr">
        <is>
          <t>API</t>
        </is>
      </c>
      <c r="C478" s="78" t="inlineStr">
        <is>
          <t>Đầu tư Châu Á - Thái Bình Dương</t>
        </is>
      </c>
      <c r="D478" s="78" t="inlineStr">
        <is>
          <t>HNX</t>
        </is>
      </c>
      <c r="E478" s="77" t="n">
        <v>5700</v>
      </c>
      <c r="F478" s="77" t="n">
        <v>5700</v>
      </c>
      <c r="G478" s="77" t="n">
        <v>6000</v>
      </c>
      <c r="H478" s="77" t="n">
        <v>7000</v>
      </c>
      <c r="I478" s="79">
        <f>$E478/F478-1</f>
        <v/>
      </c>
      <c r="J478" s="79">
        <f>$E478/G478-1</f>
        <v/>
      </c>
      <c r="K478" s="79">
        <f>$E478/H478-1</f>
        <v/>
      </c>
      <c r="L478" s="80" t="n">
        <v>-10.69</v>
      </c>
      <c r="M478" s="80" t="n">
        <v>0.57</v>
      </c>
      <c r="N478" s="77" t="n">
        <v>9600</v>
      </c>
      <c r="O478" s="77" t="n">
        <v>5400</v>
      </c>
      <c r="P478" s="81" t="n"/>
      <c r="Q478" s="81" t="n"/>
    </row>
    <row r="479" ht="15" customHeight="1" s="41">
      <c r="A479" s="77" t="n">
        <v>471</v>
      </c>
      <c r="B479" s="78" t="inlineStr">
        <is>
          <t>CMC</t>
        </is>
      </c>
      <c r="C479" s="78" t="inlineStr">
        <is>
          <t>Đầu tư CMC</t>
        </is>
      </c>
      <c r="D479" s="78" t="inlineStr">
        <is>
          <t>HNX</t>
        </is>
      </c>
      <c r="E479" s="77" t="n">
        <v>8700</v>
      </c>
      <c r="F479" s="77" t="n">
        <v>8700</v>
      </c>
      <c r="G479" s="77" t="n">
        <v>9100</v>
      </c>
      <c r="H479" s="77" t="n">
        <v>9300</v>
      </c>
      <c r="I479" s="79">
        <f>$E479/F479-1</f>
        <v/>
      </c>
      <c r="J479" s="79">
        <f>$E479/G479-1</f>
        <v/>
      </c>
      <c r="K479" s="79">
        <f>$E479/H479-1</f>
        <v/>
      </c>
      <c r="L479" s="80" t="n">
        <v>8.94</v>
      </c>
      <c r="M479" s="80" t="n">
        <v>0.66</v>
      </c>
      <c r="N479" s="77" t="n">
        <v>11000</v>
      </c>
      <c r="O479" s="77" t="n">
        <v>7900</v>
      </c>
      <c r="P479" s="81" t="n"/>
      <c r="Q479" s="81" t="n"/>
    </row>
    <row r="480" ht="15" customHeight="1" s="41">
      <c r="A480" s="77" t="n">
        <v>472</v>
      </c>
      <c r="B480" s="78" t="inlineStr">
        <is>
          <t>ITA</t>
        </is>
      </c>
      <c r="C480" s="78" t="inlineStr">
        <is>
          <t>Đầu tư CN Tân Tạo</t>
        </is>
      </c>
      <c r="D480" s="78" t="inlineStr">
        <is>
          <t>UPCoM</t>
        </is>
      </c>
      <c r="E480" s="77" t="n">
        <v>2300</v>
      </c>
      <c r="F480" s="77" t="n">
        <v>2300</v>
      </c>
      <c r="G480" s="77" t="n">
        <v>2300</v>
      </c>
      <c r="H480" s="77" t="n">
        <v>2300</v>
      </c>
      <c r="I480" s="79">
        <f>$E480/F480-1</f>
        <v/>
      </c>
      <c r="J480" s="79">
        <f>$E480/G480-1</f>
        <v/>
      </c>
      <c r="K480" s="79">
        <f>$E480/H480-1</f>
        <v/>
      </c>
      <c r="L480" s="80" t="n">
        <v>15.79</v>
      </c>
      <c r="M480" s="80" t="n">
        <v>0.2</v>
      </c>
      <c r="N480" s="77" t="n">
        <v>2300</v>
      </c>
      <c r="O480" s="77" t="n">
        <v>2300</v>
      </c>
      <c r="P480" s="81" t="n"/>
      <c r="Q480" s="81" t="n"/>
    </row>
    <row r="481" ht="15" customHeight="1" s="41">
      <c r="A481" s="77" t="n">
        <v>473</v>
      </c>
      <c r="B481" s="78" t="inlineStr">
        <is>
          <t>DDG</t>
        </is>
      </c>
      <c r="C481" s="78" t="inlineStr">
        <is>
          <t>Đầu tư CN XNK Đông Dương</t>
        </is>
      </c>
      <c r="D481" s="78" t="inlineStr">
        <is>
          <t>UPCoM</t>
        </is>
      </c>
      <c r="E481" s="77" t="n">
        <v>1001</v>
      </c>
      <c r="F481" s="77" t="n">
        <v>1093</v>
      </c>
      <c r="G481" s="77" t="n">
        <v>1106</v>
      </c>
      <c r="H481" s="77" t="n">
        <v>1100</v>
      </c>
      <c r="I481" s="79">
        <f>$E481/F481-1</f>
        <v/>
      </c>
      <c r="J481" s="79">
        <f>$E481/G481-1</f>
        <v/>
      </c>
      <c r="K481" s="79">
        <f>$E481/H481-1</f>
        <v/>
      </c>
      <c r="L481" s="80" t="n">
        <v>-0.23</v>
      </c>
      <c r="M481" s="80" t="n">
        <v>0.31</v>
      </c>
      <c r="N481" s="77" t="n">
        <v>2900</v>
      </c>
      <c r="O481" s="77" t="n">
        <v>600</v>
      </c>
      <c r="P481" s="81" t="n"/>
      <c r="Q481" s="81" t="n"/>
    </row>
    <row r="482" ht="15" customHeight="1" s="41">
      <c r="A482" s="77" t="n">
        <v>474</v>
      </c>
      <c r="B482" s="78" t="inlineStr">
        <is>
          <t>G20</t>
        </is>
      </c>
      <c r="C482" s="78" t="inlineStr">
        <is>
          <t>Đầu tư Dệt may Vĩnh Phúc</t>
        </is>
      </c>
      <c r="D482" s="78" t="inlineStr">
        <is>
          <t>UPCoM</t>
        </is>
      </c>
      <c r="E482" s="77" t="n">
        <v>496</v>
      </c>
      <c r="F482" s="77" t="n">
        <v>500</v>
      </c>
      <c r="G482" s="77" t="n">
        <v>600</v>
      </c>
      <c r="H482" s="77" t="n">
        <v>600</v>
      </c>
      <c r="I482" s="79">
        <f>$E482/F482-1</f>
        <v/>
      </c>
      <c r="J482" s="79">
        <f>$E482/G482-1</f>
        <v/>
      </c>
      <c r="K482" s="79">
        <f>$E482/H482-1</f>
        <v/>
      </c>
      <c r="L482" s="80" t="n">
        <v>-0.54</v>
      </c>
      <c r="M482" s="80" t="n">
        <v>-0.05</v>
      </c>
      <c r="N482" s="77" t="n">
        <v>700</v>
      </c>
      <c r="O482" s="77" t="n">
        <v>452</v>
      </c>
      <c r="P482" s="81" t="n"/>
      <c r="Q482" s="81" t="n"/>
    </row>
    <row r="483" ht="15" customHeight="1" s="41">
      <c r="A483" s="77" t="n">
        <v>475</v>
      </c>
      <c r="B483" s="78" t="inlineStr">
        <is>
          <t>KSD</t>
        </is>
      </c>
      <c r="C483" s="78" t="inlineStr">
        <is>
          <t>Đầu tư DNA</t>
        </is>
      </c>
      <c r="D483" s="78" t="inlineStr">
        <is>
          <t>HNX</t>
        </is>
      </c>
      <c r="E483" s="77" t="n">
        <v>5600</v>
      </c>
      <c r="F483" s="77" t="n">
        <v>5500</v>
      </c>
      <c r="G483" s="77" t="n">
        <v>4100</v>
      </c>
      <c r="H483" s="77" t="n">
        <v>4400</v>
      </c>
      <c r="I483" s="79">
        <f>$E483/F483-1</f>
        <v/>
      </c>
      <c r="J483" s="79">
        <f>$E483/G483-1</f>
        <v/>
      </c>
      <c r="K483" s="79">
        <f>$E483/H483-1</f>
        <v/>
      </c>
      <c r="L483" s="80" t="n">
        <v>113.02</v>
      </c>
      <c r="M483" s="80" t="n">
        <v>0.5600000000000001</v>
      </c>
      <c r="N483" s="77" t="n">
        <v>6100</v>
      </c>
      <c r="O483" s="77" t="n">
        <v>3800</v>
      </c>
      <c r="P483" s="81" t="n"/>
      <c r="Q483" s="81" t="n"/>
    </row>
    <row r="484" ht="15" customHeight="1" s="41">
      <c r="A484" s="77" t="n">
        <v>476</v>
      </c>
      <c r="B484" s="78" t="inlineStr">
        <is>
          <t>HHS</t>
        </is>
      </c>
      <c r="C484" s="78" t="inlineStr">
        <is>
          <t>Đầu tư DV Hoàng Huy</t>
        </is>
      </c>
      <c r="D484" s="78" t="inlineStr">
        <is>
          <t>HOSE</t>
        </is>
      </c>
      <c r="E484" s="77" t="n">
        <v>9950</v>
      </c>
      <c r="F484" s="77" t="n">
        <v>9750</v>
      </c>
      <c r="G484" s="77" t="n">
        <v>11050</v>
      </c>
      <c r="H484" s="77" t="n">
        <v>12500</v>
      </c>
      <c r="I484" s="79">
        <f>$E484/F484-1</f>
        <v/>
      </c>
      <c r="J484" s="79">
        <f>$E484/G484-1</f>
        <v/>
      </c>
      <c r="K484" s="79">
        <f>$E484/H484-1</f>
        <v/>
      </c>
      <c r="L484" s="80" t="n">
        <v>97.13</v>
      </c>
      <c r="M484" s="80" t="n">
        <v>0.48</v>
      </c>
      <c r="N484" s="77" t="n">
        <v>19700</v>
      </c>
      <c r="O484" s="77" t="n">
        <v>9400</v>
      </c>
      <c r="P484" s="81" t="n"/>
      <c r="Q484" s="81" t="n"/>
    </row>
    <row r="485" ht="15" customHeight="1" s="41">
      <c r="A485" s="77" t="n">
        <v>477</v>
      </c>
      <c r="B485" s="78" t="inlineStr">
        <is>
          <t>PIC</t>
        </is>
      </c>
      <c r="C485" s="78" t="inlineStr">
        <is>
          <t>Đầu tư Điện lực 3</t>
        </is>
      </c>
      <c r="D485" s="78" t="inlineStr">
        <is>
          <t>HNX</t>
        </is>
      </c>
      <c r="E485" s="77" t="n">
        <v>14200</v>
      </c>
      <c r="F485" s="77" t="n">
        <v>14100</v>
      </c>
      <c r="G485" s="77" t="n">
        <v>14215.23</v>
      </c>
      <c r="H485" s="77" t="n">
        <v>15423.06</v>
      </c>
      <c r="I485" s="79">
        <f>$E485/F485-1</f>
        <v/>
      </c>
      <c r="J485" s="79">
        <f>$E485/G485-1</f>
        <v/>
      </c>
      <c r="K485" s="79">
        <f>$E485/H485-1</f>
        <v/>
      </c>
      <c r="L485" s="80" t="n">
        <v>21.56</v>
      </c>
      <c r="M485" s="80" t="n">
        <v>1.24</v>
      </c>
      <c r="N485" s="77" t="n">
        <v>17652.9</v>
      </c>
      <c r="O485" s="77" t="n">
        <v>13100.31</v>
      </c>
      <c r="P485" s="81" t="n"/>
      <c r="Q485" s="81" t="n"/>
    </row>
    <row r="486" ht="15" customHeight="1" s="41">
      <c r="A486" s="77" t="n">
        <v>478</v>
      </c>
      <c r="B486" s="78" t="inlineStr">
        <is>
          <t>DTI</t>
        </is>
      </c>
      <c r="C486" s="78" t="inlineStr">
        <is>
          <t>Đầu tư Đức Trung</t>
        </is>
      </c>
      <c r="D486" s="78" t="inlineStr">
        <is>
          <t>UPCoM</t>
        </is>
      </c>
      <c r="E486" s="77" t="n">
        <v>1949</v>
      </c>
      <c r="F486" s="77" t="n">
        <v>1800</v>
      </c>
      <c r="G486" s="77" t="n">
        <v>1997</v>
      </c>
      <c r="H486" s="77" t="n">
        <v>2396</v>
      </c>
      <c r="I486" s="79">
        <f>$E486/F486-1</f>
        <v/>
      </c>
      <c r="J486" s="79">
        <f>$E486/G486-1</f>
        <v/>
      </c>
      <c r="K486" s="79">
        <f>$E486/H486-1</f>
        <v/>
      </c>
      <c r="L486" s="80" t="n">
        <v>132.31</v>
      </c>
      <c r="M486" s="80" t="n">
        <v>0.19</v>
      </c>
      <c r="N486" s="77" t="n">
        <v>3570</v>
      </c>
      <c r="O486" s="77" t="n">
        <v>1800</v>
      </c>
      <c r="P486" s="81" t="n"/>
      <c r="Q486" s="81" t="n"/>
    </row>
    <row r="487" ht="15" customHeight="1" s="41">
      <c r="A487" s="77" t="n">
        <v>479</v>
      </c>
      <c r="B487" s="78" t="inlineStr">
        <is>
          <t>F88</t>
        </is>
      </c>
      <c r="C487" s="78" t="inlineStr">
        <is>
          <t>Đầu tư F88</t>
        </is>
      </c>
      <c r="D487" s="78" t="inlineStr">
        <is>
          <t>UPCoM</t>
        </is>
      </c>
      <c r="E487" s="77" t="n">
        <v>66599</v>
      </c>
      <c r="F487" s="77" t="n">
        <v>66546</v>
      </c>
      <c r="G487" s="77" t="n">
        <v>74945</v>
      </c>
      <c r="H487" s="77" t="n">
        <v>47094.18</v>
      </c>
      <c r="I487" s="79">
        <f>$E487/F487-1</f>
        <v/>
      </c>
      <c r="J487" s="79">
        <f>$E487/G487-1</f>
        <v/>
      </c>
      <c r="K487" s="79">
        <f>$E487/H487-1</f>
        <v/>
      </c>
      <c r="L487" s="80" t="n">
        <v>15.26</v>
      </c>
      <c r="M487" s="80" t="n">
        <v>5.14</v>
      </c>
      <c r="N487" s="77" t="n">
        <v>136632</v>
      </c>
      <c r="O487" s="77" t="n">
        <v>38791.05</v>
      </c>
      <c r="P487" s="81" t="n"/>
      <c r="Q487" s="81" t="n"/>
    </row>
    <row r="488" ht="15" customHeight="1" s="41">
      <c r="A488" s="77" t="n">
        <v>480</v>
      </c>
      <c r="B488" s="78" t="inlineStr">
        <is>
          <t>HHV</t>
        </is>
      </c>
      <c r="C488" s="78" t="inlineStr">
        <is>
          <t>Đầu tư Hạ tầng Giao thông Đèo Cả</t>
        </is>
      </c>
      <c r="D488" s="78" t="inlineStr">
        <is>
          <t>HOSE</t>
        </is>
      </c>
      <c r="E488" s="77" t="n">
        <v>10050</v>
      </c>
      <c r="F488" s="77" t="n">
        <v>10050</v>
      </c>
      <c r="G488" s="77" t="n">
        <v>10650</v>
      </c>
      <c r="H488" s="77" t="n">
        <v>12524.06</v>
      </c>
      <c r="I488" s="79">
        <f>$E488/F488-1</f>
        <v/>
      </c>
      <c r="J488" s="79">
        <f>$E488/G488-1</f>
        <v/>
      </c>
      <c r="K488" s="79">
        <f>$E488/H488-1</f>
        <v/>
      </c>
      <c r="L488" s="80" t="n">
        <v>8.630000000000001</v>
      </c>
      <c r="M488" s="80" t="n">
        <v>0.51</v>
      </c>
      <c r="N488" s="77" t="n">
        <v>15576.22</v>
      </c>
      <c r="O488" s="77" t="n">
        <v>9800</v>
      </c>
      <c r="P488" s="81" t="n">
        <v>13.38</v>
      </c>
      <c r="Q488" s="81" t="n">
        <v>0.88</v>
      </c>
    </row>
    <row r="489" ht="15" customHeight="1" s="41">
      <c r="A489" s="77" t="n">
        <v>481</v>
      </c>
      <c r="B489" s="78" t="inlineStr">
        <is>
          <t>HPX</t>
        </is>
      </c>
      <c r="C489" s="78" t="inlineStr">
        <is>
          <t>Đầu tư Hải Phát</t>
        </is>
      </c>
      <c r="D489" s="78" t="inlineStr">
        <is>
          <t>HOSE</t>
        </is>
      </c>
      <c r="E489" s="77" t="n">
        <v>4240</v>
      </c>
      <c r="F489" s="77" t="n">
        <v>4290</v>
      </c>
      <c r="G489" s="77" t="n">
        <v>4300</v>
      </c>
      <c r="H489" s="77" t="n">
        <v>4800</v>
      </c>
      <c r="I489" s="79">
        <f>$E489/F489-1</f>
        <v/>
      </c>
      <c r="J489" s="79">
        <f>$E489/G489-1</f>
        <v/>
      </c>
      <c r="K489" s="79">
        <f>$E489/H489-1</f>
        <v/>
      </c>
      <c r="L489" s="80" t="n">
        <v>10.42</v>
      </c>
      <c r="M489" s="80" t="n">
        <v>0.36</v>
      </c>
      <c r="N489" s="77" t="n">
        <v>6150</v>
      </c>
      <c r="O489" s="77" t="n">
        <v>4000</v>
      </c>
      <c r="P489" s="81" t="n"/>
      <c r="Q489" s="81" t="n"/>
    </row>
    <row r="490" ht="15" customHeight="1" s="41">
      <c r="A490" s="77" t="n">
        <v>482</v>
      </c>
      <c r="B490" s="78" t="inlineStr">
        <is>
          <t>HVA</t>
        </is>
      </c>
      <c r="C490" s="78" t="inlineStr">
        <is>
          <t>Đầu tư HVA</t>
        </is>
      </c>
      <c r="D490" s="78" t="inlineStr">
        <is>
          <t>UPCoM</t>
        </is>
      </c>
      <c r="E490" s="77" t="n">
        <v>1807</v>
      </c>
      <c r="F490" s="77" t="n">
        <v>1863</v>
      </c>
      <c r="G490" s="77" t="n">
        <v>2800</v>
      </c>
      <c r="H490" s="77" t="n">
        <v>18951</v>
      </c>
      <c r="I490" s="79">
        <f>$E490/F490-1</f>
        <v/>
      </c>
      <c r="J490" s="79">
        <f>$E490/G490-1</f>
        <v/>
      </c>
      <c r="K490" s="79">
        <f>$E490/H490-1</f>
        <v/>
      </c>
      <c r="L490" s="80" t="n">
        <v>10.19</v>
      </c>
      <c r="M490" s="80" t="n">
        <v>0.16</v>
      </c>
      <c r="N490" s="77" t="n">
        <v>30147</v>
      </c>
      <c r="O490" s="77" t="n">
        <v>1863</v>
      </c>
      <c r="P490" s="81" t="n"/>
      <c r="Q490" s="81" t="n"/>
    </row>
    <row r="491" ht="15" customHeight="1" s="41">
      <c r="A491" s="77" t="n">
        <v>483</v>
      </c>
      <c r="B491" s="78" t="inlineStr">
        <is>
          <t>PTC</t>
        </is>
      </c>
      <c r="C491" s="78" t="inlineStr">
        <is>
          <t>Đầu tư ICAPITAL</t>
        </is>
      </c>
      <c r="D491" s="78" t="inlineStr">
        <is>
          <t>HOSE</t>
        </is>
      </c>
      <c r="E491" s="77" t="n">
        <v>5560</v>
      </c>
      <c r="F491" s="77" t="n">
        <v>6290</v>
      </c>
      <c r="G491" s="77" t="n">
        <v>6790</v>
      </c>
      <c r="H491" s="77" t="n">
        <v>6640</v>
      </c>
      <c r="I491" s="79">
        <f>$E491/F491-1</f>
        <v/>
      </c>
      <c r="J491" s="79">
        <f>$E491/G491-1</f>
        <v/>
      </c>
      <c r="K491" s="79">
        <f>$E491/H491-1</f>
        <v/>
      </c>
      <c r="L491" s="80" t="n">
        <v>3.95</v>
      </c>
      <c r="M491" s="80" t="n">
        <v>0.41</v>
      </c>
      <c r="N491" s="77" t="n">
        <v>8580</v>
      </c>
      <c r="O491" s="77" t="n">
        <v>5450</v>
      </c>
      <c r="P491" s="81" t="n"/>
      <c r="Q491" s="81" t="n"/>
    </row>
    <row r="492" ht="15" customHeight="1" s="41">
      <c r="A492" s="77" t="n">
        <v>484</v>
      </c>
      <c r="B492" s="78" t="inlineStr">
        <is>
          <t>IDJ</t>
        </is>
      </c>
      <c r="C492" s="78" t="inlineStr">
        <is>
          <t>Đầu tư IDJ Việt Nam</t>
        </is>
      </c>
      <c r="D492" s="78" t="inlineStr">
        <is>
          <t>HNX</t>
        </is>
      </c>
      <c r="E492" s="77" t="n">
        <v>3700</v>
      </c>
      <c r="F492" s="77" t="n">
        <v>3800</v>
      </c>
      <c r="G492" s="77" t="n">
        <v>4100</v>
      </c>
      <c r="H492" s="77" t="n">
        <v>5000</v>
      </c>
      <c r="I492" s="79">
        <f>$E492/F492-1</f>
        <v/>
      </c>
      <c r="J492" s="79">
        <f>$E492/G492-1</f>
        <v/>
      </c>
      <c r="K492" s="79">
        <f>$E492/H492-1</f>
        <v/>
      </c>
      <c r="L492" s="80" t="n">
        <v>-2.99</v>
      </c>
      <c r="M492" s="80" t="n">
        <v>0.34</v>
      </c>
      <c r="N492" s="77" t="n">
        <v>7900</v>
      </c>
      <c r="O492" s="77" t="n">
        <v>3700</v>
      </c>
      <c r="P492" s="81" t="n"/>
      <c r="Q492" s="81" t="n"/>
    </row>
    <row r="493" ht="15" customHeight="1" s="41">
      <c r="A493" s="77" t="n">
        <v>485</v>
      </c>
      <c r="B493" s="78" t="inlineStr">
        <is>
          <t>ITC</t>
        </is>
      </c>
      <c r="C493" s="78" t="inlineStr">
        <is>
          <t>Đầu tư kinh doanh Nhà</t>
        </is>
      </c>
      <c r="D493" s="78" t="inlineStr">
        <is>
          <t>HOSE</t>
        </is>
      </c>
      <c r="E493" s="77" t="n">
        <v>10200</v>
      </c>
      <c r="F493" s="77" t="n">
        <v>10350</v>
      </c>
      <c r="G493" s="77" t="n">
        <v>11400</v>
      </c>
      <c r="H493" s="77" t="n">
        <v>13850</v>
      </c>
      <c r="I493" s="79">
        <f>$E493/F493-1</f>
        <v/>
      </c>
      <c r="J493" s="79">
        <f>$E493/G493-1</f>
        <v/>
      </c>
      <c r="K493" s="79">
        <f>$E493/H493-1</f>
        <v/>
      </c>
      <c r="L493" s="80" t="n">
        <v>14.05</v>
      </c>
      <c r="M493" s="80" t="n">
        <v>0.44</v>
      </c>
      <c r="N493" s="77" t="n">
        <v>17700</v>
      </c>
      <c r="O493" s="77" t="n">
        <v>9600</v>
      </c>
      <c r="P493" s="81" t="n"/>
      <c r="Q493" s="81" t="n"/>
    </row>
    <row r="494" ht="15" customHeight="1" s="41">
      <c r="A494" s="77" t="n">
        <v>486</v>
      </c>
      <c r="B494" s="78" t="inlineStr">
        <is>
          <t>LDG</t>
        </is>
      </c>
      <c r="C494" s="78" t="inlineStr">
        <is>
          <t>Đầu tư LDG</t>
        </is>
      </c>
      <c r="D494" s="78" t="inlineStr">
        <is>
          <t>HOSE</t>
        </is>
      </c>
      <c r="E494" s="77" t="n">
        <v>2770</v>
      </c>
      <c r="F494" s="77" t="n">
        <v>2820</v>
      </c>
      <c r="G494" s="77" t="n">
        <v>2900</v>
      </c>
      <c r="H494" s="77" t="n">
        <v>4320</v>
      </c>
      <c r="I494" s="79">
        <f>$E494/F494-1</f>
        <v/>
      </c>
      <c r="J494" s="79">
        <f>$E494/G494-1</f>
        <v/>
      </c>
      <c r="K494" s="79">
        <f>$E494/H494-1</f>
        <v/>
      </c>
      <c r="L494" s="80" t="n">
        <v>3.79</v>
      </c>
      <c r="M494" s="80" t="n">
        <v>0.5600000000000001</v>
      </c>
      <c r="N494" s="77" t="n">
        <v>5250</v>
      </c>
      <c r="O494" s="77" t="n">
        <v>2550</v>
      </c>
      <c r="P494" s="81" t="n"/>
      <c r="Q494" s="81" t="n"/>
    </row>
    <row r="495" ht="15" customHeight="1" s="41">
      <c r="A495" s="77" t="n">
        <v>487</v>
      </c>
      <c r="B495" s="78" t="inlineStr">
        <is>
          <t>MST</t>
        </is>
      </c>
      <c r="C495" s="78" t="inlineStr">
        <is>
          <t>Đầu tư MST</t>
        </is>
      </c>
      <c r="D495" s="78" t="inlineStr">
        <is>
          <t>HNX</t>
        </is>
      </c>
      <c r="E495" s="77" t="n">
        <v>10100</v>
      </c>
      <c r="F495" s="77" t="n">
        <v>10300</v>
      </c>
      <c r="G495" s="77" t="n">
        <v>10100</v>
      </c>
      <c r="H495" s="77" t="n">
        <v>6600</v>
      </c>
      <c r="I495" s="79">
        <f>$E495/F495-1</f>
        <v/>
      </c>
      <c r="J495" s="79">
        <f>$E495/G495-1</f>
        <v/>
      </c>
      <c r="K495" s="79">
        <f>$E495/H495-1</f>
        <v/>
      </c>
      <c r="L495" s="80" t="n">
        <v>36.39</v>
      </c>
      <c r="M495" s="80" t="n">
        <v>0.97</v>
      </c>
      <c r="N495" s="77" t="n">
        <v>10500</v>
      </c>
      <c r="O495" s="77" t="n">
        <v>5400</v>
      </c>
      <c r="P495" s="81" t="n"/>
      <c r="Q495" s="81" t="n"/>
    </row>
    <row r="496" ht="15" customHeight="1" s="41">
      <c r="A496" s="77" t="n">
        <v>488</v>
      </c>
      <c r="B496" s="78" t="inlineStr">
        <is>
          <t>ABR</t>
        </is>
      </c>
      <c r="C496" s="78" t="inlineStr">
        <is>
          <t>Đầu tư Nhãn Hiệu Việt</t>
        </is>
      </c>
      <c r="D496" s="78" t="inlineStr">
        <is>
          <t>HOSE</t>
        </is>
      </c>
      <c r="E496" s="77" t="n">
        <v>11750</v>
      </c>
      <c r="F496" s="77" t="n">
        <v>11100</v>
      </c>
      <c r="G496" s="77" t="n">
        <v>11200</v>
      </c>
      <c r="H496" s="77" t="n">
        <v>11900.25</v>
      </c>
      <c r="I496" s="79">
        <f>$E496/F496-1</f>
        <v/>
      </c>
      <c r="J496" s="79">
        <f>$E496/G496-1</f>
        <v/>
      </c>
      <c r="K496" s="79">
        <f>$E496/H496-1</f>
        <v/>
      </c>
      <c r="L496" s="80" t="n">
        <v>15.2</v>
      </c>
      <c r="M496" s="80" t="n">
        <v>1.08</v>
      </c>
      <c r="N496" s="77" t="n">
        <v>15128.93</v>
      </c>
      <c r="O496" s="77" t="n">
        <v>10608.75</v>
      </c>
      <c r="P496" s="81" t="n"/>
      <c r="Q496" s="81" t="n"/>
    </row>
    <row r="497" ht="15" customHeight="1" s="41">
      <c r="A497" s="77" t="n">
        <v>489</v>
      </c>
      <c r="B497" s="78" t="inlineStr">
        <is>
          <t>VIW</t>
        </is>
      </c>
      <c r="C497" s="78" t="inlineStr">
        <is>
          <t>Đầu tư nước và môi trường VN - Viwaseen</t>
        </is>
      </c>
      <c r="D497" s="78" t="inlineStr">
        <is>
          <t>UPCoM</t>
        </is>
      </c>
      <c r="E497" s="77" t="n">
        <v>25286</v>
      </c>
      <c r="F497" s="77" t="n">
        <v>25856</v>
      </c>
      <c r="G497" s="77" t="n">
        <v>27537</v>
      </c>
      <c r="H497" s="77" t="n">
        <v>13937</v>
      </c>
      <c r="I497" s="79">
        <f>$E497/F497-1</f>
        <v/>
      </c>
      <c r="J497" s="79">
        <f>$E497/G497-1</f>
        <v/>
      </c>
      <c r="K497" s="79">
        <f>$E497/H497-1</f>
        <v/>
      </c>
      <c r="L497" s="80" t="n">
        <v>45.88</v>
      </c>
      <c r="M497" s="80" t="n">
        <v>2.31</v>
      </c>
      <c r="N497" s="77" t="n">
        <v>67015</v>
      </c>
      <c r="O497" s="77" t="n">
        <v>8233</v>
      </c>
      <c r="P497" s="81" t="n"/>
      <c r="Q497" s="81" t="n"/>
    </row>
    <row r="498" ht="15" customHeight="1" s="41">
      <c r="A498" s="77" t="n">
        <v>490</v>
      </c>
      <c r="B498" s="78" t="inlineStr">
        <is>
          <t>VVS</t>
        </is>
      </c>
      <c r="C498" s="78" t="inlineStr">
        <is>
          <t>Đầu tư Phát triển Máy Việt Nam</t>
        </is>
      </c>
      <c r="D498" s="78" t="inlineStr">
        <is>
          <t>HOSE</t>
        </is>
      </c>
      <c r="E498" s="77" t="n">
        <v>98700</v>
      </c>
      <c r="F498" s="77" t="n">
        <v>101200</v>
      </c>
      <c r="G498" s="77" t="n">
        <v>79400</v>
      </c>
      <c r="H498" s="77" t="n">
        <v>39594.75</v>
      </c>
      <c r="I498" s="79">
        <f>$E498/F498-1</f>
        <v/>
      </c>
      <c r="J498" s="79">
        <f>$E498/G498-1</f>
        <v/>
      </c>
      <c r="K498" s="79">
        <f>$E498/H498-1</f>
        <v/>
      </c>
      <c r="L498" s="80" t="n">
        <v>3.42</v>
      </c>
      <c r="M498" s="80" t="n">
        <v>3.99</v>
      </c>
      <c r="N498" s="77" t="n">
        <v>108900</v>
      </c>
      <c r="O498" s="77" t="n">
        <v>21122.44</v>
      </c>
      <c r="P498" s="81" t="n"/>
      <c r="Q498" s="81" t="n"/>
    </row>
    <row r="499" ht="15" customHeight="1" s="41">
      <c r="A499" s="77" t="n">
        <v>491</v>
      </c>
      <c r="B499" s="78" t="inlineStr">
        <is>
          <t>HD2</t>
        </is>
      </c>
      <c r="C499" s="78" t="inlineStr">
        <is>
          <t>Đầu tư phát triển nhà HUD 2</t>
        </is>
      </c>
      <c r="D499" s="78" t="inlineStr">
        <is>
          <t>UPCoM</t>
        </is>
      </c>
      <c r="E499" s="77" t="n">
        <v>8950</v>
      </c>
      <c r="F499" s="77" t="n">
        <v>10000</v>
      </c>
      <c r="G499" s="77" t="n">
        <v>8538</v>
      </c>
      <c r="H499" s="77" t="n">
        <v>15400</v>
      </c>
      <c r="I499" s="79">
        <f>$E499/F499-1</f>
        <v/>
      </c>
      <c r="J499" s="79">
        <f>$E499/G499-1</f>
        <v/>
      </c>
      <c r="K499" s="79">
        <f>$E499/H499-1</f>
        <v/>
      </c>
      <c r="L499" s="80" t="n">
        <v>6.65</v>
      </c>
      <c r="M499" s="80" t="n">
        <v>0.66</v>
      </c>
      <c r="N499" s="77" t="n">
        <v>18306</v>
      </c>
      <c r="O499" s="77" t="n">
        <v>8077</v>
      </c>
      <c r="P499" s="81" t="n"/>
      <c r="Q499" s="81" t="n"/>
    </row>
    <row r="500" ht="15" customHeight="1" s="41">
      <c r="A500" s="77" t="n">
        <v>492</v>
      </c>
      <c r="B500" s="78" t="inlineStr">
        <is>
          <t>DTD</t>
        </is>
      </c>
      <c r="C500" s="78" t="inlineStr">
        <is>
          <t>Đầu tư Phát triển Thành Đạt</t>
        </is>
      </c>
      <c r="D500" s="78" t="inlineStr">
        <is>
          <t>HNX</t>
        </is>
      </c>
      <c r="E500" s="77" t="n">
        <v>11800</v>
      </c>
      <c r="F500" s="77" t="n">
        <v>11900</v>
      </c>
      <c r="G500" s="77" t="n">
        <v>13600</v>
      </c>
      <c r="H500" s="77" t="n">
        <v>14155.12</v>
      </c>
      <c r="I500" s="79">
        <f>$E500/F500-1</f>
        <v/>
      </c>
      <c r="J500" s="79">
        <f>$E500/G500-1</f>
        <v/>
      </c>
      <c r="K500" s="79">
        <f>$E500/H500-1</f>
        <v/>
      </c>
      <c r="L500" s="80" t="n">
        <v>13.09</v>
      </c>
      <c r="M500" s="80" t="n">
        <v>0.64</v>
      </c>
      <c r="N500" s="77" t="n">
        <v>20397.44</v>
      </c>
      <c r="O500" s="77" t="n">
        <v>11900</v>
      </c>
      <c r="P500" s="81" t="n"/>
      <c r="Q500" s="81" t="n"/>
    </row>
    <row r="501" ht="15" customHeight="1" s="41">
      <c r="A501" s="77" t="n">
        <v>493</v>
      </c>
      <c r="B501" s="78" t="inlineStr">
        <is>
          <t>SBM</t>
        </is>
      </c>
      <c r="C501" s="78" t="inlineStr">
        <is>
          <t>Đầu tư PT Bắc Minh</t>
        </is>
      </c>
      <c r="D501" s="78" t="inlineStr">
        <is>
          <t>UPCoM</t>
        </is>
      </c>
      <c r="E501" s="77" t="n">
        <v>32000</v>
      </c>
      <c r="F501" s="77" t="n">
        <v>32000</v>
      </c>
      <c r="G501" s="77" t="n">
        <v>33000</v>
      </c>
      <c r="H501" s="77" t="n">
        <v>32861.57</v>
      </c>
      <c r="I501" s="79">
        <f>$E501/F501-1</f>
        <v/>
      </c>
      <c r="J501" s="79">
        <f>$E501/G501-1</f>
        <v/>
      </c>
      <c r="K501" s="79">
        <f>$E501/H501-1</f>
        <v/>
      </c>
      <c r="L501" s="80" t="n">
        <v>9.76</v>
      </c>
      <c r="M501" s="80" t="n">
        <v>2.63</v>
      </c>
      <c r="N501" s="77" t="n">
        <v>34200.32</v>
      </c>
      <c r="O501" s="77" t="n">
        <v>30154.02</v>
      </c>
      <c r="P501" s="81" t="n"/>
      <c r="Q501" s="81" t="n"/>
    </row>
    <row r="502" ht="15" customHeight="1" s="41">
      <c r="A502" s="77" t="n">
        <v>494</v>
      </c>
      <c r="B502" s="78" t="inlineStr">
        <is>
          <t>PCG</t>
        </is>
      </c>
      <c r="C502" s="78" t="inlineStr">
        <is>
          <t>Đầu tư PT Gas Đô thị</t>
        </is>
      </c>
      <c r="D502" s="78" t="inlineStr">
        <is>
          <t>UPCoM</t>
        </is>
      </c>
      <c r="E502" s="77" t="n">
        <v>3100</v>
      </c>
      <c r="F502" s="77" t="n">
        <v>3100</v>
      </c>
      <c r="G502" s="77" t="n">
        <v>3000</v>
      </c>
      <c r="H502" s="77" t="n">
        <v>2500</v>
      </c>
      <c r="I502" s="79">
        <f>$E502/F502-1</f>
        <v/>
      </c>
      <c r="J502" s="79">
        <f>$E502/G502-1</f>
        <v/>
      </c>
      <c r="K502" s="79">
        <f>$E502/H502-1</f>
        <v/>
      </c>
      <c r="L502" s="80" t="n">
        <v>-5.71</v>
      </c>
      <c r="M502" s="80" t="n">
        <v>0.4</v>
      </c>
      <c r="N502" s="77" t="n">
        <v>3428</v>
      </c>
      <c r="O502" s="77" t="n">
        <v>1900</v>
      </c>
      <c r="P502" s="81" t="n"/>
      <c r="Q502" s="81" t="n"/>
    </row>
    <row r="503" ht="15" customHeight="1" s="41">
      <c r="A503" s="77" t="n">
        <v>495</v>
      </c>
      <c r="B503" s="78" t="inlineStr">
        <is>
          <t>SID</t>
        </is>
      </c>
      <c r="C503" s="78" t="inlineStr">
        <is>
          <t>Đầu tư PT Sài Gòn Co.op</t>
        </is>
      </c>
      <c r="D503" s="78" t="inlineStr">
        <is>
          <t>UPCoM</t>
        </is>
      </c>
      <c r="E503" s="77" t="n">
        <v>12400</v>
      </c>
      <c r="F503" s="77" t="n">
        <v>11400</v>
      </c>
      <c r="G503" s="77" t="n">
        <v>14000</v>
      </c>
      <c r="H503" s="77" t="n">
        <v>15200</v>
      </c>
      <c r="I503" s="79">
        <f>$E503/F503-1</f>
        <v/>
      </c>
      <c r="J503" s="79">
        <f>$E503/G503-1</f>
        <v/>
      </c>
      <c r="K503" s="79">
        <f>$E503/H503-1</f>
        <v/>
      </c>
      <c r="L503" s="80" t="n">
        <v>12.02</v>
      </c>
      <c r="M503" s="80" t="n">
        <v>0.5</v>
      </c>
      <c r="N503" s="77" t="n">
        <v>20882</v>
      </c>
      <c r="O503" s="77" t="n">
        <v>11157</v>
      </c>
      <c r="P503" s="81" t="n"/>
      <c r="Q503" s="81" t="n"/>
    </row>
    <row r="504" ht="15" customHeight="1" s="41">
      <c r="A504" s="77" t="n">
        <v>496</v>
      </c>
      <c r="B504" s="78" t="inlineStr">
        <is>
          <t>PVR</t>
        </is>
      </c>
      <c r="C504" s="78" t="inlineStr">
        <is>
          <t>Đầu tư PVR Hà Nội</t>
        </is>
      </c>
      <c r="D504" s="78" t="inlineStr">
        <is>
          <t>UPCoM</t>
        </is>
      </c>
      <c r="E504" s="77" t="n">
        <v>944</v>
      </c>
      <c r="F504" s="77" t="n">
        <v>900</v>
      </c>
      <c r="G504" s="77" t="n">
        <v>1100</v>
      </c>
      <c r="H504" s="77" t="n">
        <v>1100</v>
      </c>
      <c r="I504" s="79">
        <f>$E504/F504-1</f>
        <v/>
      </c>
      <c r="J504" s="79">
        <f>$E504/G504-1</f>
        <v/>
      </c>
      <c r="K504" s="79">
        <f>$E504/H504-1</f>
        <v/>
      </c>
      <c r="L504" s="80" t="n">
        <v>-33.74</v>
      </c>
      <c r="M504" s="80" t="n">
        <v>0.11</v>
      </c>
      <c r="N504" s="77" t="n">
        <v>1300</v>
      </c>
      <c r="O504" s="77" t="n">
        <v>900</v>
      </c>
      <c r="P504" s="81" t="n"/>
      <c r="Q504" s="81" t="n"/>
    </row>
    <row r="505" ht="15" customHeight="1" s="41">
      <c r="A505" s="77" t="n">
        <v>497</v>
      </c>
      <c r="B505" s="78" t="inlineStr">
        <is>
          <t>VGI</t>
        </is>
      </c>
      <c r="C505" s="78" t="inlineStr">
        <is>
          <t>Đầu tư Quốc tế Viettel</t>
        </is>
      </c>
      <c r="D505" s="78" t="inlineStr">
        <is>
          <t>UPCoM</t>
        </is>
      </c>
      <c r="E505" s="77" t="n">
        <v>83348</v>
      </c>
      <c r="F505" s="77" t="n">
        <v>87522</v>
      </c>
      <c r="G505" s="77" t="n">
        <v>82366</v>
      </c>
      <c r="H505" s="77" t="n">
        <v>69892</v>
      </c>
      <c r="I505" s="79">
        <f>$E505/F505-1</f>
        <v/>
      </c>
      <c r="J505" s="79">
        <f>$E505/G505-1</f>
        <v/>
      </c>
      <c r="K505" s="79">
        <f>$E505/H505-1</f>
        <v/>
      </c>
      <c r="L505" s="80" t="n">
        <v>20.74</v>
      </c>
      <c r="M505" s="80" t="n">
        <v>6.71</v>
      </c>
      <c r="N505" s="77" t="n">
        <v>136990</v>
      </c>
      <c r="O505" s="77" t="n">
        <v>64880</v>
      </c>
      <c r="P505" s="81" t="n"/>
      <c r="Q505" s="81" t="n"/>
    </row>
    <row r="506" ht="15" customHeight="1" s="41">
      <c r="A506" s="77" t="n">
        <v>498</v>
      </c>
      <c r="B506" s="78" t="inlineStr">
        <is>
          <t>SIP</t>
        </is>
      </c>
      <c r="C506" s="78" t="inlineStr">
        <is>
          <t>Đầu tư Sài Gòn VRG</t>
        </is>
      </c>
      <c r="D506" s="78" t="inlineStr">
        <is>
          <t>HOSE</t>
        </is>
      </c>
      <c r="E506" s="77" t="n">
        <v>50000</v>
      </c>
      <c r="F506" s="77" t="n">
        <v>50900</v>
      </c>
      <c r="G506" s="77" t="n">
        <v>49500</v>
      </c>
      <c r="H506" s="77" t="n">
        <v>49033.72</v>
      </c>
      <c r="I506" s="79">
        <f>$E506/F506-1</f>
        <v/>
      </c>
      <c r="J506" s="79">
        <f>$E506/G506-1</f>
        <v/>
      </c>
      <c r="K506" s="79">
        <f>$E506/H506-1</f>
        <v/>
      </c>
      <c r="L506" s="80" t="n">
        <v>8.44</v>
      </c>
      <c r="M506" s="80" t="n">
        <v>2.5</v>
      </c>
      <c r="N506" s="77" t="n">
        <v>60126.9</v>
      </c>
      <c r="O506" s="77" t="n">
        <v>45826.95</v>
      </c>
      <c r="P506" s="81" t="n">
        <v>11.97</v>
      </c>
      <c r="Q506" s="81" t="n">
        <v>3.28</v>
      </c>
    </row>
    <row r="507" ht="15" customHeight="1" s="41">
      <c r="A507" s="77" t="n">
        <v>499</v>
      </c>
      <c r="B507" s="78" t="inlineStr">
        <is>
          <t>SJF</t>
        </is>
      </c>
      <c r="C507" s="78" t="inlineStr">
        <is>
          <t>Đầu tư Sao Thái Dương</t>
        </is>
      </c>
      <c r="D507" s="78" t="inlineStr">
        <is>
          <t>UPCoM</t>
        </is>
      </c>
      <c r="E507" s="77" t="n">
        <v>1700</v>
      </c>
      <c r="F507" s="77" t="n">
        <v>1700</v>
      </c>
      <c r="G507" s="77" t="n">
        <v>1700</v>
      </c>
      <c r="H507" s="77" t="n">
        <v>1700</v>
      </c>
      <c r="I507" s="79">
        <f>$E507/F507-1</f>
        <v/>
      </c>
      <c r="J507" s="79">
        <f>$E507/G507-1</f>
        <v/>
      </c>
      <c r="K507" s="79">
        <f>$E507/H507-1</f>
        <v/>
      </c>
      <c r="L507" s="80" t="n">
        <v>-4.67</v>
      </c>
      <c r="M507" s="80" t="n">
        <v>0.31</v>
      </c>
      <c r="N507" s="77" t="n">
        <v>1700</v>
      </c>
      <c r="O507" s="77" t="n">
        <v>1700</v>
      </c>
      <c r="P507" s="81" t="n"/>
      <c r="Q507" s="81" t="n"/>
    </row>
    <row r="508" ht="15" customHeight="1" s="41">
      <c r="A508" s="77" t="n">
        <v>500</v>
      </c>
      <c r="B508" s="78" t="inlineStr">
        <is>
          <t>DST</t>
        </is>
      </c>
      <c r="C508" s="78" t="inlineStr">
        <is>
          <t>Đầu tư Sao Thăng Long</t>
        </is>
      </c>
      <c r="D508" s="78" t="inlineStr">
        <is>
          <t>HNX</t>
        </is>
      </c>
      <c r="E508" s="77" t="n">
        <v>8100</v>
      </c>
      <c r="F508" s="77" t="n">
        <v>8500</v>
      </c>
      <c r="G508" s="77" t="n">
        <v>12000</v>
      </c>
      <c r="H508" s="77" t="n">
        <v>9100</v>
      </c>
      <c r="I508" s="79">
        <f>$E508/F508-1</f>
        <v/>
      </c>
      <c r="J508" s="79">
        <f>$E508/G508-1</f>
        <v/>
      </c>
      <c r="K508" s="79">
        <f>$E508/H508-1</f>
        <v/>
      </c>
      <c r="L508" s="80" t="n">
        <v>95.76000000000001</v>
      </c>
      <c r="M508" s="80" t="n">
        <v>0.65</v>
      </c>
      <c r="N508" s="77" t="n">
        <v>13600</v>
      </c>
      <c r="O508" s="77" t="n">
        <v>4000</v>
      </c>
      <c r="P508" s="81" t="n"/>
      <c r="Q508" s="81" t="n"/>
    </row>
    <row r="509" ht="15" customHeight="1" s="41">
      <c r="A509" s="77" t="n">
        <v>501</v>
      </c>
      <c r="B509" s="78" t="inlineStr">
        <is>
          <t>SGI</t>
        </is>
      </c>
      <c r="C509" s="78" t="inlineStr">
        <is>
          <t>Đầu tư SGI Holdings</t>
        </is>
      </c>
      <c r="D509" s="78" t="inlineStr">
        <is>
          <t>UPCoM</t>
        </is>
      </c>
      <c r="E509" s="77" t="n">
        <v>9160</v>
      </c>
      <c r="F509" s="77" t="n">
        <v>9211</v>
      </c>
      <c r="G509" s="77" t="n">
        <v>9630</v>
      </c>
      <c r="H509" s="77" t="n">
        <v>10823.99</v>
      </c>
      <c r="I509" s="79">
        <f>$E509/F509-1</f>
        <v/>
      </c>
      <c r="J509" s="79">
        <f>$E509/G509-1</f>
        <v/>
      </c>
      <c r="K509" s="79">
        <f>$E509/H509-1</f>
        <v/>
      </c>
      <c r="L509" s="80" t="n">
        <v>-6.89</v>
      </c>
      <c r="M509" s="80" t="n">
        <v>0.36</v>
      </c>
      <c r="N509" s="77" t="n">
        <v>12509.26</v>
      </c>
      <c r="O509" s="77" t="n">
        <v>8679.74</v>
      </c>
      <c r="P509" s="81" t="n"/>
      <c r="Q509" s="81" t="n"/>
    </row>
    <row r="510" ht="15" customHeight="1" s="41">
      <c r="A510" s="77" t="n">
        <v>502</v>
      </c>
      <c r="B510" s="78" t="inlineStr">
        <is>
          <t>KPF</t>
        </is>
      </c>
      <c r="C510" s="78" t="inlineStr">
        <is>
          <t>Đầu tư Tài sản KOJI</t>
        </is>
      </c>
      <c r="D510" s="78" t="inlineStr">
        <is>
          <t>UPCoM</t>
        </is>
      </c>
      <c r="E510" s="77" t="n">
        <v>1200</v>
      </c>
      <c r="F510" s="77" t="n">
        <v>1200</v>
      </c>
      <c r="G510" s="77" t="n">
        <v>1200</v>
      </c>
      <c r="H510" s="77" t="n">
        <v>1200</v>
      </c>
      <c r="I510" s="79">
        <f>$E510/F510-1</f>
        <v/>
      </c>
      <c r="J510" s="79">
        <f>$E510/G510-1</f>
        <v/>
      </c>
      <c r="K510" s="79">
        <f>$E510/H510-1</f>
        <v/>
      </c>
      <c r="L510" s="80" t="n">
        <v>-39.8</v>
      </c>
      <c r="M510" s="80" t="n">
        <v>0.14</v>
      </c>
      <c r="N510" s="77" t="n">
        <v>1200</v>
      </c>
      <c r="O510" s="77" t="n">
        <v>1200</v>
      </c>
      <c r="P510" s="81" t="n"/>
      <c r="Q510" s="81" t="n"/>
    </row>
    <row r="511" ht="15" customHeight="1" s="41">
      <c r="A511" s="77" t="n">
        <v>503</v>
      </c>
      <c r="B511" s="78" t="inlineStr">
        <is>
          <t>TDG</t>
        </is>
      </c>
      <c r="C511" s="78" t="inlineStr">
        <is>
          <t>Đầu tư TDG Global</t>
        </is>
      </c>
      <c r="D511" s="78" t="inlineStr">
        <is>
          <t>HOSE</t>
        </is>
      </c>
      <c r="E511" s="77" t="n">
        <v>2440</v>
      </c>
      <c r="F511" s="77" t="n">
        <v>2410</v>
      </c>
      <c r="G511" s="77" t="n">
        <v>2390</v>
      </c>
      <c r="H511" s="77" t="n">
        <v>3020</v>
      </c>
      <c r="I511" s="79">
        <f>$E511/F511-1</f>
        <v/>
      </c>
      <c r="J511" s="79">
        <f>$E511/G511-1</f>
        <v/>
      </c>
      <c r="K511" s="79">
        <f>$E511/H511-1</f>
        <v/>
      </c>
      <c r="L511" s="80" t="n">
        <v>13.63</v>
      </c>
      <c r="M511" s="80" t="n">
        <v>0.23</v>
      </c>
      <c r="N511" s="77" t="n">
        <v>3520</v>
      </c>
      <c r="O511" s="77" t="n">
        <v>2330</v>
      </c>
      <c r="P511" s="81" t="n"/>
      <c r="Q511" s="81" t="n"/>
    </row>
    <row r="512" ht="15" customHeight="1" s="41">
      <c r="A512" s="77" t="n">
        <v>504</v>
      </c>
      <c r="B512" s="78" t="inlineStr">
        <is>
          <t>SMC</t>
        </is>
      </c>
      <c r="C512" s="78" t="inlineStr">
        <is>
          <t>Đầu tư Thương mại SMC</t>
        </is>
      </c>
      <c r="D512" s="78" t="inlineStr">
        <is>
          <t>HOSE</t>
        </is>
      </c>
      <c r="E512" s="77" t="n">
        <v>10350</v>
      </c>
      <c r="F512" s="77" t="n">
        <v>10750</v>
      </c>
      <c r="G512" s="77" t="n">
        <v>10050</v>
      </c>
      <c r="H512" s="77" t="n">
        <v>13150</v>
      </c>
      <c r="I512" s="79">
        <f>$E512/F512-1</f>
        <v/>
      </c>
      <c r="J512" s="79">
        <f>$E512/G512-1</f>
        <v/>
      </c>
      <c r="K512" s="79">
        <f>$E512/H512-1</f>
        <v/>
      </c>
      <c r="L512" s="80" t="n">
        <v>2.35</v>
      </c>
      <c r="M512" s="80" t="n">
        <v>0.71</v>
      </c>
      <c r="N512" s="77" t="n">
        <v>16800</v>
      </c>
      <c r="O512" s="77" t="n">
        <v>9500</v>
      </c>
      <c r="P512" s="81" t="n"/>
      <c r="Q512" s="81" t="n"/>
    </row>
    <row r="513" ht="15" customHeight="1" s="41">
      <c r="A513" s="77" t="n">
        <v>505</v>
      </c>
      <c r="B513" s="78" t="inlineStr">
        <is>
          <t>VPG</t>
        </is>
      </c>
      <c r="C513" s="78" t="inlineStr">
        <is>
          <t>Đầu tư TMại XNK Việt Phát</t>
        </is>
      </c>
      <c r="D513" s="78" t="inlineStr">
        <is>
          <t>HOSE</t>
        </is>
      </c>
      <c r="E513" s="77" t="n">
        <v>1830</v>
      </c>
      <c r="F513" s="77" t="n">
        <v>1850</v>
      </c>
      <c r="G513" s="77" t="n">
        <v>1960</v>
      </c>
      <c r="H513" s="77" t="n">
        <v>5020</v>
      </c>
      <c r="I513" s="79">
        <f>$E513/F513-1</f>
        <v/>
      </c>
      <c r="J513" s="79">
        <f>$E513/G513-1</f>
        <v/>
      </c>
      <c r="K513" s="79">
        <f>$E513/H513-1</f>
        <v/>
      </c>
      <c r="L513" s="80" t="n">
        <v>-0.23</v>
      </c>
      <c r="M513" s="80" t="n">
        <v>0.18</v>
      </c>
      <c r="N513" s="77" t="n">
        <v>9410</v>
      </c>
      <c r="O513" s="77" t="n">
        <v>1810</v>
      </c>
      <c r="P513" s="81" t="n"/>
      <c r="Q513" s="81" t="n"/>
    </row>
    <row r="514" ht="15" customHeight="1" s="41">
      <c r="A514" s="77" t="n">
        <v>506</v>
      </c>
      <c r="B514" s="78" t="inlineStr">
        <is>
          <t>SHN</t>
        </is>
      </c>
      <c r="C514" s="78" t="inlineStr">
        <is>
          <t>Đầu tư Tổng hợp Hà Nội</t>
        </is>
      </c>
      <c r="D514" s="78" t="inlineStr">
        <is>
          <t>HNX</t>
        </is>
      </c>
      <c r="E514" s="77" t="n">
        <v>7200</v>
      </c>
      <c r="F514" s="77" t="n">
        <v>8600</v>
      </c>
      <c r="G514" s="77" t="n">
        <v>7300</v>
      </c>
      <c r="H514" s="77" t="n">
        <v>4800</v>
      </c>
      <c r="I514" s="79">
        <f>$E514/F514-1</f>
        <v/>
      </c>
      <c r="J514" s="79">
        <f>$E514/G514-1</f>
        <v/>
      </c>
      <c r="K514" s="79">
        <f>$E514/H514-1</f>
        <v/>
      </c>
      <c r="L514" s="80" t="n">
        <v>-118.96</v>
      </c>
      <c r="M514" s="80" t="n">
        <v>0.59</v>
      </c>
      <c r="N514" s="77" t="n">
        <v>10500</v>
      </c>
      <c r="O514" s="77" t="n">
        <v>3300</v>
      </c>
      <c r="P514" s="81" t="n"/>
      <c r="Q514" s="81" t="n"/>
    </row>
    <row r="515" ht="15" customHeight="1" s="41">
      <c r="A515" s="77" t="n">
        <v>507</v>
      </c>
      <c r="B515" s="78" t="inlineStr">
        <is>
          <t>HVH</t>
        </is>
      </c>
      <c r="C515" s="78" t="inlineStr">
        <is>
          <t>Đầu tư và Công nghệ HVC</t>
        </is>
      </c>
      <c r="D515" s="78" t="inlineStr">
        <is>
          <t>HOSE</t>
        </is>
      </c>
      <c r="E515" s="77" t="n">
        <v>10000</v>
      </c>
      <c r="F515" s="77" t="n">
        <v>10350</v>
      </c>
      <c r="G515" s="77" t="n">
        <v>10100</v>
      </c>
      <c r="H515" s="77" t="n">
        <v>12181.94</v>
      </c>
      <c r="I515" s="79">
        <f>$E515/F515-1</f>
        <v/>
      </c>
      <c r="J515" s="79">
        <f>$E515/G515-1</f>
        <v/>
      </c>
      <c r="K515" s="79">
        <f>$E515/H515-1</f>
        <v/>
      </c>
      <c r="L515" s="80" t="n">
        <v>8.76</v>
      </c>
      <c r="M515" s="80" t="n">
        <v>0.92</v>
      </c>
      <c r="N515" s="77" t="n">
        <v>13500.14</v>
      </c>
      <c r="O515" s="77" t="n">
        <v>9970</v>
      </c>
      <c r="P515" s="81" t="n"/>
      <c r="Q515" s="81" t="n"/>
    </row>
    <row r="516" ht="15" customHeight="1" s="41">
      <c r="A516" s="77" t="n">
        <v>508</v>
      </c>
      <c r="B516" s="78" t="inlineStr">
        <is>
          <t>VCR</t>
        </is>
      </c>
      <c r="C516" s="78" t="inlineStr">
        <is>
          <t>Đầu tư và Phát triển Du lịch ITC</t>
        </is>
      </c>
      <c r="D516" s="78" t="inlineStr">
        <is>
          <t>UPCoM</t>
        </is>
      </c>
      <c r="E516" s="77" t="n">
        <v>47900</v>
      </c>
      <c r="F516" s="77" t="n">
        <v>41800</v>
      </c>
      <c r="G516" s="77" t="n">
        <v>42000</v>
      </c>
      <c r="H516" s="77" t="n">
        <v>48569</v>
      </c>
      <c r="I516" s="79">
        <f>$E516/F516-1</f>
        <v/>
      </c>
      <c r="J516" s="79">
        <f>$E516/G516-1</f>
        <v/>
      </c>
      <c r="K516" s="79">
        <f>$E516/H516-1</f>
        <v/>
      </c>
      <c r="L516" s="80" t="n">
        <v>-73.90000000000001</v>
      </c>
      <c r="M516" s="80" t="n">
        <v>7.01</v>
      </c>
      <c r="N516" s="77" t="n">
        <v>49000</v>
      </c>
      <c r="O516" s="77" t="n">
        <v>32266</v>
      </c>
      <c r="P516" s="81" t="n"/>
      <c r="Q516" s="81" t="n"/>
    </row>
    <row r="517" ht="15" customHeight="1" s="41">
      <c r="A517" s="77" t="n">
        <v>509</v>
      </c>
      <c r="B517" s="78" t="inlineStr">
        <is>
          <t>UNI</t>
        </is>
      </c>
      <c r="C517" s="78" t="inlineStr">
        <is>
          <t>Đầu tư và Phát triển Sao Mai Việt</t>
        </is>
      </c>
      <c r="D517" s="78" t="inlineStr">
        <is>
          <t>HNX</t>
        </is>
      </c>
      <c r="E517" s="77" t="n">
        <v>6800</v>
      </c>
      <c r="F517" s="77" t="n">
        <v>6700</v>
      </c>
      <c r="G517" s="77" t="n">
        <v>7100</v>
      </c>
      <c r="H517" s="77" t="n">
        <v>8900</v>
      </c>
      <c r="I517" s="79">
        <f>$E517/F517-1</f>
        <v/>
      </c>
      <c r="J517" s="79">
        <f>$E517/G517-1</f>
        <v/>
      </c>
      <c r="K517" s="79">
        <f>$E517/H517-1</f>
        <v/>
      </c>
      <c r="L517" s="80" t="n">
        <v>-1996.29</v>
      </c>
      <c r="M517" s="80" t="n">
        <v>0.67</v>
      </c>
      <c r="N517" s="77" t="n">
        <v>11500</v>
      </c>
      <c r="O517" s="77" t="n">
        <v>6000</v>
      </c>
      <c r="P517" s="81" t="n"/>
      <c r="Q517" s="81" t="n"/>
    </row>
    <row r="518" ht="15" customHeight="1" s="41">
      <c r="A518" s="77" t="n">
        <v>510</v>
      </c>
      <c r="B518" s="78" t="inlineStr">
        <is>
          <t>TDT</t>
        </is>
      </c>
      <c r="C518" s="78" t="inlineStr">
        <is>
          <t>Đầu tư và Phát triển TDT</t>
        </is>
      </c>
      <c r="D518" s="78" t="inlineStr">
        <is>
          <t>HNX</t>
        </is>
      </c>
      <c r="E518" s="77" t="n">
        <v>6800</v>
      </c>
      <c r="F518" s="77" t="n">
        <v>7000</v>
      </c>
      <c r="G518" s="77" t="n">
        <v>7100</v>
      </c>
      <c r="H518" s="77" t="n">
        <v>6347.58</v>
      </c>
      <c r="I518" s="79">
        <f>$E518/F518-1</f>
        <v/>
      </c>
      <c r="J518" s="79">
        <f>$E518/G518-1</f>
        <v/>
      </c>
      <c r="K518" s="79">
        <f>$E518/H518-1</f>
        <v/>
      </c>
      <c r="L518" s="80" t="n">
        <v>7.46</v>
      </c>
      <c r="M518" s="80" t="n">
        <v>0.58</v>
      </c>
      <c r="N518" s="77" t="n">
        <v>7579.2</v>
      </c>
      <c r="O518" s="77" t="n">
        <v>6158.1</v>
      </c>
      <c r="P518" s="81" t="n"/>
      <c r="Q518" s="81" t="n"/>
    </row>
    <row r="519" ht="15" customHeight="1" s="41">
      <c r="A519" s="77" t="n">
        <v>511</v>
      </c>
      <c r="B519" s="78" t="inlineStr">
        <is>
          <t>VHG</t>
        </is>
      </c>
      <c r="C519" s="78" t="inlineStr">
        <is>
          <t>Đầu tư và Phát triển Việt Trung Nam</t>
        </is>
      </c>
      <c r="D519" s="78" t="inlineStr">
        <is>
          <t>UPCoM</t>
        </is>
      </c>
      <c r="E519" s="77" t="n">
        <v>1549</v>
      </c>
      <c r="F519" s="77" t="n">
        <v>1600</v>
      </c>
      <c r="G519" s="77" t="n">
        <v>1588</v>
      </c>
      <c r="H519" s="77" t="n">
        <v>1952</v>
      </c>
      <c r="I519" s="79">
        <f>$E519/F519-1</f>
        <v/>
      </c>
      <c r="J519" s="79">
        <f>$E519/G519-1</f>
        <v/>
      </c>
      <c r="K519" s="79">
        <f>$E519/H519-1</f>
        <v/>
      </c>
      <c r="L519" s="80" t="n">
        <v>-25.98</v>
      </c>
      <c r="M519" s="80" t="n">
        <v>1.78</v>
      </c>
      <c r="N519" s="77" t="n">
        <v>2499</v>
      </c>
      <c r="O519" s="77" t="n">
        <v>1500</v>
      </c>
      <c r="P519" s="81" t="n"/>
      <c r="Q519" s="81" t="n"/>
    </row>
    <row r="520" ht="15" customHeight="1" s="41">
      <c r="A520" s="77" t="n">
        <v>512</v>
      </c>
      <c r="B520" s="78" t="inlineStr">
        <is>
          <t>FID</t>
        </is>
      </c>
      <c r="C520" s="78" t="inlineStr">
        <is>
          <t>Đầu tư và PT doanh nghiệp VN</t>
        </is>
      </c>
      <c r="D520" s="78" t="inlineStr">
        <is>
          <t>HNX</t>
        </is>
      </c>
      <c r="E520" s="77" t="n">
        <v>1400</v>
      </c>
      <c r="F520" s="77" t="n">
        <v>1400</v>
      </c>
      <c r="G520" s="77" t="n">
        <v>1500</v>
      </c>
      <c r="H520" s="77" t="n">
        <v>1800</v>
      </c>
      <c r="I520" s="79">
        <f>$E520/F520-1</f>
        <v/>
      </c>
      <c r="J520" s="79">
        <f>$E520/G520-1</f>
        <v/>
      </c>
      <c r="K520" s="79">
        <f>$E520/H520-1</f>
        <v/>
      </c>
      <c r="L520" s="80" t="n">
        <v>-0.8</v>
      </c>
      <c r="M520" s="80" t="n">
        <v>0.22</v>
      </c>
      <c r="N520" s="77" t="n">
        <v>2500</v>
      </c>
      <c r="O520" s="77" t="n">
        <v>1400</v>
      </c>
      <c r="P520" s="81" t="n"/>
      <c r="Q520" s="81" t="n"/>
    </row>
    <row r="521" ht="15" customHeight="1" s="41">
      <c r="A521" s="77" t="n">
        <v>513</v>
      </c>
      <c r="B521" s="78" t="inlineStr">
        <is>
          <t>IDI</t>
        </is>
      </c>
      <c r="C521" s="78" t="inlineStr">
        <is>
          <t>Đầu tư và PT Đa Quốc Gia I.D.I</t>
        </is>
      </c>
      <c r="D521" s="78" t="inlineStr">
        <is>
          <t>HOSE</t>
        </is>
      </c>
      <c r="E521" s="77" t="n">
        <v>4900</v>
      </c>
      <c r="F521" s="77" t="n">
        <v>4980</v>
      </c>
      <c r="G521" s="77" t="n">
        <v>5280</v>
      </c>
      <c r="H521" s="77" t="n">
        <v>6790</v>
      </c>
      <c r="I521" s="79">
        <f>$E521/F521-1</f>
        <v/>
      </c>
      <c r="J521" s="79">
        <f>$E521/G521-1</f>
        <v/>
      </c>
      <c r="K521" s="79">
        <f>$E521/H521-1</f>
        <v/>
      </c>
      <c r="L521" s="80" t="n">
        <v>8.06</v>
      </c>
      <c r="M521" s="80" t="n">
        <v>0.38</v>
      </c>
      <c r="N521" s="77" t="n">
        <v>8870</v>
      </c>
      <c r="O521" s="77" t="n">
        <v>4590</v>
      </c>
      <c r="P521" s="81" t="n"/>
      <c r="Q521" s="81" t="n"/>
    </row>
    <row r="522" ht="15" customHeight="1" s="41">
      <c r="A522" s="77" t="n">
        <v>514</v>
      </c>
      <c r="B522" s="78" t="inlineStr">
        <is>
          <t>ND2</t>
        </is>
      </c>
      <c r="C522" s="78" t="inlineStr">
        <is>
          <t>Đầu tư và PT điện Miền Bắc 2</t>
        </is>
      </c>
      <c r="D522" s="78" t="inlineStr">
        <is>
          <t>UPCoM</t>
        </is>
      </c>
      <c r="E522" s="77" t="n">
        <v>36967</v>
      </c>
      <c r="F522" s="77" t="n">
        <v>36500</v>
      </c>
      <c r="G522" s="77" t="n">
        <v>34700</v>
      </c>
      <c r="H522" s="77" t="n">
        <v>36508</v>
      </c>
      <c r="I522" s="79">
        <f>$E522/F522-1</f>
        <v/>
      </c>
      <c r="J522" s="79">
        <f>$E522/G522-1</f>
        <v/>
      </c>
      <c r="K522" s="79">
        <f>$E522/H522-1</f>
        <v/>
      </c>
      <c r="L522" s="80" t="n">
        <v>9.359999999999999</v>
      </c>
      <c r="M522" s="80" t="n">
        <v>2.32</v>
      </c>
      <c r="N522" s="77" t="n">
        <v>39900</v>
      </c>
      <c r="O522" s="77" t="n">
        <v>33459</v>
      </c>
      <c r="P522" s="81" t="n"/>
      <c r="Q522" s="81" t="n"/>
    </row>
    <row r="523" ht="15" customHeight="1" s="41">
      <c r="A523" s="77" t="n">
        <v>515</v>
      </c>
      <c r="B523" s="78" t="inlineStr">
        <is>
          <t>PXA</t>
        </is>
      </c>
      <c r="C523" s="78" t="inlineStr">
        <is>
          <t>Đầu tư và Thương mại Dầu khí Nghệ An</t>
        </is>
      </c>
      <c r="D523" s="78" t="inlineStr">
        <is>
          <t>UPCoM</t>
        </is>
      </c>
      <c r="E523" s="77" t="n">
        <v>625</v>
      </c>
      <c r="F523" s="77" t="n">
        <v>674</v>
      </c>
      <c r="G523" s="77" t="n">
        <v>800</v>
      </c>
      <c r="H523" s="77" t="n">
        <v>800</v>
      </c>
      <c r="I523" s="79">
        <f>$E523/F523-1</f>
        <v/>
      </c>
      <c r="J523" s="79">
        <f>$E523/G523-1</f>
        <v/>
      </c>
      <c r="K523" s="79">
        <f>$E523/H523-1</f>
        <v/>
      </c>
      <c r="L523" s="80" t="n">
        <v>-1.88</v>
      </c>
      <c r="M523" s="80" t="n">
        <v>0.4</v>
      </c>
      <c r="N523" s="77" t="n">
        <v>1000</v>
      </c>
      <c r="O523" s="77" t="n">
        <v>674</v>
      </c>
      <c r="P523" s="81" t="n"/>
      <c r="Q523" s="81" t="n"/>
    </row>
    <row r="524" ht="15" customHeight="1" s="41">
      <c r="A524" s="77" t="n">
        <v>516</v>
      </c>
      <c r="B524" s="78" t="inlineStr">
        <is>
          <t>DHM</t>
        </is>
      </c>
      <c r="C524" s="78" t="inlineStr">
        <is>
          <t>Đầu tư và Thương mại DHM</t>
        </is>
      </c>
      <c r="D524" s="78" t="inlineStr">
        <is>
          <t>HOSE</t>
        </is>
      </c>
      <c r="E524" s="77" t="n">
        <v>6430</v>
      </c>
      <c r="F524" s="77" t="n">
        <v>6300</v>
      </c>
      <c r="G524" s="77" t="n">
        <v>6400</v>
      </c>
      <c r="H524" s="77" t="n">
        <v>5758.37</v>
      </c>
      <c r="I524" s="79">
        <f>$E524/F524-1</f>
        <v/>
      </c>
      <c r="J524" s="79">
        <f>$E524/G524-1</f>
        <v/>
      </c>
      <c r="K524" s="79">
        <f>$E524/H524-1</f>
        <v/>
      </c>
      <c r="L524" s="80" t="n">
        <v>24.57</v>
      </c>
      <c r="M524" s="80" t="n">
        <v>0.64</v>
      </c>
      <c r="N524" s="77" t="n">
        <v>7280</v>
      </c>
      <c r="O524" s="77" t="n">
        <v>5375.1</v>
      </c>
      <c r="P524" s="81" t="n"/>
      <c r="Q524" s="81" t="n"/>
    </row>
    <row r="525" ht="15" customHeight="1" s="41">
      <c r="A525" s="77" t="n">
        <v>517</v>
      </c>
      <c r="B525" s="78" t="inlineStr">
        <is>
          <t>SIG</t>
        </is>
      </c>
      <c r="C525" s="78" t="inlineStr">
        <is>
          <t>Đầu tư và Thương mại Sông Đà</t>
        </is>
      </c>
      <c r="D525" s="78" t="inlineStr">
        <is>
          <t>UPCoM</t>
        </is>
      </c>
      <c r="E525" s="77" t="n">
        <v>9600</v>
      </c>
      <c r="F525" s="77" t="n">
        <v>9600</v>
      </c>
      <c r="G525" s="77" t="n">
        <v>7700</v>
      </c>
      <c r="H525" s="77" t="n">
        <v>6000</v>
      </c>
      <c r="I525" s="79">
        <f>$E525/F525-1</f>
        <v/>
      </c>
      <c r="J525" s="79">
        <f>$E525/G525-1</f>
        <v/>
      </c>
      <c r="K525" s="79">
        <f>$E525/H525-1</f>
        <v/>
      </c>
      <c r="L525" s="80" t="n">
        <v>7.74</v>
      </c>
      <c r="M525" s="80" t="n">
        <v>0.48</v>
      </c>
      <c r="N525" s="77" t="n">
        <v>9600</v>
      </c>
      <c r="O525" s="77" t="n">
        <v>4646</v>
      </c>
      <c r="P525" s="81" t="n"/>
      <c r="Q525" s="81" t="n"/>
    </row>
    <row r="526" ht="15" customHeight="1" s="41">
      <c r="A526" s="77" t="n">
        <v>518</v>
      </c>
      <c r="B526" s="78" t="inlineStr">
        <is>
          <t>TNG</t>
        </is>
      </c>
      <c r="C526" s="78" t="inlineStr">
        <is>
          <t>Đầu tư và Thương mại TNG</t>
        </is>
      </c>
      <c r="D526" s="78" t="inlineStr">
        <is>
          <t>HNX</t>
        </is>
      </c>
      <c r="E526" s="77" t="n">
        <v>17100</v>
      </c>
      <c r="F526" s="77" t="n">
        <v>17000</v>
      </c>
      <c r="G526" s="77" t="n">
        <v>17188.08</v>
      </c>
      <c r="H526" s="77" t="n">
        <v>16372.95</v>
      </c>
      <c r="I526" s="79">
        <f>$E526/F526-1</f>
        <v/>
      </c>
      <c r="J526" s="79">
        <f>$E526/G526-1</f>
        <v/>
      </c>
      <c r="K526" s="79">
        <f>$E526/H526-1</f>
        <v/>
      </c>
      <c r="L526" s="80" t="n">
        <v>4.97</v>
      </c>
      <c r="M526" s="80" t="n">
        <v>1.1</v>
      </c>
      <c r="N526" s="77" t="n">
        <v>24715.14</v>
      </c>
      <c r="O526" s="77" t="n">
        <v>15677.04</v>
      </c>
      <c r="P526" s="81" t="n"/>
      <c r="Q526" s="81" t="n"/>
    </row>
    <row r="527" ht="15" customHeight="1" s="41">
      <c r="A527" s="77" t="n">
        <v>519</v>
      </c>
      <c r="B527" s="78" t="inlineStr">
        <is>
          <t>C32</t>
        </is>
      </c>
      <c r="C527" s="78" t="inlineStr">
        <is>
          <t>Đầu tư và Xây dựng 3-2</t>
        </is>
      </c>
      <c r="D527" s="78" t="inlineStr">
        <is>
          <t>HOSE</t>
        </is>
      </c>
      <c r="E527" s="77" t="n">
        <v>15350</v>
      </c>
      <c r="F527" s="77" t="n">
        <v>15250</v>
      </c>
      <c r="G527" s="77" t="n">
        <v>18000</v>
      </c>
      <c r="H527" s="77" t="n">
        <v>10620.72</v>
      </c>
      <c r="I527" s="79">
        <f>$E527/F527-1</f>
        <v/>
      </c>
      <c r="J527" s="79">
        <f>$E527/G527-1</f>
        <v/>
      </c>
      <c r="K527" s="79">
        <f>$E527/H527-1</f>
        <v/>
      </c>
      <c r="L527" s="80" t="n">
        <v>10.01</v>
      </c>
      <c r="M527" s="80" t="n">
        <v>0.88</v>
      </c>
      <c r="N527" s="77" t="n">
        <v>19963.02</v>
      </c>
      <c r="O527" s="77" t="n">
        <v>8653.92</v>
      </c>
      <c r="P527" s="81" t="n"/>
      <c r="Q527" s="81" t="n"/>
    </row>
    <row r="528" ht="15" customHeight="1" s="41">
      <c r="A528" s="77" t="n">
        <v>520</v>
      </c>
      <c r="B528" s="78" t="inlineStr">
        <is>
          <t>L40</t>
        </is>
      </c>
      <c r="C528" s="78" t="inlineStr">
        <is>
          <t>Đầu tư và Xây dựng 40</t>
        </is>
      </c>
      <c r="D528" s="78" t="inlineStr">
        <is>
          <t>HNX</t>
        </is>
      </c>
      <c r="E528" s="77" t="n">
        <v>22500</v>
      </c>
      <c r="F528" s="77" t="n">
        <v>22900</v>
      </c>
      <c r="G528" s="77" t="n">
        <v>23700</v>
      </c>
      <c r="H528" s="77" t="n">
        <v>39541.5</v>
      </c>
      <c r="I528" s="79">
        <f>$E528/F528-1</f>
        <v/>
      </c>
      <c r="J528" s="79">
        <f>$E528/G528-1</f>
        <v/>
      </c>
      <c r="K528" s="79">
        <f>$E528/H528-1</f>
        <v/>
      </c>
      <c r="L528" s="80" t="n">
        <v>1.48</v>
      </c>
      <c r="M528" s="80" t="n">
        <v>1.08</v>
      </c>
      <c r="N528" s="77" t="n">
        <v>49765.23</v>
      </c>
      <c r="O528" s="77" t="n">
        <v>11074.01</v>
      </c>
      <c r="P528" s="81" t="n"/>
      <c r="Q528" s="81" t="n"/>
    </row>
    <row r="529" ht="15" customHeight="1" s="41">
      <c r="A529" s="77" t="n">
        <v>521</v>
      </c>
      <c r="B529" s="78" t="inlineStr">
        <is>
          <t>VSI</t>
        </is>
      </c>
      <c r="C529" s="78" t="inlineStr">
        <is>
          <t>Đầu tư và Xây dựng Cấp thoát nước</t>
        </is>
      </c>
      <c r="D529" s="78" t="inlineStr">
        <is>
          <t>HOSE</t>
        </is>
      </c>
      <c r="E529" s="77" t="n">
        <v>18700</v>
      </c>
      <c r="F529" s="77" t="n">
        <v>19600</v>
      </c>
      <c r="G529" s="77" t="n">
        <v>20200</v>
      </c>
      <c r="H529" s="77" t="n">
        <v>24000</v>
      </c>
      <c r="I529" s="79">
        <f>$E529/F529-1</f>
        <v/>
      </c>
      <c r="J529" s="79">
        <f>$E529/G529-1</f>
        <v/>
      </c>
      <c r="K529" s="79">
        <f>$E529/H529-1</f>
        <v/>
      </c>
      <c r="L529" s="80" t="n">
        <v>5.54</v>
      </c>
      <c r="M529" s="80" t="n">
        <v>1.11</v>
      </c>
      <c r="N529" s="77" t="n">
        <v>29950</v>
      </c>
      <c r="O529" s="77" t="n">
        <v>16750</v>
      </c>
      <c r="P529" s="81" t="n"/>
      <c r="Q529" s="81" t="n"/>
    </row>
    <row r="530" ht="15" customHeight="1" s="41">
      <c r="A530" s="77" t="n">
        <v>522</v>
      </c>
      <c r="B530" s="78" t="inlineStr">
        <is>
          <t>HU4</t>
        </is>
      </c>
      <c r="C530" s="78" t="inlineStr">
        <is>
          <t>Đầu tư và Xây dựng HUD4</t>
        </is>
      </c>
      <c r="D530" s="78" t="inlineStr">
        <is>
          <t>UPCoM</t>
        </is>
      </c>
      <c r="E530" s="77" t="n">
        <v>9300</v>
      </c>
      <c r="F530" s="77" t="n">
        <v>9300</v>
      </c>
      <c r="G530" s="77" t="n">
        <v>9234</v>
      </c>
      <c r="H530" s="77" t="n">
        <v>11200.41</v>
      </c>
      <c r="I530" s="79">
        <f>$E530/F530-1</f>
        <v/>
      </c>
      <c r="J530" s="79">
        <f>$E530/G530-1</f>
        <v/>
      </c>
      <c r="K530" s="79">
        <f>$E530/H530-1</f>
        <v/>
      </c>
      <c r="L530" s="80" t="n">
        <v>8.050000000000001</v>
      </c>
      <c r="M530" s="80" t="n">
        <v>0.67</v>
      </c>
      <c r="N530" s="77" t="n">
        <v>15340.73</v>
      </c>
      <c r="O530" s="77" t="n">
        <v>8750</v>
      </c>
      <c r="P530" s="81" t="n"/>
      <c r="Q530" s="81" t="n"/>
    </row>
    <row r="531" ht="15" customHeight="1" s="41">
      <c r="A531" s="77" t="n">
        <v>523</v>
      </c>
      <c r="B531" s="78" t="inlineStr">
        <is>
          <t>VC2</t>
        </is>
      </c>
      <c r="C531" s="78" t="inlineStr">
        <is>
          <t>Đầu tư và Xây dựng VINA2</t>
        </is>
      </c>
      <c r="D531" s="78" t="inlineStr">
        <is>
          <t>HNX</t>
        </is>
      </c>
      <c r="E531" s="77" t="n">
        <v>3800</v>
      </c>
      <c r="F531" s="77" t="n">
        <v>3800</v>
      </c>
      <c r="G531" s="77" t="n">
        <v>4200</v>
      </c>
      <c r="H531" s="77" t="n">
        <v>6300</v>
      </c>
      <c r="I531" s="79">
        <f>$E531/F531-1</f>
        <v/>
      </c>
      <c r="J531" s="79">
        <f>$E531/G531-1</f>
        <v/>
      </c>
      <c r="K531" s="79">
        <f>$E531/H531-1</f>
        <v/>
      </c>
      <c r="L531" s="80" t="n">
        <v>18.5</v>
      </c>
      <c r="M531" s="80" t="n">
        <v>0.31</v>
      </c>
      <c r="N531" s="77" t="n">
        <v>9272.82</v>
      </c>
      <c r="O531" s="77" t="n">
        <v>3600</v>
      </c>
      <c r="P531" s="81" t="n"/>
      <c r="Q531" s="81" t="n"/>
    </row>
    <row r="532" ht="15" customHeight="1" s="41">
      <c r="A532" s="77" t="n">
        <v>524</v>
      </c>
      <c r="B532" s="78" t="inlineStr">
        <is>
          <t>TA6</t>
        </is>
      </c>
      <c r="C532" s="78" t="inlineStr">
        <is>
          <t>Đầu tư và Xây lắp Thành An 665</t>
        </is>
      </c>
      <c r="D532" s="78" t="inlineStr">
        <is>
          <t>UPCoM</t>
        </is>
      </c>
      <c r="E532" s="77" t="n">
        <v>8300</v>
      </c>
      <c r="F532" s="77" t="n">
        <v>9200</v>
      </c>
      <c r="G532" s="77" t="n">
        <v>7700</v>
      </c>
      <c r="H532" s="77" t="n">
        <v>4720.66</v>
      </c>
      <c r="I532" s="79">
        <f>$E532/F532-1</f>
        <v/>
      </c>
      <c r="J532" s="79">
        <f>$E532/G532-1</f>
        <v/>
      </c>
      <c r="K532" s="79">
        <f>$E532/H532-1</f>
        <v/>
      </c>
      <c r="L532" s="80" t="n">
        <v>18.56</v>
      </c>
      <c r="M532" s="80" t="n">
        <v>0.7</v>
      </c>
      <c r="N532" s="77" t="n">
        <v>9200</v>
      </c>
      <c r="O532" s="77" t="n">
        <v>4002.93</v>
      </c>
      <c r="P532" s="81" t="n"/>
      <c r="Q532" s="81" t="n"/>
    </row>
    <row r="533" ht="15" customHeight="1" s="41">
      <c r="A533" s="77" t="n">
        <v>525</v>
      </c>
      <c r="B533" s="78" t="inlineStr">
        <is>
          <t>TSA</t>
        </is>
      </c>
      <c r="C533" s="78" t="inlineStr">
        <is>
          <t>Đầu Tư Và Xây Lắp Trường Sơn</t>
        </is>
      </c>
      <c r="D533" s="78" t="inlineStr">
        <is>
          <t>HOSE</t>
        </is>
      </c>
      <c r="E533" s="77" t="n">
        <v>15300</v>
      </c>
      <c r="F533" s="77" t="n">
        <v>15550</v>
      </c>
      <c r="G533" s="77" t="n">
        <v>15350</v>
      </c>
      <c r="H533" s="77" t="n"/>
      <c r="I533" s="79">
        <f>$E533/F533-1</f>
        <v/>
      </c>
      <c r="J533" s="79">
        <f>$E533/G533-1</f>
        <v/>
      </c>
      <c r="K533" s="79">
        <f>$E533/H533-1</f>
        <v/>
      </c>
      <c r="L533" s="80" t="n">
        <v>21.25</v>
      </c>
      <c r="M533" s="80" t="n">
        <v>1.43</v>
      </c>
      <c r="N533" s="77" t="n">
        <v>16250</v>
      </c>
      <c r="O533" s="77" t="n">
        <v>11526.34</v>
      </c>
      <c r="P533" s="81" t="n"/>
      <c r="Q533" s="81" t="n"/>
    </row>
    <row r="534" ht="15" customHeight="1" s="41">
      <c r="A534" s="77" t="n">
        <v>526</v>
      </c>
      <c r="B534" s="78" t="inlineStr">
        <is>
          <t>ACC</t>
        </is>
      </c>
      <c r="C534" s="78" t="inlineStr">
        <is>
          <t>Đầu tư và XD Bình Dương ACC</t>
        </is>
      </c>
      <c r="D534" s="78" t="inlineStr">
        <is>
          <t>HOSE</t>
        </is>
      </c>
      <c r="E534" s="77" t="n">
        <v>4650</v>
      </c>
      <c r="F534" s="77" t="n">
        <v>4850</v>
      </c>
      <c r="G534" s="77" t="n">
        <v>9270</v>
      </c>
      <c r="H534" s="77" t="n">
        <v>13850</v>
      </c>
      <c r="I534" s="79">
        <f>$E534/F534-1</f>
        <v/>
      </c>
      <c r="J534" s="79">
        <f>$E534/G534-1</f>
        <v/>
      </c>
      <c r="K534" s="79">
        <f>$E534/H534-1</f>
        <v/>
      </c>
      <c r="L534" s="80" t="n">
        <v>11.65</v>
      </c>
      <c r="M534" s="80" t="n">
        <v>0.35</v>
      </c>
      <c r="N534" s="77" t="n">
        <v>14000</v>
      </c>
      <c r="O534" s="77" t="n">
        <v>4190</v>
      </c>
      <c r="P534" s="81" t="n"/>
      <c r="Q534" s="81" t="n"/>
    </row>
    <row r="535" ht="15" customHeight="1" s="41">
      <c r="A535" s="77" t="n">
        <v>527</v>
      </c>
      <c r="B535" s="78" t="inlineStr">
        <is>
          <t>ICI</t>
        </is>
      </c>
      <c r="C535" s="78" t="inlineStr">
        <is>
          <t>Đầu tư và XD Công nghiệp</t>
        </is>
      </c>
      <c r="D535" s="78" t="inlineStr">
        <is>
          <t>UPCoM</t>
        </is>
      </c>
      <c r="E535" s="77" t="n">
        <v>10000</v>
      </c>
      <c r="F535" s="77" t="n">
        <v>10000</v>
      </c>
      <c r="G535" s="77" t="n">
        <v>9000</v>
      </c>
      <c r="H535" s="77" t="n">
        <v>10300</v>
      </c>
      <c r="I535" s="79">
        <f>$E535/F535-1</f>
        <v/>
      </c>
      <c r="J535" s="79">
        <f>$E535/G535-1</f>
        <v/>
      </c>
      <c r="K535" s="79">
        <f>$E535/H535-1</f>
        <v/>
      </c>
      <c r="L535" s="80" t="n">
        <v>131.5</v>
      </c>
      <c r="M535" s="80" t="n">
        <v>0.8</v>
      </c>
      <c r="N535" s="77" t="n">
        <v>10500</v>
      </c>
      <c r="O535" s="77" t="n">
        <v>8500</v>
      </c>
      <c r="P535" s="81" t="n"/>
      <c r="Q535" s="81" t="n"/>
    </row>
    <row r="536" ht="15" customHeight="1" s="41">
      <c r="A536" s="77" t="n">
        <v>528</v>
      </c>
      <c r="B536" s="78" t="inlineStr">
        <is>
          <t>VPI</t>
        </is>
      </c>
      <c r="C536" s="78" t="inlineStr">
        <is>
          <t>Đầu tư Văn Phú - Invest</t>
        </is>
      </c>
      <c r="D536" s="78" t="inlineStr">
        <is>
          <t>HOSE</t>
        </is>
      </c>
      <c r="E536" s="77" t="n">
        <v>60800</v>
      </c>
      <c r="F536" s="77" t="n">
        <v>62200</v>
      </c>
      <c r="G536" s="77" t="n">
        <v>61800</v>
      </c>
      <c r="H536" s="77" t="n">
        <v>57900</v>
      </c>
      <c r="I536" s="79">
        <f>$E536/F536-1</f>
        <v/>
      </c>
      <c r="J536" s="79">
        <f>$E536/G536-1</f>
        <v/>
      </c>
      <c r="K536" s="79">
        <f>$E536/H536-1</f>
        <v/>
      </c>
      <c r="L536" s="80" t="n">
        <v>48.66</v>
      </c>
      <c r="M536" s="80" t="n">
        <v>3.6</v>
      </c>
      <c r="N536" s="77" t="n">
        <v>65000</v>
      </c>
      <c r="O536" s="77" t="n">
        <v>52000</v>
      </c>
      <c r="P536" s="81" t="n">
        <v>41.31</v>
      </c>
      <c r="Q536" s="81" t="n">
        <v>3.73</v>
      </c>
    </row>
    <row r="537" ht="15" customHeight="1" s="41">
      <c r="A537" s="77" t="n">
        <v>529</v>
      </c>
      <c r="B537" s="78" t="inlineStr">
        <is>
          <t>VNH</t>
        </is>
      </c>
      <c r="C537" s="78" t="inlineStr">
        <is>
          <t>Đầu tư Việt Việt Nhật</t>
        </is>
      </c>
      <c r="D537" s="78" t="inlineStr">
        <is>
          <t>UPCoM</t>
        </is>
      </c>
      <c r="E537" s="77" t="n">
        <v>800</v>
      </c>
      <c r="F537" s="77" t="n">
        <v>804</v>
      </c>
      <c r="G537" s="77" t="n">
        <v>1100</v>
      </c>
      <c r="H537" s="77" t="n">
        <v>1000</v>
      </c>
      <c r="I537" s="79">
        <f>$E537/F537-1</f>
        <v/>
      </c>
      <c r="J537" s="79">
        <f>$E537/G537-1</f>
        <v/>
      </c>
      <c r="K537" s="79">
        <f>$E537/H537-1</f>
        <v/>
      </c>
      <c r="L537" s="80" t="n">
        <v>2.94</v>
      </c>
      <c r="M537" s="80" t="n">
        <v>0.77</v>
      </c>
      <c r="N537" s="77" t="n">
        <v>1819</v>
      </c>
      <c r="O537" s="77" t="n">
        <v>800</v>
      </c>
      <c r="P537" s="81" t="n"/>
      <c r="Q537" s="81" t="n"/>
    </row>
    <row r="538" ht="15" customHeight="1" s="41">
      <c r="A538" s="77" t="n">
        <v>530</v>
      </c>
      <c r="B538" s="78" t="inlineStr">
        <is>
          <t>LUT</t>
        </is>
      </c>
      <c r="C538" s="78" t="inlineStr">
        <is>
          <t>Đầu tư Xây dựng Lương Tài</t>
        </is>
      </c>
      <c r="D538" s="78" t="inlineStr">
        <is>
          <t>UPCoM</t>
        </is>
      </c>
      <c r="E538" s="77" t="n">
        <v>500</v>
      </c>
      <c r="F538" s="77" t="n">
        <v>500</v>
      </c>
      <c r="G538" s="77" t="n">
        <v>500</v>
      </c>
      <c r="H538" s="77" t="n">
        <v>600</v>
      </c>
      <c r="I538" s="79">
        <f>$E538/F538-1</f>
        <v/>
      </c>
      <c r="J538" s="79">
        <f>$E538/G538-1</f>
        <v/>
      </c>
      <c r="K538" s="79">
        <f>$E538/H538-1</f>
        <v/>
      </c>
      <c r="L538" s="80" t="n">
        <v>-3.11</v>
      </c>
      <c r="M538" s="80" t="n">
        <v>0.07000000000000001</v>
      </c>
      <c r="N538" s="77" t="n">
        <v>800</v>
      </c>
      <c r="O538" s="77" t="n">
        <v>400</v>
      </c>
      <c r="P538" s="81" t="n"/>
      <c r="Q538" s="81" t="n"/>
    </row>
    <row r="539" ht="15" customHeight="1" s="41">
      <c r="A539" s="77" t="n">
        <v>531</v>
      </c>
      <c r="B539" s="78" t="inlineStr">
        <is>
          <t>CI5</t>
        </is>
      </c>
      <c r="C539" s="78" t="inlineStr">
        <is>
          <t>Đầu tư Xây dựng số 5</t>
        </is>
      </c>
      <c r="D539" s="78" t="inlineStr">
        <is>
          <t>UPCoM</t>
        </is>
      </c>
      <c r="E539" s="77" t="n">
        <v>3500</v>
      </c>
      <c r="F539" s="77" t="n">
        <v>3500</v>
      </c>
      <c r="G539" s="77" t="n">
        <v>3500</v>
      </c>
      <c r="H539" s="77" t="n">
        <v>5800</v>
      </c>
      <c r="I539" s="79">
        <f>$E539/F539-1</f>
        <v/>
      </c>
      <c r="J539" s="79">
        <f>$E539/G539-1</f>
        <v/>
      </c>
      <c r="K539" s="79">
        <f>$E539/H539-1</f>
        <v/>
      </c>
      <c r="L539" s="80" t="n">
        <v>21.76</v>
      </c>
      <c r="M539" s="80" t="n">
        <v>0.26</v>
      </c>
      <c r="N539" s="77" t="n">
        <v>7500</v>
      </c>
      <c r="O539" s="77" t="n">
        <v>3029</v>
      </c>
      <c r="P539" s="81" t="n"/>
      <c r="Q539" s="81" t="n"/>
    </row>
    <row r="540" ht="15" customHeight="1" s="41">
      <c r="A540" s="77" t="n">
        <v>532</v>
      </c>
      <c r="B540" s="78" t="inlineStr">
        <is>
          <t>UDC</t>
        </is>
      </c>
      <c r="C540" s="78" t="inlineStr">
        <is>
          <t>Đầu tư Xây dựng UDCons</t>
        </is>
      </c>
      <c r="D540" s="78" t="inlineStr">
        <is>
          <t>UPCoM</t>
        </is>
      </c>
      <c r="E540" s="77" t="n">
        <v>2860</v>
      </c>
      <c r="F540" s="77" t="n">
        <v>2785</v>
      </c>
      <c r="G540" s="77" t="n">
        <v>2866</v>
      </c>
      <c r="H540" s="77" t="n">
        <v>3908</v>
      </c>
      <c r="I540" s="79">
        <f>$E540/F540-1</f>
        <v/>
      </c>
      <c r="J540" s="79">
        <f>$E540/G540-1</f>
        <v/>
      </c>
      <c r="K540" s="79">
        <f>$E540/H540-1</f>
        <v/>
      </c>
      <c r="L540" s="80" t="n">
        <v>-1.64</v>
      </c>
      <c r="M540" s="80" t="n">
        <v>1.03</v>
      </c>
      <c r="N540" s="77" t="n">
        <v>4477</v>
      </c>
      <c r="O540" s="77" t="n">
        <v>2656</v>
      </c>
      <c r="P540" s="81" t="n"/>
      <c r="Q540" s="81" t="n"/>
    </row>
    <row r="541" ht="15" customHeight="1" s="41">
      <c r="A541" s="77" t="n">
        <v>533</v>
      </c>
      <c r="B541" s="78" t="inlineStr">
        <is>
          <t>XDH</t>
        </is>
      </c>
      <c r="C541" s="78" t="inlineStr">
        <is>
          <t>Đầu tư XD Dân dụng Hà Nội</t>
        </is>
      </c>
      <c r="D541" s="78" t="inlineStr">
        <is>
          <t>UPCoM</t>
        </is>
      </c>
      <c r="E541" s="77" t="n">
        <v>16200</v>
      </c>
      <c r="F541" s="77" t="n">
        <v>16200</v>
      </c>
      <c r="G541" s="77" t="n">
        <v>16200</v>
      </c>
      <c r="H541" s="77" t="n">
        <v>18300</v>
      </c>
      <c r="I541" s="79">
        <f>$E541/F541-1</f>
        <v/>
      </c>
      <c r="J541" s="79">
        <f>$E541/G541-1</f>
        <v/>
      </c>
      <c r="K541" s="79">
        <f>$E541/H541-1</f>
        <v/>
      </c>
      <c r="L541" s="80" t="n">
        <v>10</v>
      </c>
      <c r="M541" s="80" t="n">
        <v>0.8</v>
      </c>
      <c r="N541" s="77" t="n">
        <v>18300.8</v>
      </c>
      <c r="O541" s="77" t="n">
        <v>15600</v>
      </c>
      <c r="P541" s="81" t="n"/>
      <c r="Q541" s="81" t="n"/>
    </row>
    <row r="542" ht="15" customHeight="1" s="41">
      <c r="A542" s="77" t="n">
        <v>534</v>
      </c>
      <c r="B542" s="78" t="inlineStr">
        <is>
          <t>HWI</t>
        </is>
      </c>
      <c r="C542" s="78" t="inlineStr">
        <is>
          <t>Đầu tư XD hạ tầng nước sạch Hà Nội</t>
        </is>
      </c>
      <c r="D542" s="78" t="inlineStr">
        <is>
          <t>UPCoM</t>
        </is>
      </c>
      <c r="E542" s="77" t="n"/>
      <c r="F542" s="77" t="n"/>
      <c r="G542" s="77" t="n"/>
      <c r="H542" s="77" t="n"/>
      <c r="I542" s="79">
        <f>$E542/F542-1</f>
        <v/>
      </c>
      <c r="J542" s="79">
        <f>$E542/G542-1</f>
        <v/>
      </c>
      <c r="K542" s="79">
        <f>$E542/H542-1</f>
        <v/>
      </c>
      <c r="L542" s="80" t="n"/>
      <c r="M542" s="80" t="n"/>
      <c r="N542" s="77" t="n"/>
      <c r="O542" s="77" t="n"/>
      <c r="P542" s="81" t="n"/>
      <c r="Q542" s="81" t="n"/>
    </row>
    <row r="543" ht="15" customHeight="1" s="41">
      <c r="A543" s="77" t="n">
        <v>535</v>
      </c>
      <c r="B543" s="78" t="inlineStr">
        <is>
          <t>E29</t>
        </is>
      </c>
      <c r="C543" s="78" t="inlineStr">
        <is>
          <t>Đầu tư XD và Kỹ thuật 29</t>
        </is>
      </c>
      <c r="D543" s="78" t="inlineStr">
        <is>
          <t>UPCoM</t>
        </is>
      </c>
      <c r="E543" s="77" t="n">
        <v>8900</v>
      </c>
      <c r="F543" s="77" t="n">
        <v>8900</v>
      </c>
      <c r="G543" s="77" t="n">
        <v>9000</v>
      </c>
      <c r="H543" s="77" t="n">
        <v>8700</v>
      </c>
      <c r="I543" s="79">
        <f>$E543/F543-1</f>
        <v/>
      </c>
      <c r="J543" s="79">
        <f>$E543/G543-1</f>
        <v/>
      </c>
      <c r="K543" s="79">
        <f>$E543/H543-1</f>
        <v/>
      </c>
      <c r="L543" s="80" t="n">
        <v>14.03</v>
      </c>
      <c r="M543" s="80" t="n">
        <v>0.83</v>
      </c>
      <c r="N543" s="77" t="n">
        <v>9500</v>
      </c>
      <c r="O543" s="77" t="n">
        <v>8310.719999999999</v>
      </c>
      <c r="P543" s="81" t="n"/>
      <c r="Q543" s="81" t="n"/>
    </row>
    <row r="544" ht="15" customHeight="1" s="41">
      <c r="A544" s="77" t="n">
        <v>536</v>
      </c>
      <c r="B544" s="78" t="inlineStr">
        <is>
          <t>QCC</t>
        </is>
      </c>
      <c r="C544" s="78" t="inlineStr">
        <is>
          <t>Đầu tư XD và PT Hạ tầng Viễn Thông</t>
        </is>
      </c>
      <c r="D544" s="78" t="inlineStr">
        <is>
          <t>UPCoM</t>
        </is>
      </c>
      <c r="E544" s="77" t="n">
        <v>13900</v>
      </c>
      <c r="F544" s="77" t="n">
        <v>14500</v>
      </c>
      <c r="G544" s="77" t="n">
        <v>16975.2</v>
      </c>
      <c r="H544" s="77" t="n">
        <v>28633.11</v>
      </c>
      <c r="I544" s="79">
        <f>$E544/F544-1</f>
        <v/>
      </c>
      <c r="J544" s="79">
        <f>$E544/G544-1</f>
        <v/>
      </c>
      <c r="K544" s="79">
        <f>$E544/H544-1</f>
        <v/>
      </c>
      <c r="L544" s="80" t="n">
        <v>17.26</v>
      </c>
      <c r="M544" s="80" t="n">
        <v>0.87</v>
      </c>
      <c r="N544" s="77" t="n">
        <v>29127.9</v>
      </c>
      <c r="O544" s="77" t="n">
        <v>13020.75</v>
      </c>
      <c r="P544" s="81" t="n"/>
      <c r="Q544" s="81" t="n"/>
    </row>
    <row r="545" ht="15" customHeight="1" s="41">
      <c r="A545" s="77" t="n">
        <v>537</v>
      </c>
      <c r="B545" s="78" t="inlineStr">
        <is>
          <t>JVC</t>
        </is>
      </c>
      <c r="C545" s="78" t="inlineStr">
        <is>
          <t>Đầu tư Y tế - Dược phẩm Việt Nam</t>
        </is>
      </c>
      <c r="D545" s="78" t="inlineStr">
        <is>
          <t>HOSE</t>
        </is>
      </c>
      <c r="E545" s="77" t="n">
        <v>3030</v>
      </c>
      <c r="F545" s="77" t="n">
        <v>3050</v>
      </c>
      <c r="G545" s="77" t="n">
        <v>3250</v>
      </c>
      <c r="H545" s="77" t="n">
        <v>6090</v>
      </c>
      <c r="I545" s="79">
        <f>$E545/F545-1</f>
        <v/>
      </c>
      <c r="J545" s="79">
        <f>$E545/G545-1</f>
        <v/>
      </c>
      <c r="K545" s="79">
        <f>$E545/H545-1</f>
        <v/>
      </c>
      <c r="L545" s="80" t="n">
        <v>6.71</v>
      </c>
      <c r="M545" s="80" t="n">
        <v>0.55</v>
      </c>
      <c r="N545" s="77" t="n">
        <v>9000</v>
      </c>
      <c r="O545" s="77" t="n">
        <v>2970</v>
      </c>
      <c r="P545" s="81" t="n"/>
      <c r="Q545" s="81" t="n"/>
    </row>
    <row r="546" ht="15" customHeight="1" s="41">
      <c r="A546" s="77" t="n">
        <v>538</v>
      </c>
      <c r="B546" s="78" t="inlineStr">
        <is>
          <t>MGC</t>
        </is>
      </c>
      <c r="C546" s="78" t="inlineStr">
        <is>
          <t>Địa chất mỏ - TKV</t>
        </is>
      </c>
      <c r="D546" s="78" t="inlineStr">
        <is>
          <t>UPCoM</t>
        </is>
      </c>
      <c r="E546" s="77" t="n">
        <v>10120</v>
      </c>
      <c r="F546" s="77" t="n">
        <v>10450</v>
      </c>
      <c r="G546" s="77" t="n">
        <v>11600</v>
      </c>
      <c r="H546" s="77" t="n">
        <v>10886.6</v>
      </c>
      <c r="I546" s="79">
        <f>$E546/F546-1</f>
        <v/>
      </c>
      <c r="J546" s="79">
        <f>$E546/G546-1</f>
        <v/>
      </c>
      <c r="K546" s="79">
        <f>$E546/H546-1</f>
        <v/>
      </c>
      <c r="L546" s="80" t="n">
        <v>14.96</v>
      </c>
      <c r="M546" s="80" t="n">
        <v>0.9399999999999999</v>
      </c>
      <c r="N546" s="77" t="n">
        <v>15467.52</v>
      </c>
      <c r="O546" s="77" t="n">
        <v>9300</v>
      </c>
      <c r="P546" s="81" t="n"/>
      <c r="Q546" s="81" t="n"/>
    </row>
    <row r="547" ht="15" customHeight="1" s="41">
      <c r="A547" s="77" t="n">
        <v>539</v>
      </c>
      <c r="B547" s="78" t="inlineStr">
        <is>
          <t>VBG</t>
        </is>
      </c>
      <c r="C547" s="78" t="inlineStr">
        <is>
          <t>Địa chất Việt Bắc - TKV</t>
        </is>
      </c>
      <c r="D547" s="78" t="inlineStr">
        <is>
          <t>UPCoM</t>
        </is>
      </c>
      <c r="E547" s="77" t="n">
        <v>4300</v>
      </c>
      <c r="F547" s="77" t="n">
        <v>4300</v>
      </c>
      <c r="G547" s="77" t="n">
        <v>5000</v>
      </c>
      <c r="H547" s="77" t="n">
        <v>4656</v>
      </c>
      <c r="I547" s="79">
        <f>$E547/F547-1</f>
        <v/>
      </c>
      <c r="J547" s="79">
        <f>$E547/G547-1</f>
        <v/>
      </c>
      <c r="K547" s="79">
        <f>$E547/H547-1</f>
        <v/>
      </c>
      <c r="L547" s="80" t="n">
        <v>12.01</v>
      </c>
      <c r="M547" s="80" t="n">
        <v>0.41</v>
      </c>
      <c r="N547" s="77" t="n">
        <v>5000</v>
      </c>
      <c r="O547" s="77" t="n">
        <v>4300</v>
      </c>
      <c r="P547" s="81" t="n"/>
      <c r="Q547" s="81" t="n"/>
    </row>
    <row r="548" ht="15" customHeight="1" s="41">
      <c r="A548" s="77" t="n">
        <v>540</v>
      </c>
      <c r="B548" s="78" t="inlineStr">
        <is>
          <t>DCH</t>
        </is>
      </c>
      <c r="C548" s="78" t="inlineStr">
        <is>
          <t>Địa chính Hà Nội</t>
        </is>
      </c>
      <c r="D548" s="78" t="inlineStr">
        <is>
          <t>UPCoM</t>
        </is>
      </c>
      <c r="E548" s="77" t="n">
        <v>10000</v>
      </c>
      <c r="F548" s="77" t="n">
        <v>10000</v>
      </c>
      <c r="G548" s="77" t="n">
        <v>10000</v>
      </c>
      <c r="H548" s="77" t="n">
        <v>9200</v>
      </c>
      <c r="I548" s="79">
        <f>$E548/F548-1</f>
        <v/>
      </c>
      <c r="J548" s="79">
        <f>$E548/G548-1</f>
        <v/>
      </c>
      <c r="K548" s="79">
        <f>$E548/H548-1</f>
        <v/>
      </c>
      <c r="L548" s="80" t="n">
        <v>47.5</v>
      </c>
      <c r="M548" s="80" t="n">
        <v>0.89</v>
      </c>
      <c r="N548" s="77" t="n">
        <v>10000</v>
      </c>
      <c r="O548" s="77" t="n">
        <v>8000</v>
      </c>
      <c r="P548" s="81" t="n"/>
      <c r="Q548" s="81" t="n"/>
    </row>
    <row r="549" ht="15" customHeight="1" s="41">
      <c r="A549" s="77" t="n">
        <v>541</v>
      </c>
      <c r="B549" s="78" t="inlineStr">
        <is>
          <t>D11</t>
        </is>
      </c>
      <c r="C549" s="78" t="inlineStr">
        <is>
          <t>Địa ốc 11</t>
        </is>
      </c>
      <c r="D549" s="78" t="inlineStr">
        <is>
          <t>HNX</t>
        </is>
      </c>
      <c r="E549" s="77" t="n">
        <v>12000</v>
      </c>
      <c r="F549" s="77" t="n">
        <v>11800</v>
      </c>
      <c r="G549" s="77" t="n">
        <v>12200</v>
      </c>
      <c r="H549" s="77" t="n">
        <v>11000</v>
      </c>
      <c r="I549" s="79">
        <f>$E549/F549-1</f>
        <v/>
      </c>
      <c r="J549" s="79">
        <f>$E549/G549-1</f>
        <v/>
      </c>
      <c r="K549" s="79">
        <f>$E549/H549-1</f>
        <v/>
      </c>
      <c r="L549" s="80" t="n">
        <v>11.89</v>
      </c>
      <c r="M549" s="80" t="n">
        <v>0.5</v>
      </c>
      <c r="N549" s="77" t="n">
        <v>13400</v>
      </c>
      <c r="O549" s="77" t="n">
        <v>9554.030000000001</v>
      </c>
      <c r="P549" s="81" t="n"/>
      <c r="Q549" s="81" t="n"/>
    </row>
    <row r="550" ht="15" customHeight="1" s="41">
      <c r="A550" s="77" t="n">
        <v>542</v>
      </c>
      <c r="B550" s="78" t="inlineStr">
        <is>
          <t>RCL</t>
        </is>
      </c>
      <c r="C550" s="78" t="inlineStr">
        <is>
          <t>Địa Ốc Chợ Lớn</t>
        </is>
      </c>
      <c r="D550" s="78" t="inlineStr">
        <is>
          <t>HNX</t>
        </is>
      </c>
      <c r="E550" s="77" t="n">
        <v>11300</v>
      </c>
      <c r="F550" s="77" t="n">
        <v>11100</v>
      </c>
      <c r="G550" s="77" t="n">
        <v>11200</v>
      </c>
      <c r="H550" s="77" t="n">
        <v>12156.96</v>
      </c>
      <c r="I550" s="79">
        <f>$E550/F550-1</f>
        <v/>
      </c>
      <c r="J550" s="79">
        <f>$E550/G550-1</f>
        <v/>
      </c>
      <c r="K550" s="79">
        <f>$E550/H550-1</f>
        <v/>
      </c>
      <c r="L550" s="80" t="n">
        <v>16.27</v>
      </c>
      <c r="M550" s="80" t="n">
        <v>0.55</v>
      </c>
      <c r="N550" s="77" t="n">
        <v>13823.64</v>
      </c>
      <c r="O550" s="77" t="n">
        <v>10784.4</v>
      </c>
      <c r="P550" s="81" t="n"/>
      <c r="Q550" s="81" t="n"/>
    </row>
    <row r="551" ht="15" customHeight="1" s="41">
      <c r="A551" s="77" t="n">
        <v>543</v>
      </c>
      <c r="B551" s="78" t="inlineStr">
        <is>
          <t>PVL</t>
        </is>
      </c>
      <c r="C551" s="78" t="inlineStr">
        <is>
          <t>Địa ốc Dầu khí</t>
        </is>
      </c>
      <c r="D551" s="78" t="inlineStr">
        <is>
          <t>UPCoM</t>
        </is>
      </c>
      <c r="E551" s="77" t="n">
        <v>2416</v>
      </c>
      <c r="F551" s="77" t="n">
        <v>2579</v>
      </c>
      <c r="G551" s="77" t="n">
        <v>2900</v>
      </c>
      <c r="H551" s="77" t="n">
        <v>3700</v>
      </c>
      <c r="I551" s="79">
        <f>$E551/F551-1</f>
        <v/>
      </c>
      <c r="J551" s="79">
        <f>$E551/G551-1</f>
        <v/>
      </c>
      <c r="K551" s="79">
        <f>$E551/H551-1</f>
        <v/>
      </c>
      <c r="L551" s="80" t="n">
        <v>-4658.07</v>
      </c>
      <c r="M551" s="80" t="n">
        <v>0.84</v>
      </c>
      <c r="N551" s="77" t="n">
        <v>4600</v>
      </c>
      <c r="O551" s="77" t="n">
        <v>2300</v>
      </c>
      <c r="P551" s="81" t="n"/>
      <c r="Q551" s="81" t="n"/>
    </row>
    <row r="552" ht="15" customHeight="1" s="41">
      <c r="A552" s="77" t="n">
        <v>544</v>
      </c>
      <c r="B552" s="78" t="inlineStr">
        <is>
          <t>DLR</t>
        </is>
      </c>
      <c r="C552" s="78" t="inlineStr">
        <is>
          <t>Địa ốc Đà Lạt</t>
        </is>
      </c>
      <c r="D552" s="78" t="inlineStr">
        <is>
          <t>UPCoM</t>
        </is>
      </c>
      <c r="E552" s="77" t="n">
        <v>12000</v>
      </c>
      <c r="F552" s="77" t="n">
        <v>12000</v>
      </c>
      <c r="G552" s="77" t="n">
        <v>12000</v>
      </c>
      <c r="H552" s="77" t="n">
        <v>15900</v>
      </c>
      <c r="I552" s="79">
        <f>$E552/F552-1</f>
        <v/>
      </c>
      <c r="J552" s="79">
        <f>$E552/G552-1</f>
        <v/>
      </c>
      <c r="K552" s="79">
        <f>$E552/H552-1</f>
        <v/>
      </c>
      <c r="L552" s="80" t="n">
        <v>2.17</v>
      </c>
      <c r="M552" s="80" t="n">
        <v>3.05</v>
      </c>
      <c r="N552" s="77" t="n">
        <v>18600</v>
      </c>
      <c r="O552" s="77" t="n">
        <v>12000</v>
      </c>
      <c r="P552" s="81" t="n"/>
      <c r="Q552" s="81" t="n"/>
    </row>
    <row r="553" ht="15" customHeight="1" s="41">
      <c r="A553" s="77" t="n">
        <v>545</v>
      </c>
      <c r="B553" s="78" t="inlineStr">
        <is>
          <t>FIR</t>
        </is>
      </c>
      <c r="C553" s="78" t="inlineStr">
        <is>
          <t>Địa ốc First Real</t>
        </is>
      </c>
      <c r="D553" s="78" t="inlineStr">
        <is>
          <t>HOSE</t>
        </is>
      </c>
      <c r="E553" s="77" t="n">
        <v>4260</v>
      </c>
      <c r="F553" s="77" t="n">
        <v>4520</v>
      </c>
      <c r="G553" s="77" t="n">
        <v>4810</v>
      </c>
      <c r="H553" s="77" t="n">
        <v>7190</v>
      </c>
      <c r="I553" s="79">
        <f>$E553/F553-1</f>
        <v/>
      </c>
      <c r="J553" s="79">
        <f>$E553/G553-1</f>
        <v/>
      </c>
      <c r="K553" s="79">
        <f>$E553/H553-1</f>
        <v/>
      </c>
      <c r="L553" s="80" t="n">
        <v>-23.18</v>
      </c>
      <c r="M553" s="80" t="n">
        <v>0.4</v>
      </c>
      <c r="N553" s="77" t="n">
        <v>9020</v>
      </c>
      <c r="O553" s="77" t="n">
        <v>4310</v>
      </c>
      <c r="P553" s="81" t="n"/>
      <c r="Q553" s="81" t="n"/>
    </row>
    <row r="554" ht="15" customHeight="1" s="41">
      <c r="A554" s="77" t="n">
        <v>546</v>
      </c>
      <c r="B554" s="78" t="inlineStr">
        <is>
          <t>HQC</t>
        </is>
      </c>
      <c r="C554" s="78" t="inlineStr">
        <is>
          <t>Địa ốc Hoàng Quân</t>
        </is>
      </c>
      <c r="D554" s="78" t="inlineStr">
        <is>
          <t>HOSE</t>
        </is>
      </c>
      <c r="E554" s="77" t="n">
        <v>2200</v>
      </c>
      <c r="F554" s="77" t="n">
        <v>2170</v>
      </c>
      <c r="G554" s="77" t="n">
        <v>2470</v>
      </c>
      <c r="H554" s="77" t="n">
        <v>3010</v>
      </c>
      <c r="I554" s="79">
        <f>$E554/F554-1</f>
        <v/>
      </c>
      <c r="J554" s="79">
        <f>$E554/G554-1</f>
        <v/>
      </c>
      <c r="K554" s="79">
        <f>$E554/H554-1</f>
        <v/>
      </c>
      <c r="L554" s="80" t="n">
        <v>17.59</v>
      </c>
      <c r="M554" s="80" t="n">
        <v>0.23</v>
      </c>
      <c r="N554" s="77" t="n">
        <v>4200</v>
      </c>
      <c r="O554" s="77" t="n">
        <v>2090</v>
      </c>
      <c r="P554" s="81" t="n"/>
      <c r="Q554" s="81" t="n"/>
    </row>
    <row r="555" ht="15" customHeight="1" s="41">
      <c r="A555" s="77" t="n">
        <v>547</v>
      </c>
      <c r="B555" s="78" t="inlineStr">
        <is>
          <t>SLD</t>
        </is>
      </c>
      <c r="C555" s="78" t="inlineStr">
        <is>
          <t>Địa Ốc Sacom</t>
        </is>
      </c>
      <c r="D555" s="78" t="inlineStr">
        <is>
          <t>UPCoM</t>
        </is>
      </c>
      <c r="E555" s="77" t="n">
        <v>10200</v>
      </c>
      <c r="F555" s="77" t="n">
        <v>10200</v>
      </c>
      <c r="G555" s="77" t="n">
        <v>10200</v>
      </c>
      <c r="H555" s="77" t="n">
        <v>11000</v>
      </c>
      <c r="I555" s="79">
        <f>$E555/F555-1</f>
        <v/>
      </c>
      <c r="J555" s="79">
        <f>$E555/G555-1</f>
        <v/>
      </c>
      <c r="K555" s="79">
        <f>$E555/H555-1</f>
        <v/>
      </c>
      <c r="L555" s="80" t="n">
        <v>830.64</v>
      </c>
      <c r="M555" s="80" t="n">
        <v>1.08</v>
      </c>
      <c r="N555" s="77" t="n"/>
      <c r="O555" s="77" t="n"/>
      <c r="P555" s="81" t="n"/>
      <c r="Q555" s="81" t="n"/>
    </row>
    <row r="556" ht="15" customHeight="1" s="41">
      <c r="A556" s="77" t="n">
        <v>548</v>
      </c>
      <c r="B556" s="78" t="inlineStr">
        <is>
          <t>SGR</t>
        </is>
      </c>
      <c r="C556" s="78" t="inlineStr">
        <is>
          <t>Địa ốc Sài Gòn</t>
        </is>
      </c>
      <c r="D556" s="78" t="inlineStr">
        <is>
          <t>HOSE</t>
        </is>
      </c>
      <c r="E556" s="77" t="n">
        <v>10400</v>
      </c>
      <c r="F556" s="77" t="n">
        <v>9916.27</v>
      </c>
      <c r="G556" s="77" t="n">
        <v>10582.91</v>
      </c>
      <c r="H556" s="77" t="n">
        <v>15499.38</v>
      </c>
      <c r="I556" s="79">
        <f>$E556/F556-1</f>
        <v/>
      </c>
      <c r="J556" s="79">
        <f>$E556/G556-1</f>
        <v/>
      </c>
      <c r="K556" s="79">
        <f>$E556/H556-1</f>
        <v/>
      </c>
      <c r="L556" s="80" t="n">
        <v>29.23</v>
      </c>
      <c r="M556" s="80" t="n">
        <v>0.61</v>
      </c>
      <c r="N556" s="77" t="n">
        <v>27498.9</v>
      </c>
      <c r="O556" s="77" t="n">
        <v>9749.610000000001</v>
      </c>
      <c r="P556" s="81" t="n"/>
      <c r="Q556" s="81" t="n"/>
    </row>
    <row r="557" ht="15" customHeight="1" s="41">
      <c r="A557" s="77" t="n">
        <v>549</v>
      </c>
      <c r="B557" s="78" t="inlineStr">
        <is>
          <t>TBR</t>
        </is>
      </c>
      <c r="C557" s="78" t="inlineStr">
        <is>
          <t>Địa ốc Tân Bình</t>
        </is>
      </c>
      <c r="D557" s="78" t="inlineStr">
        <is>
          <t>UPCoM</t>
        </is>
      </c>
      <c r="E557" s="77" t="n">
        <v>6100</v>
      </c>
      <c r="F557" s="77" t="n">
        <v>6800</v>
      </c>
      <c r="G557" s="77" t="n">
        <v>7900</v>
      </c>
      <c r="H557" s="77" t="n">
        <v>6500</v>
      </c>
      <c r="I557" s="79">
        <f>$E557/F557-1</f>
        <v/>
      </c>
      <c r="J557" s="79">
        <f>$E557/G557-1</f>
        <v/>
      </c>
      <c r="K557" s="79">
        <f>$E557/H557-1</f>
        <v/>
      </c>
      <c r="L557" s="80" t="n">
        <v>14.72</v>
      </c>
      <c r="M557" s="80" t="n">
        <v>0.3</v>
      </c>
      <c r="N557" s="77" t="n">
        <v>9200</v>
      </c>
      <c r="O557" s="77" t="n">
        <v>5940</v>
      </c>
      <c r="P557" s="81" t="n"/>
      <c r="Q557" s="81" t="n"/>
    </row>
    <row r="558" ht="15" customHeight="1" s="41">
      <c r="A558" s="77" t="n">
        <v>550</v>
      </c>
      <c r="B558" s="78" t="inlineStr">
        <is>
          <t>EME</t>
        </is>
      </c>
      <c r="C558" s="78" t="inlineStr">
        <is>
          <t>Điện Cơ</t>
        </is>
      </c>
      <c r="D558" s="78" t="inlineStr">
        <is>
          <t>UPCoM</t>
        </is>
      </c>
      <c r="E558" s="77" t="n">
        <v>25100</v>
      </c>
      <c r="F558" s="77" t="n">
        <v>25100</v>
      </c>
      <c r="G558" s="77" t="n">
        <v>29500</v>
      </c>
      <c r="H558" s="77" t="n">
        <v>24300</v>
      </c>
      <c r="I558" s="79">
        <f>$E558/F558-1</f>
        <v/>
      </c>
      <c r="J558" s="79">
        <f>$E558/G558-1</f>
        <v/>
      </c>
      <c r="K558" s="79">
        <f>$E558/H558-1</f>
        <v/>
      </c>
      <c r="L558" s="80" t="n">
        <v>20.84</v>
      </c>
      <c r="M558" s="80" t="n">
        <v>1.15</v>
      </c>
      <c r="N558" s="77" t="n">
        <v>31000</v>
      </c>
      <c r="O558" s="77" t="n">
        <v>17500</v>
      </c>
      <c r="P558" s="81" t="n"/>
      <c r="Q558" s="81" t="n"/>
    </row>
    <row r="559" ht="15" customHeight="1" s="41">
      <c r="A559" s="77" t="n">
        <v>551</v>
      </c>
      <c r="B559" s="78" t="inlineStr">
        <is>
          <t>DHP</t>
        </is>
      </c>
      <c r="C559" s="78" t="inlineStr">
        <is>
          <t>Điện cơ Hải Phòng</t>
        </is>
      </c>
      <c r="D559" s="78" t="inlineStr">
        <is>
          <t>HNX</t>
        </is>
      </c>
      <c r="E559" s="77" t="n">
        <v>10300</v>
      </c>
      <c r="F559" s="77" t="n">
        <v>10300</v>
      </c>
      <c r="G559" s="77" t="n">
        <v>10300</v>
      </c>
      <c r="H559" s="77" t="n">
        <v>10991.32</v>
      </c>
      <c r="I559" s="79">
        <f>$E559/F559-1</f>
        <v/>
      </c>
      <c r="J559" s="79">
        <f>$E559/G559-1</f>
        <v/>
      </c>
      <c r="K559" s="79">
        <f>$E559/H559-1</f>
        <v/>
      </c>
      <c r="L559" s="80" t="n">
        <v>7.57</v>
      </c>
      <c r="M559" s="80" t="n">
        <v>0.5600000000000001</v>
      </c>
      <c r="N559" s="77" t="n">
        <v>11449.29</v>
      </c>
      <c r="O559" s="77" t="n">
        <v>9800</v>
      </c>
      <c r="P559" s="81" t="n"/>
      <c r="Q559" s="81" t="n"/>
    </row>
    <row r="560" ht="15" customHeight="1" s="41">
      <c r="A560" s="77" t="n">
        <v>552</v>
      </c>
      <c r="B560" s="78" t="inlineStr">
        <is>
          <t>GEG</t>
        </is>
      </c>
      <c r="C560" s="78" t="inlineStr">
        <is>
          <t>Điện Gia Lai</t>
        </is>
      </c>
      <c r="D560" s="78" t="inlineStr">
        <is>
          <t>HOSE</t>
        </is>
      </c>
      <c r="E560" s="77" t="n">
        <v>12400</v>
      </c>
      <c r="F560" s="77" t="n">
        <v>12100</v>
      </c>
      <c r="G560" s="77" t="n">
        <v>13100</v>
      </c>
      <c r="H560" s="77" t="n">
        <v>14666.96</v>
      </c>
      <c r="I560" s="79">
        <f>$E560/F560-1</f>
        <v/>
      </c>
      <c r="J560" s="79">
        <f>$E560/G560-1</f>
        <v/>
      </c>
      <c r="K560" s="79">
        <f>$E560/H560-1</f>
        <v/>
      </c>
      <c r="L560" s="80" t="n">
        <v>13.55</v>
      </c>
      <c r="M560" s="80" t="n">
        <v>1.01</v>
      </c>
      <c r="N560" s="77" t="n">
        <v>16333.66</v>
      </c>
      <c r="O560" s="77" t="n">
        <v>11700</v>
      </c>
      <c r="P560" s="81" t="n"/>
      <c r="Q560" s="81" t="n"/>
    </row>
    <row r="561" ht="15" customHeight="1" s="41">
      <c r="A561" s="77" t="n">
        <v>553</v>
      </c>
      <c r="B561" s="78" t="inlineStr">
        <is>
          <t>POW</t>
        </is>
      </c>
      <c r="C561" s="78" t="inlineStr">
        <is>
          <t>Điện lực Dầu khí Việt Nam</t>
        </is>
      </c>
      <c r="D561" s="78" t="inlineStr">
        <is>
          <t>HOSE</t>
        </is>
      </c>
      <c r="E561" s="77" t="n">
        <v>13250</v>
      </c>
      <c r="F561" s="77" t="n">
        <v>13600</v>
      </c>
      <c r="G561" s="77" t="n">
        <v>14100</v>
      </c>
      <c r="H561" s="77" t="n">
        <v>12700</v>
      </c>
      <c r="I561" s="79">
        <f>$E561/F561-1</f>
        <v/>
      </c>
      <c r="J561" s="79">
        <f>$E561/G561-1</f>
        <v/>
      </c>
      <c r="K561" s="79">
        <f>$E561/H561-1</f>
        <v/>
      </c>
      <c r="L561" s="80" t="n">
        <v>6.32</v>
      </c>
      <c r="M561" s="80" t="n">
        <v>0.98</v>
      </c>
      <c r="N561" s="77" t="n">
        <v>16550</v>
      </c>
      <c r="O561" s="77" t="n">
        <v>10909.8</v>
      </c>
      <c r="P561" s="81" t="n">
        <v>19.51</v>
      </c>
      <c r="Q561" s="81" t="n">
        <v>1</v>
      </c>
    </row>
    <row r="562" ht="15" customHeight="1" s="41">
      <c r="A562" s="77" t="n">
        <v>554</v>
      </c>
      <c r="B562" s="78" t="inlineStr">
        <is>
          <t>GEE</t>
        </is>
      </c>
      <c r="C562" s="78" t="inlineStr">
        <is>
          <t>Điện lực Gelex</t>
        </is>
      </c>
      <c r="D562" s="78" t="inlineStr">
        <is>
          <t>HOSE</t>
        </is>
      </c>
      <c r="E562" s="77" t="n">
        <v>67500</v>
      </c>
      <c r="F562" s="77" t="n">
        <v>67100</v>
      </c>
      <c r="G562" s="77" t="n">
        <v>81900</v>
      </c>
      <c r="H562" s="77" t="n">
        <v>137442.06</v>
      </c>
      <c r="I562" s="79">
        <f>$E562/F562-1</f>
        <v/>
      </c>
      <c r="J562" s="79">
        <f>$E562/G562-1</f>
        <v/>
      </c>
      <c r="K562" s="79">
        <f>$E562/H562-1</f>
        <v/>
      </c>
      <c r="L562" s="80" t="n">
        <v>12.14</v>
      </c>
      <c r="M562" s="80" t="n">
        <v>5.37</v>
      </c>
      <c r="N562" s="77" t="n">
        <v>137442.06</v>
      </c>
      <c r="O562" s="77" t="n">
        <v>57999.99</v>
      </c>
      <c r="P562" s="81" t="n">
        <v>12.71</v>
      </c>
      <c r="Q562" s="81" t="n">
        <v>1.8</v>
      </c>
    </row>
    <row r="563" ht="15" customHeight="1" s="41">
      <c r="A563" s="77" t="n">
        <v>555</v>
      </c>
      <c r="B563" s="78" t="inlineStr">
        <is>
          <t>KHP</t>
        </is>
      </c>
      <c r="C563" s="78" t="inlineStr">
        <is>
          <t>Điện lực Khánh Hòa</t>
        </is>
      </c>
      <c r="D563" s="78" t="inlineStr">
        <is>
          <t>HOSE</t>
        </is>
      </c>
      <c r="E563" s="77" t="n">
        <v>9590</v>
      </c>
      <c r="F563" s="77" t="n">
        <v>9670</v>
      </c>
      <c r="G563" s="77" t="n">
        <v>9806.09</v>
      </c>
      <c r="H563" s="77" t="n">
        <v>11350.94</v>
      </c>
      <c r="I563" s="79">
        <f>$E563/F563-1</f>
        <v/>
      </c>
      <c r="J563" s="79">
        <f>$E563/G563-1</f>
        <v/>
      </c>
      <c r="K563" s="79">
        <f>$E563/H563-1</f>
        <v/>
      </c>
      <c r="L563" s="80" t="n">
        <v>13.17</v>
      </c>
      <c r="M563" s="80" t="n">
        <v>0.92</v>
      </c>
      <c r="N563" s="77" t="n">
        <v>12366.06</v>
      </c>
      <c r="O563" s="77" t="n">
        <v>9182.26</v>
      </c>
      <c r="P563" s="81" t="n"/>
      <c r="Q563" s="81" t="n"/>
    </row>
    <row r="564" ht="15" customHeight="1" s="41">
      <c r="A564" s="77" t="n">
        <v>556</v>
      </c>
      <c r="B564" s="78" t="inlineStr">
        <is>
          <t>NT2</t>
        </is>
      </c>
      <c r="C564" s="78" t="inlineStr">
        <is>
          <t>Điện lực Nhơn Trạch 2</t>
        </is>
      </c>
      <c r="D564" s="78" t="inlineStr">
        <is>
          <t>HOSE</t>
        </is>
      </c>
      <c r="E564" s="77" t="n">
        <v>21200</v>
      </c>
      <c r="F564" s="77" t="n">
        <v>21350</v>
      </c>
      <c r="G564" s="77" t="n">
        <v>21600</v>
      </c>
      <c r="H564" s="77" t="n">
        <v>24350</v>
      </c>
      <c r="I564" s="79">
        <f>$E564/F564-1</f>
        <v/>
      </c>
      <c r="J564" s="79">
        <f>$E564/G564-1</f>
        <v/>
      </c>
      <c r="K564" s="79">
        <f>$E564/H564-1</f>
        <v/>
      </c>
      <c r="L564" s="80" t="n">
        <v>4.52</v>
      </c>
      <c r="M564" s="80" t="n">
        <v>1.13</v>
      </c>
      <c r="N564" s="77" t="n">
        <v>28900</v>
      </c>
      <c r="O564" s="77" t="n">
        <v>20500</v>
      </c>
      <c r="P564" s="81" t="n">
        <v>12.205</v>
      </c>
      <c r="Q564" s="81" t="n">
        <v>1.57</v>
      </c>
    </row>
    <row r="565" ht="15" customHeight="1" s="41">
      <c r="A565" s="77" t="n">
        <v>557</v>
      </c>
      <c r="B565" s="78" t="inlineStr">
        <is>
          <t>SEB</t>
        </is>
      </c>
      <c r="C565" s="78" t="inlineStr">
        <is>
          <t>Điện miền Trung</t>
        </is>
      </c>
      <c r="D565" s="78" t="inlineStr">
        <is>
          <t>HNX</t>
        </is>
      </c>
      <c r="E565" s="77" t="n">
        <v>43000</v>
      </c>
      <c r="F565" s="77" t="n">
        <v>43900</v>
      </c>
      <c r="G565" s="77" t="n">
        <v>42300</v>
      </c>
      <c r="H565" s="77" t="n">
        <v>45003.55</v>
      </c>
      <c r="I565" s="79">
        <f>$E565/F565-1</f>
        <v/>
      </c>
      <c r="J565" s="79">
        <f>$E565/G565-1</f>
        <v/>
      </c>
      <c r="K565" s="79">
        <f>$E565/H565-1</f>
        <v/>
      </c>
      <c r="L565" s="80" t="n">
        <v>9.49</v>
      </c>
      <c r="M565" s="80" t="n">
        <v>2.67</v>
      </c>
      <c r="N565" s="77" t="n">
        <v>49398.8</v>
      </c>
      <c r="O565" s="77" t="n">
        <v>37900</v>
      </c>
      <c r="P565" s="81" t="n"/>
      <c r="Q565" s="81" t="n"/>
    </row>
    <row r="566" ht="15" customHeight="1" s="41">
      <c r="A566" s="77" t="n">
        <v>558</v>
      </c>
      <c r="B566" s="78" t="inlineStr">
        <is>
          <t>LTC</t>
        </is>
      </c>
      <c r="C566" s="78" t="inlineStr">
        <is>
          <t>Điện nhẹ Viễn thông</t>
        </is>
      </c>
      <c r="D566" s="78" t="inlineStr">
        <is>
          <t>UPCoM</t>
        </is>
      </c>
      <c r="E566" s="77" t="n">
        <v>1200</v>
      </c>
      <c r="F566" s="77" t="n">
        <v>1290</v>
      </c>
      <c r="G566" s="77" t="n">
        <v>1300</v>
      </c>
      <c r="H566" s="77" t="n">
        <v>2300</v>
      </c>
      <c r="I566" s="79">
        <f>$E566/F566-1</f>
        <v/>
      </c>
      <c r="J566" s="79">
        <f>$E566/G566-1</f>
        <v/>
      </c>
      <c r="K566" s="79">
        <f>$E566/H566-1</f>
        <v/>
      </c>
      <c r="L566" s="80" t="n">
        <v>-2.32</v>
      </c>
      <c r="M566" s="80" t="n">
        <v>0.15</v>
      </c>
      <c r="N566" s="77" t="n">
        <v>3100</v>
      </c>
      <c r="O566" s="77" t="n">
        <v>1200</v>
      </c>
      <c r="P566" s="81" t="n"/>
      <c r="Q566" s="81" t="n"/>
    </row>
    <row r="567" ht="15" customHeight="1" s="41">
      <c r="A567" s="77" t="n">
        <v>559</v>
      </c>
      <c r="B567" s="78" t="inlineStr">
        <is>
          <t>DNA</t>
        </is>
      </c>
      <c r="C567" s="78" t="inlineStr">
        <is>
          <t>Điện nước An Giang</t>
        </is>
      </c>
      <c r="D567" s="78" t="inlineStr">
        <is>
          <t>UPCoM</t>
        </is>
      </c>
      <c r="E567" s="77" t="n">
        <v>27000</v>
      </c>
      <c r="F567" s="77" t="n">
        <v>20100</v>
      </c>
      <c r="G567" s="77" t="n">
        <v>22600</v>
      </c>
      <c r="H567" s="77" t="n">
        <v>24800</v>
      </c>
      <c r="I567" s="79">
        <f>$E567/F567-1</f>
        <v/>
      </c>
      <c r="J567" s="79">
        <f>$E567/G567-1</f>
        <v/>
      </c>
      <c r="K567" s="79">
        <f>$E567/H567-1</f>
        <v/>
      </c>
      <c r="L567" s="80" t="n">
        <v>9.050000000000001</v>
      </c>
      <c r="M567" s="80" t="n">
        <v>1.78</v>
      </c>
      <c r="N567" s="77" t="n">
        <v>30900</v>
      </c>
      <c r="O567" s="77" t="n">
        <v>17500</v>
      </c>
      <c r="P567" s="81" t="n"/>
      <c r="Q567" s="81" t="n"/>
    </row>
    <row r="568" ht="15" customHeight="1" s="41">
      <c r="A568" s="77" t="n">
        <v>560</v>
      </c>
      <c r="B568" s="78" t="inlineStr">
        <is>
          <t>DNC</t>
        </is>
      </c>
      <c r="C568" s="78" t="inlineStr">
        <is>
          <t>Điện nước Hải Phòng</t>
        </is>
      </c>
      <c r="D568" s="78" t="inlineStr">
        <is>
          <t>HNX</t>
        </is>
      </c>
      <c r="E568" s="77" t="n">
        <v>51000</v>
      </c>
      <c r="F568" s="77" t="n">
        <v>50000</v>
      </c>
      <c r="G568" s="77" t="n">
        <v>50000</v>
      </c>
      <c r="H568" s="77" t="n">
        <v>48817.44</v>
      </c>
      <c r="I568" s="79">
        <f>$E568/F568-1</f>
        <v/>
      </c>
      <c r="J568" s="79">
        <f>$E568/G568-1</f>
        <v/>
      </c>
      <c r="K568" s="79">
        <f>$E568/H568-1</f>
        <v/>
      </c>
      <c r="L568" s="80" t="n">
        <v>9.26</v>
      </c>
      <c r="M568" s="80" t="n">
        <v>3.1</v>
      </c>
      <c r="N568" s="77" t="n">
        <v>61484.64</v>
      </c>
      <c r="O568" s="77" t="n">
        <v>47258.4</v>
      </c>
      <c r="P568" s="81" t="n"/>
      <c r="Q568" s="81" t="n"/>
    </row>
    <row r="569" ht="15" customHeight="1" s="41">
      <c r="A569" s="77" t="n">
        <v>561</v>
      </c>
      <c r="B569" s="78" t="inlineStr">
        <is>
          <t>BEL</t>
        </is>
      </c>
      <c r="C569" s="78" t="inlineStr">
        <is>
          <t>Điện tử Biên Hoà</t>
        </is>
      </c>
      <c r="D569" s="78" t="inlineStr">
        <is>
          <t>UPCoM</t>
        </is>
      </c>
      <c r="E569" s="77" t="n">
        <v>27000</v>
      </c>
      <c r="F569" s="77" t="n">
        <v>23800</v>
      </c>
      <c r="G569" s="77" t="n">
        <v>23800</v>
      </c>
      <c r="H569" s="77" t="n">
        <v>18481.3</v>
      </c>
      <c r="I569" s="79">
        <f>$E569/F569-1</f>
        <v/>
      </c>
      <c r="J569" s="79">
        <f>$E569/G569-1</f>
        <v/>
      </c>
      <c r="K569" s="79">
        <f>$E569/H569-1</f>
        <v/>
      </c>
      <c r="L569" s="80" t="n">
        <v>47.86</v>
      </c>
      <c r="M569" s="80" t="n">
        <v>2.54</v>
      </c>
      <c r="N569" s="77" t="n">
        <v>28019</v>
      </c>
      <c r="O569" s="77" t="n">
        <v>10796.97</v>
      </c>
      <c r="P569" s="81" t="n"/>
      <c r="Q569" s="81" t="n"/>
    </row>
    <row r="570" ht="15" customHeight="1" s="41">
      <c r="A570" s="77" t="n">
        <v>562</v>
      </c>
      <c r="B570" s="78" t="inlineStr">
        <is>
          <t>VBH</t>
        </is>
      </c>
      <c r="C570" s="78" t="inlineStr">
        <is>
          <t>Điện tử Bình Hòa</t>
        </is>
      </c>
      <c r="D570" s="78" t="inlineStr">
        <is>
          <t>UPCoM</t>
        </is>
      </c>
      <c r="E570" s="77" t="n">
        <v>14000</v>
      </c>
      <c r="F570" s="77" t="n">
        <v>16400</v>
      </c>
      <c r="G570" s="77" t="n">
        <v>19200</v>
      </c>
      <c r="H570" s="77" t="n">
        <v>17000</v>
      </c>
      <c r="I570" s="79">
        <f>$E570/F570-1</f>
        <v/>
      </c>
      <c r="J570" s="79">
        <f>$E570/G570-1</f>
        <v/>
      </c>
      <c r="K570" s="79">
        <f>$E570/H570-1</f>
        <v/>
      </c>
      <c r="L570" s="80" t="n">
        <v>9.609999999999999</v>
      </c>
      <c r="M570" s="80" t="n">
        <v>1.34</v>
      </c>
      <c r="N570" s="77" t="n">
        <v>19200</v>
      </c>
      <c r="O570" s="77" t="n">
        <v>5900</v>
      </c>
      <c r="P570" s="81" t="n"/>
      <c r="Q570" s="81" t="n"/>
    </row>
    <row r="571" ht="15" customHeight="1" s="41">
      <c r="A571" s="77" t="n">
        <v>563</v>
      </c>
      <c r="B571" s="78" t="inlineStr">
        <is>
          <t>TIE</t>
        </is>
      </c>
      <c r="C571" s="78" t="inlineStr">
        <is>
          <t>Điện tử TIE</t>
        </is>
      </c>
      <c r="D571" s="78" t="inlineStr">
        <is>
          <t>UPCoM</t>
        </is>
      </c>
      <c r="E571" s="77" t="n">
        <v>3200</v>
      </c>
      <c r="F571" s="77" t="n">
        <v>3200</v>
      </c>
      <c r="G571" s="77" t="n">
        <v>3100</v>
      </c>
      <c r="H571" s="77" t="n">
        <v>3400</v>
      </c>
      <c r="I571" s="79">
        <f>$E571/F571-1</f>
        <v/>
      </c>
      <c r="J571" s="79">
        <f>$E571/G571-1</f>
        <v/>
      </c>
      <c r="K571" s="79">
        <f>$E571/H571-1</f>
        <v/>
      </c>
      <c r="L571" s="80" t="n">
        <v>-3.89</v>
      </c>
      <c r="M571" s="80" t="n">
        <v>0.45</v>
      </c>
      <c r="N571" s="77" t="n">
        <v>4300</v>
      </c>
      <c r="O571" s="77" t="n">
        <v>2975</v>
      </c>
      <c r="P571" s="81" t="n"/>
      <c r="Q571" s="81" t="n"/>
    </row>
    <row r="572" ht="15" customHeight="1" s="41">
      <c r="A572" s="77" t="n">
        <v>564</v>
      </c>
      <c r="B572" s="78" t="inlineStr">
        <is>
          <t>VEC</t>
        </is>
      </c>
      <c r="C572" s="78" t="inlineStr">
        <is>
          <t>Điện tử và Tin học VN</t>
        </is>
      </c>
      <c r="D572" s="78" t="inlineStr">
        <is>
          <t>UPCoM</t>
        </is>
      </c>
      <c r="E572" s="77" t="n">
        <v>30401</v>
      </c>
      <c r="F572" s="77" t="n">
        <v>30973</v>
      </c>
      <c r="G572" s="77" t="n">
        <v>26580</v>
      </c>
      <c r="H572" s="77" t="n">
        <v>53713</v>
      </c>
      <c r="I572" s="79">
        <f>$E572/F572-1</f>
        <v/>
      </c>
      <c r="J572" s="79">
        <f>$E572/G572-1</f>
        <v/>
      </c>
      <c r="K572" s="79">
        <f>$E572/H572-1</f>
        <v/>
      </c>
      <c r="L572" s="80" t="n">
        <v>19.56</v>
      </c>
      <c r="M572" s="80" t="n">
        <v>2.81</v>
      </c>
      <c r="N572" s="77" t="n">
        <v>61897</v>
      </c>
      <c r="O572" s="77" t="n">
        <v>10563</v>
      </c>
      <c r="P572" s="81" t="n"/>
      <c r="Q572" s="81" t="n"/>
    </row>
    <row r="573" ht="15" customHeight="1" s="41">
      <c r="A573" s="77" t="n">
        <v>565</v>
      </c>
      <c r="B573" s="78" t="inlineStr">
        <is>
          <t>FSO</t>
        </is>
      </c>
      <c r="C573" s="78" t="inlineStr">
        <is>
          <t>Đóng tàu thủy sản VN</t>
        </is>
      </c>
      <c r="D573" s="78" t="inlineStr">
        <is>
          <t>UPCoM</t>
        </is>
      </c>
      <c r="E573" s="77" t="n">
        <v>7100</v>
      </c>
      <c r="F573" s="77" t="n">
        <v>7000</v>
      </c>
      <c r="G573" s="77" t="n">
        <v>6900</v>
      </c>
      <c r="H573" s="77" t="n">
        <v>6485.6</v>
      </c>
      <c r="I573" s="79">
        <f>$E573/F573-1</f>
        <v/>
      </c>
      <c r="J573" s="79">
        <f>$E573/G573-1</f>
        <v/>
      </c>
      <c r="K573" s="79">
        <f>$E573/H573-1</f>
        <v/>
      </c>
      <c r="L573" s="80" t="n">
        <v>11.86</v>
      </c>
      <c r="M573" s="80" t="n">
        <v>0.67</v>
      </c>
      <c r="N573" s="77" t="n">
        <v>12100</v>
      </c>
      <c r="O573" s="77" t="n">
        <v>4888.4</v>
      </c>
      <c r="P573" s="81" t="n"/>
      <c r="Q573" s="81" t="n"/>
    </row>
    <row r="574" ht="15" customHeight="1" s="41">
      <c r="A574" s="77" t="n">
        <v>566</v>
      </c>
      <c r="B574" s="78" t="inlineStr">
        <is>
          <t>CAN</t>
        </is>
      </c>
      <c r="C574" s="78" t="inlineStr">
        <is>
          <t>Đồ hộp Hạ Long</t>
        </is>
      </c>
      <c r="D574" s="78" t="inlineStr">
        <is>
          <t>HNX</t>
        </is>
      </c>
      <c r="E574" s="77" t="n">
        <v>20600</v>
      </c>
      <c r="F574" s="77" t="n">
        <v>22800</v>
      </c>
      <c r="G574" s="77" t="n">
        <v>23100</v>
      </c>
      <c r="H574" s="77" t="n">
        <v>31400</v>
      </c>
      <c r="I574" s="79">
        <f>$E574/F574-1</f>
        <v/>
      </c>
      <c r="J574" s="79">
        <f>$E574/G574-1</f>
        <v/>
      </c>
      <c r="K574" s="79">
        <f>$E574/H574-1</f>
        <v/>
      </c>
      <c r="L574" s="80" t="n">
        <v>-5.8</v>
      </c>
      <c r="M574" s="80" t="n">
        <v>0.78</v>
      </c>
      <c r="N574" s="77" t="n">
        <v>40400</v>
      </c>
      <c r="O574" s="77" t="n">
        <v>21000</v>
      </c>
      <c r="P574" s="81" t="n"/>
      <c r="Q574" s="81" t="n"/>
    </row>
    <row r="575" ht="15" customHeight="1" s="41">
      <c r="A575" s="77" t="n">
        <v>567</v>
      </c>
      <c r="B575" s="78" t="inlineStr">
        <is>
          <t>UCT</t>
        </is>
      </c>
      <c r="C575" s="78" t="inlineStr">
        <is>
          <t>Đô thị Cần Thơ</t>
        </is>
      </c>
      <c r="D575" s="78" t="inlineStr">
        <is>
          <t>UPCoM</t>
        </is>
      </c>
      <c r="E575" s="77" t="n">
        <v>7000</v>
      </c>
      <c r="F575" s="77" t="n">
        <v>7000</v>
      </c>
      <c r="G575" s="77" t="n">
        <v>7000</v>
      </c>
      <c r="H575" s="77" t="n">
        <v>7000</v>
      </c>
      <c r="I575" s="79">
        <f>$E575/F575-1</f>
        <v/>
      </c>
      <c r="J575" s="79">
        <f>$E575/G575-1</f>
        <v/>
      </c>
      <c r="K575" s="79">
        <f>$E575/H575-1</f>
        <v/>
      </c>
      <c r="L575" s="80" t="n">
        <v>10.01</v>
      </c>
      <c r="M575" s="80" t="n">
        <v>1.12</v>
      </c>
      <c r="N575" s="77" t="n">
        <v>7500</v>
      </c>
      <c r="O575" s="77" t="n">
        <v>6400</v>
      </c>
      <c r="P575" s="81" t="n"/>
      <c r="Q575" s="81" t="n"/>
    </row>
    <row r="576" ht="15" customHeight="1" s="41">
      <c r="A576" s="77" t="n">
        <v>568</v>
      </c>
      <c r="B576" s="78" t="inlineStr">
        <is>
          <t>SDU</t>
        </is>
      </c>
      <c r="C576" s="78" t="inlineStr">
        <is>
          <t>Đô thị Sông Đà</t>
        </is>
      </c>
      <c r="D576" s="78" t="inlineStr">
        <is>
          <t>HNX</t>
        </is>
      </c>
      <c r="E576" s="77" t="n">
        <v>6100</v>
      </c>
      <c r="F576" s="77" t="n">
        <v>6500</v>
      </c>
      <c r="G576" s="77" t="n">
        <v>6600</v>
      </c>
      <c r="H576" s="77" t="n">
        <v>17000</v>
      </c>
      <c r="I576" s="79">
        <f>$E576/F576-1</f>
        <v/>
      </c>
      <c r="J576" s="79">
        <f>$E576/G576-1</f>
        <v/>
      </c>
      <c r="K576" s="79">
        <f>$E576/H576-1</f>
        <v/>
      </c>
      <c r="L576" s="80" t="n">
        <v>-8.539999999999999</v>
      </c>
      <c r="M576" s="80" t="n">
        <v>0.3</v>
      </c>
      <c r="N576" s="77" t="n">
        <v>27100</v>
      </c>
      <c r="O576" s="77" t="n">
        <v>6100</v>
      </c>
      <c r="P576" s="81" t="n"/>
      <c r="Q576" s="81" t="n"/>
    </row>
    <row r="577" ht="15" customHeight="1" s="41">
      <c r="A577" s="77" t="n">
        <v>569</v>
      </c>
      <c r="B577" s="78" t="inlineStr">
        <is>
          <t>NTL</t>
        </is>
      </c>
      <c r="C577" s="78" t="inlineStr">
        <is>
          <t>Đô thị Từ Liêm</t>
        </is>
      </c>
      <c r="D577" s="78" t="inlineStr">
        <is>
          <t>HOSE</t>
        </is>
      </c>
      <c r="E577" s="77" t="n">
        <v>13400</v>
      </c>
      <c r="F577" s="77" t="n">
        <v>13600</v>
      </c>
      <c r="G577" s="77" t="n">
        <v>15100</v>
      </c>
      <c r="H577" s="77" t="n">
        <v>18350</v>
      </c>
      <c r="I577" s="79">
        <f>$E577/F577-1</f>
        <v/>
      </c>
      <c r="J577" s="79">
        <f>$E577/G577-1</f>
        <v/>
      </c>
      <c r="K577" s="79">
        <f>$E577/H577-1</f>
        <v/>
      </c>
      <c r="L577" s="80" t="n">
        <v>56.47</v>
      </c>
      <c r="M577" s="80" t="n">
        <v>0.99</v>
      </c>
      <c r="N577" s="77" t="n">
        <v>20640.75</v>
      </c>
      <c r="O577" s="77" t="n">
        <v>13450</v>
      </c>
      <c r="P577" s="81" t="n"/>
      <c r="Q577" s="81" t="n"/>
    </row>
    <row r="578" ht="15" customHeight="1" s="41">
      <c r="A578" s="77" t="n">
        <v>570</v>
      </c>
      <c r="B578" s="78" t="inlineStr">
        <is>
          <t>UDL</t>
        </is>
      </c>
      <c r="C578" s="78" t="inlineStr">
        <is>
          <t>Đô thị và Môi trường Đắk Lắk</t>
        </is>
      </c>
      <c r="D578" s="78" t="inlineStr">
        <is>
          <t>UPCoM</t>
        </is>
      </c>
      <c r="E578" s="77" t="n">
        <v>38400</v>
      </c>
      <c r="F578" s="77" t="n">
        <v>38400</v>
      </c>
      <c r="G578" s="77" t="n">
        <v>38400</v>
      </c>
      <c r="H578" s="77" t="n">
        <v>14422.24</v>
      </c>
      <c r="I578" s="79">
        <f>$E578/F578-1</f>
        <v/>
      </c>
      <c r="J578" s="79">
        <f>$E578/G578-1</f>
        <v/>
      </c>
      <c r="K578" s="79">
        <f>$E578/H578-1</f>
        <v/>
      </c>
      <c r="L578" s="80" t="n">
        <v>8.050000000000001</v>
      </c>
      <c r="M578" s="80" t="n">
        <v>1.99</v>
      </c>
      <c r="N578" s="77" t="n">
        <v>38400.32</v>
      </c>
      <c r="O578" s="77" t="n">
        <v>11546.64</v>
      </c>
      <c r="P578" s="81" t="n"/>
      <c r="Q578" s="81" t="n"/>
    </row>
    <row r="579" ht="15" customHeight="1" s="41">
      <c r="A579" s="77" t="n">
        <v>571</v>
      </c>
      <c r="B579" s="78" t="inlineStr">
        <is>
          <t>CKD</t>
        </is>
      </c>
      <c r="C579" s="78" t="inlineStr">
        <is>
          <t>Đông Anh Licogi</t>
        </is>
      </c>
      <c r="D579" s="78" t="inlineStr">
        <is>
          <t>UPCoM</t>
        </is>
      </c>
      <c r="E579" s="77" t="n">
        <v>20300</v>
      </c>
      <c r="F579" s="77" t="n">
        <v>20000</v>
      </c>
      <c r="G579" s="77" t="n">
        <v>22638</v>
      </c>
      <c r="H579" s="77" t="n">
        <v>21543.75</v>
      </c>
      <c r="I579" s="79">
        <f>$E579/F579-1</f>
        <v/>
      </c>
      <c r="J579" s="79">
        <f>$E579/G579-1</f>
        <v/>
      </c>
      <c r="K579" s="79">
        <f>$E579/H579-1</f>
        <v/>
      </c>
      <c r="L579" s="80" t="n">
        <v>5.29</v>
      </c>
      <c r="M579" s="80" t="n">
        <v>1.15</v>
      </c>
      <c r="N579" s="77" t="n">
        <v>31310.25</v>
      </c>
      <c r="O579" s="77" t="n">
        <v>18385</v>
      </c>
      <c r="P579" s="81" t="n"/>
      <c r="Q579" s="81" t="n"/>
    </row>
    <row r="580" ht="15" customHeight="1" s="41">
      <c r="A580" s="77" t="n">
        <v>572</v>
      </c>
      <c r="B580" s="78" t="inlineStr">
        <is>
          <t>DHC</t>
        </is>
      </c>
      <c r="C580" s="78" t="inlineStr">
        <is>
          <t>Đông Hải Bến Tre</t>
        </is>
      </c>
      <c r="D580" s="78" t="inlineStr">
        <is>
          <t>HOSE</t>
        </is>
      </c>
      <c r="E580" s="77" t="n">
        <v>34550</v>
      </c>
      <c r="F580" s="77" t="n">
        <v>35200</v>
      </c>
      <c r="G580" s="77" t="n">
        <v>31600</v>
      </c>
      <c r="H580" s="77" t="n">
        <v>29521.42</v>
      </c>
      <c r="I580" s="79">
        <f>$E580/F580-1</f>
        <v/>
      </c>
      <c r="J580" s="79">
        <f>$E580/G580-1</f>
        <v/>
      </c>
      <c r="K580" s="79">
        <f>$E580/H580-1</f>
        <v/>
      </c>
      <c r="L580" s="80" t="n">
        <v>6.68</v>
      </c>
      <c r="M580" s="80" t="n">
        <v>1.46</v>
      </c>
      <c r="N580" s="77" t="n">
        <v>35400</v>
      </c>
      <c r="O580" s="77" t="n">
        <v>26312.43</v>
      </c>
      <c r="P580" s="81" t="n"/>
      <c r="Q580" s="81" t="n"/>
    </row>
    <row r="581" ht="15" customHeight="1" s="41">
      <c r="A581" s="77" t="n">
        <v>573</v>
      </c>
      <c r="B581" s="78" t="inlineStr">
        <is>
          <t>DSH</t>
        </is>
      </c>
      <c r="C581" s="78" t="inlineStr">
        <is>
          <t>Đông Sơn Holdings</t>
        </is>
      </c>
      <c r="D581" s="78" t="inlineStr">
        <is>
          <t>UPCoM</t>
        </is>
      </c>
      <c r="E581" s="77" t="n">
        <v>12949</v>
      </c>
      <c r="F581" s="77" t="n">
        <v>12748</v>
      </c>
      <c r="G581" s="77" t="n">
        <v>13887</v>
      </c>
      <c r="H581" s="77" t="n">
        <v>11746</v>
      </c>
      <c r="I581" s="79">
        <f>$E581/F581-1</f>
        <v/>
      </c>
      <c r="J581" s="79">
        <f>$E581/G581-1</f>
        <v/>
      </c>
      <c r="K581" s="79">
        <f>$E581/H581-1</f>
        <v/>
      </c>
      <c r="L581" s="80" t="n">
        <v>0.88</v>
      </c>
      <c r="M581" s="80" t="n">
        <v>0.66</v>
      </c>
      <c r="N581" s="77" t="n">
        <v>18243</v>
      </c>
      <c r="O581" s="77" t="n">
        <v>10300</v>
      </c>
      <c r="P581" s="81" t="n"/>
      <c r="Q581" s="81" t="n"/>
    </row>
    <row r="582" ht="15" customHeight="1" s="41">
      <c r="A582" s="77" t="n">
        <v>574</v>
      </c>
      <c r="B582" s="78" t="inlineStr">
        <is>
          <t>DVT</t>
        </is>
      </c>
      <c r="C582" s="78" t="inlineStr">
        <is>
          <t>ĐT &amp; DV GTVT Bình Định</t>
        </is>
      </c>
      <c r="D582" s="78" t="inlineStr">
        <is>
          <t>UPCoM</t>
        </is>
      </c>
      <c r="E582" s="77" t="n">
        <v>11100</v>
      </c>
      <c r="F582" s="77" t="n">
        <v>11100</v>
      </c>
      <c r="G582" s="77" t="n">
        <v>11100</v>
      </c>
      <c r="H582" s="77" t="n">
        <v>13200</v>
      </c>
      <c r="I582" s="79">
        <f>$E582/F582-1</f>
        <v/>
      </c>
      <c r="J582" s="79">
        <f>$E582/G582-1</f>
        <v/>
      </c>
      <c r="K582" s="79">
        <f>$E582/H582-1</f>
        <v/>
      </c>
      <c r="L582" s="80" t="n"/>
      <c r="M582" s="80" t="n">
        <v>0.22</v>
      </c>
      <c r="N582" s="77" t="n">
        <v>13500</v>
      </c>
      <c r="O582" s="77" t="n">
        <v>6100</v>
      </c>
      <c r="P582" s="81" t="n"/>
      <c r="Q582" s="81" t="n"/>
    </row>
    <row r="583" ht="15" customHeight="1" s="41">
      <c r="A583" s="77" t="n">
        <v>575</v>
      </c>
      <c r="B583" s="78" t="inlineStr">
        <is>
          <t>CCL</t>
        </is>
      </c>
      <c r="C583" s="78" t="inlineStr">
        <is>
          <t>ĐT &amp; PT Đô thị Dầu khí Cửu Long</t>
        </is>
      </c>
      <c r="D583" s="78" t="inlineStr">
        <is>
          <t>HOSE</t>
        </is>
      </c>
      <c r="E583" s="77" t="n">
        <v>3640</v>
      </c>
      <c r="F583" s="77" t="n">
        <v>3620</v>
      </c>
      <c r="G583" s="77" t="n">
        <v>4180</v>
      </c>
      <c r="H583" s="77" t="n">
        <v>5609.15</v>
      </c>
      <c r="I583" s="79">
        <f>$E583/F583-1</f>
        <v/>
      </c>
      <c r="J583" s="79">
        <f>$E583/G583-1</f>
        <v/>
      </c>
      <c r="K583" s="79">
        <f>$E583/H583-1</f>
        <v/>
      </c>
      <c r="L583" s="80" t="n">
        <v>21.64</v>
      </c>
      <c r="M583" s="80" t="n">
        <v>0.33</v>
      </c>
      <c r="N583" s="77" t="n">
        <v>7027.34</v>
      </c>
      <c r="O583" s="77" t="n">
        <v>3500</v>
      </c>
      <c r="P583" s="81" t="n"/>
      <c r="Q583" s="81" t="n"/>
    </row>
    <row r="584" ht="15" customHeight="1" s="41">
      <c r="A584" s="77" t="n">
        <v>576</v>
      </c>
      <c r="B584" s="78" t="inlineStr">
        <is>
          <t>VNI</t>
        </is>
      </c>
      <c r="C584" s="78" t="inlineStr">
        <is>
          <t>ĐT BĐS Việt Nam</t>
        </is>
      </c>
      <c r="D584" s="78" t="inlineStr">
        <is>
          <t>UPCoM</t>
        </is>
      </c>
      <c r="E584" s="77" t="n">
        <v>5300</v>
      </c>
      <c r="F584" s="77" t="n">
        <v>5900</v>
      </c>
      <c r="G584" s="77" t="n">
        <v>6800</v>
      </c>
      <c r="H584" s="77" t="n">
        <v>7200</v>
      </c>
      <c r="I584" s="79">
        <f>$E584/F584-1</f>
        <v/>
      </c>
      <c r="J584" s="79">
        <f>$E584/G584-1</f>
        <v/>
      </c>
      <c r="K584" s="79">
        <f>$E584/H584-1</f>
        <v/>
      </c>
      <c r="L584" s="80" t="n">
        <v>-27.57</v>
      </c>
      <c r="M584" s="80" t="n">
        <v>0.46</v>
      </c>
      <c r="N584" s="77" t="n">
        <v>9325</v>
      </c>
      <c r="O584" s="77" t="n">
        <v>5313</v>
      </c>
      <c r="P584" s="81" t="n"/>
      <c r="Q584" s="81" t="n"/>
    </row>
    <row r="585" ht="15" customHeight="1" s="41">
      <c r="A585" s="77" t="n">
        <v>577</v>
      </c>
      <c r="B585" s="78" t="inlineStr">
        <is>
          <t>GIC</t>
        </is>
      </c>
      <c r="C585" s="78" t="inlineStr">
        <is>
          <t>ĐT Dịch vụ và PT Xanh</t>
        </is>
      </c>
      <c r="D585" s="78" t="inlineStr">
        <is>
          <t>HNX</t>
        </is>
      </c>
      <c r="E585" s="77" t="n">
        <v>11400</v>
      </c>
      <c r="F585" s="77" t="n">
        <v>11500</v>
      </c>
      <c r="G585" s="77" t="n">
        <v>12400</v>
      </c>
      <c r="H585" s="77" t="n">
        <v>10811.24</v>
      </c>
      <c r="I585" s="79">
        <f>$E585/F585-1</f>
        <v/>
      </c>
      <c r="J585" s="79">
        <f>$E585/G585-1</f>
        <v/>
      </c>
      <c r="K585" s="79">
        <f>$E585/H585-1</f>
        <v/>
      </c>
      <c r="L585" s="80" t="n">
        <v>12.61</v>
      </c>
      <c r="M585" s="80" t="n">
        <v>0.79</v>
      </c>
      <c r="N585" s="77" t="n">
        <v>13600</v>
      </c>
      <c r="O585" s="77" t="n">
        <v>9612</v>
      </c>
      <c r="P585" s="81" t="n"/>
      <c r="Q585" s="81" t="n"/>
    </row>
    <row r="586" ht="15" customHeight="1" s="41">
      <c r="A586" s="77" t="n">
        <v>578</v>
      </c>
      <c r="B586" s="78" t="inlineStr">
        <is>
          <t>DAT</t>
        </is>
      </c>
      <c r="C586" s="78" t="inlineStr">
        <is>
          <t>ĐT Du lịch và PT Thủy sản</t>
        </is>
      </c>
      <c r="D586" s="78" t="inlineStr">
        <is>
          <t>HOSE</t>
        </is>
      </c>
      <c r="E586" s="77" t="n">
        <v>8000</v>
      </c>
      <c r="F586" s="77" t="n">
        <v>8220</v>
      </c>
      <c r="G586" s="77" t="n">
        <v>8100</v>
      </c>
      <c r="H586" s="77" t="n">
        <v>10700</v>
      </c>
      <c r="I586" s="79">
        <f>$E586/F586-1</f>
        <v/>
      </c>
      <c r="J586" s="79">
        <f>$E586/G586-1</f>
        <v/>
      </c>
      <c r="K586" s="79">
        <f>$E586/H586-1</f>
        <v/>
      </c>
      <c r="L586" s="80" t="n">
        <v>5.51</v>
      </c>
      <c r="M586" s="80" t="n">
        <v>0.54</v>
      </c>
      <c r="N586" s="77" t="n">
        <v>15400</v>
      </c>
      <c r="O586" s="77" t="n">
        <v>7230</v>
      </c>
      <c r="P586" s="81" t="n"/>
      <c r="Q586" s="81" t="n"/>
    </row>
    <row r="587" ht="15" customHeight="1" s="41">
      <c r="A587" s="77" t="n">
        <v>579</v>
      </c>
      <c r="B587" s="78" t="inlineStr">
        <is>
          <t>TCH</t>
        </is>
      </c>
      <c r="C587" s="78" t="inlineStr">
        <is>
          <t>ĐT DV Tài chính Hoàng Huy</t>
        </is>
      </c>
      <c r="D587" s="78" t="inlineStr">
        <is>
          <t>HOSE</t>
        </is>
      </c>
      <c r="E587" s="77" t="n">
        <v>11950</v>
      </c>
      <c r="F587" s="77" t="n">
        <v>11800</v>
      </c>
      <c r="G587" s="77" t="n">
        <v>14300</v>
      </c>
      <c r="H587" s="77" t="n">
        <v>18300</v>
      </c>
      <c r="I587" s="79">
        <f>$E587/F587-1</f>
        <v/>
      </c>
      <c r="J587" s="79">
        <f>$E587/G587-1</f>
        <v/>
      </c>
      <c r="K587" s="79">
        <f>$E587/H587-1</f>
        <v/>
      </c>
      <c r="L587" s="80" t="n">
        <v>34.61</v>
      </c>
      <c r="M587" s="80" t="n">
        <v>0.9399999999999999</v>
      </c>
      <c r="N587" s="77" t="n">
        <v>24619.54</v>
      </c>
      <c r="O587" s="77" t="n">
        <v>11000</v>
      </c>
      <c r="P587" s="81" t="n">
        <v>19.15</v>
      </c>
      <c r="Q587" s="81" t="n">
        <v>1.17</v>
      </c>
    </row>
    <row r="588" ht="15" customHeight="1" s="41">
      <c r="A588" s="77" t="n">
        <v>580</v>
      </c>
      <c r="B588" s="78" t="inlineStr">
        <is>
          <t>TTE</t>
        </is>
      </c>
      <c r="C588" s="78" t="inlineStr">
        <is>
          <t>ĐT Năng lượng Trường Thịnh</t>
        </is>
      </c>
      <c r="D588" s="78" t="inlineStr">
        <is>
          <t>HOSE</t>
        </is>
      </c>
      <c r="E588" s="77" t="n">
        <v>33950</v>
      </c>
      <c r="F588" s="77" t="n">
        <v>33950</v>
      </c>
      <c r="G588" s="77" t="n">
        <v>33950</v>
      </c>
      <c r="H588" s="77" t="n">
        <v>39100</v>
      </c>
      <c r="I588" s="79">
        <f>$E588/F588-1</f>
        <v/>
      </c>
      <c r="J588" s="79">
        <f>$E588/G588-1</f>
        <v/>
      </c>
      <c r="K588" s="79">
        <f>$E588/H588-1</f>
        <v/>
      </c>
      <c r="L588" s="80" t="n">
        <v>9.539999999999999</v>
      </c>
      <c r="M588" s="80" t="n">
        <v>2.53</v>
      </c>
      <c r="N588" s="77" t="n">
        <v>42600</v>
      </c>
      <c r="O588" s="77" t="n">
        <v>33900</v>
      </c>
      <c r="P588" s="81" t="n"/>
      <c r="Q588" s="81" t="n"/>
    </row>
    <row r="589" ht="15" customHeight="1" s="41">
      <c r="A589" s="77" t="n">
        <v>581</v>
      </c>
      <c r="B589" s="78" t="inlineStr">
        <is>
          <t>ICF</t>
        </is>
      </c>
      <c r="C589" s="78" t="inlineStr">
        <is>
          <t>ĐT TM Thủy sản</t>
        </is>
      </c>
      <c r="D589" s="78" t="inlineStr">
        <is>
          <t>UPCoM</t>
        </is>
      </c>
      <c r="E589" s="77" t="n">
        <v>1712</v>
      </c>
      <c r="F589" s="77" t="n">
        <v>2071</v>
      </c>
      <c r="G589" s="77" t="n">
        <v>1588</v>
      </c>
      <c r="H589" s="77" t="n">
        <v>3000</v>
      </c>
      <c r="I589" s="79">
        <f>$E589/F589-1</f>
        <v/>
      </c>
      <c r="J589" s="79">
        <f>$E589/G589-1</f>
        <v/>
      </c>
      <c r="K589" s="79">
        <f>$E589/H589-1</f>
        <v/>
      </c>
      <c r="L589" s="80" t="n">
        <v>-4.34</v>
      </c>
      <c r="M589" s="80" t="n">
        <v>0.28</v>
      </c>
      <c r="N589" s="77" t="n">
        <v>3740</v>
      </c>
      <c r="O589" s="77" t="n">
        <v>1495</v>
      </c>
      <c r="P589" s="81" t="n"/>
      <c r="Q589" s="81" t="n"/>
    </row>
    <row r="590" ht="15" customHeight="1" s="41">
      <c r="A590" s="77" t="n">
        <v>582</v>
      </c>
      <c r="B590" s="78" t="inlineStr">
        <is>
          <t>DVP</t>
        </is>
      </c>
      <c r="C590" s="78" t="inlineStr">
        <is>
          <t>ĐT và PT Cảng Đình Vũ</t>
        </is>
      </c>
      <c r="D590" s="78" t="inlineStr">
        <is>
          <t>HOSE</t>
        </is>
      </c>
      <c r="E590" s="77" t="n">
        <v>76900</v>
      </c>
      <c r="F590" s="77" t="n">
        <v>78800</v>
      </c>
      <c r="G590" s="77" t="n">
        <v>72800</v>
      </c>
      <c r="H590" s="77" t="n">
        <v>63045.96</v>
      </c>
      <c r="I590" s="79">
        <f>$E590/F590-1</f>
        <v/>
      </c>
      <c r="J590" s="79">
        <f>$E590/G590-1</f>
        <v/>
      </c>
      <c r="K590" s="79">
        <f>$E590/H590-1</f>
        <v/>
      </c>
      <c r="L590" s="80" t="n">
        <v>8.44</v>
      </c>
      <c r="M590" s="80" t="n">
        <v>2.43</v>
      </c>
      <c r="N590" s="77" t="n">
        <v>78800</v>
      </c>
      <c r="O590" s="77" t="n">
        <v>62391.18</v>
      </c>
      <c r="P590" s="81" t="n"/>
      <c r="Q590" s="81" t="n"/>
    </row>
    <row r="591" ht="15" customHeight="1" s="41">
      <c r="A591" s="77" t="n">
        <v>583</v>
      </c>
      <c r="B591" s="78" t="inlineStr">
        <is>
          <t>PMG</t>
        </is>
      </c>
      <c r="C591" s="78" t="inlineStr">
        <is>
          <t>ĐT và SX Petro Miền Trung</t>
        </is>
      </c>
      <c r="D591" s="78" t="inlineStr">
        <is>
          <t>HOSE</t>
        </is>
      </c>
      <c r="E591" s="77" t="n">
        <v>5900</v>
      </c>
      <c r="F591" s="77" t="n">
        <v>5990</v>
      </c>
      <c r="G591" s="77" t="n">
        <v>6790</v>
      </c>
      <c r="H591" s="77" t="n">
        <v>6890</v>
      </c>
      <c r="I591" s="79">
        <f>$E591/F591-1</f>
        <v/>
      </c>
      <c r="J591" s="79">
        <f>$E591/G591-1</f>
        <v/>
      </c>
      <c r="K591" s="79">
        <f>$E591/H591-1</f>
        <v/>
      </c>
      <c r="L591" s="80" t="n">
        <v>6.23</v>
      </c>
      <c r="M591" s="80" t="n">
        <v>0.58</v>
      </c>
      <c r="N591" s="77" t="n">
        <v>12900</v>
      </c>
      <c r="O591" s="77" t="n">
        <v>5720</v>
      </c>
      <c r="P591" s="81" t="n"/>
      <c r="Q591" s="81" t="n"/>
    </row>
    <row r="592" ht="15" customHeight="1" s="41">
      <c r="A592" s="77" t="n">
        <v>584</v>
      </c>
      <c r="B592" s="78" t="inlineStr">
        <is>
          <t>DIC</t>
        </is>
      </c>
      <c r="C592" s="78" t="inlineStr">
        <is>
          <t>ĐT và TM DIC</t>
        </is>
      </c>
      <c r="D592" s="78" t="inlineStr">
        <is>
          <t>UPCoM</t>
        </is>
      </c>
      <c r="E592" s="77" t="n">
        <v>665</v>
      </c>
      <c r="F592" s="77" t="n">
        <v>700</v>
      </c>
      <c r="G592" s="77" t="n">
        <v>1000</v>
      </c>
      <c r="H592" s="77" t="n">
        <v>1100</v>
      </c>
      <c r="I592" s="79">
        <f>$E592/F592-1</f>
        <v/>
      </c>
      <c r="J592" s="79">
        <f>$E592/G592-1</f>
        <v/>
      </c>
      <c r="K592" s="79">
        <f>$E592/H592-1</f>
        <v/>
      </c>
      <c r="L592" s="80" t="n">
        <v>13.76</v>
      </c>
      <c r="M592" s="80" t="n">
        <v>-0.28</v>
      </c>
      <c r="N592" s="77" t="n">
        <v>1200</v>
      </c>
      <c r="O592" s="77" t="n">
        <v>700</v>
      </c>
      <c r="P592" s="81" t="n"/>
      <c r="Q592" s="81" t="n"/>
    </row>
    <row r="593" ht="15" customHeight="1" s="41">
      <c r="A593" s="77" t="n">
        <v>585</v>
      </c>
      <c r="B593" s="78" t="inlineStr">
        <is>
          <t>TLD</t>
        </is>
      </c>
      <c r="C593" s="78" t="inlineStr">
        <is>
          <t>ĐT XD và PT Đô thị Thăng Long</t>
        </is>
      </c>
      <c r="D593" s="78" t="inlineStr">
        <is>
          <t>HOSE</t>
        </is>
      </c>
      <c r="E593" s="77" t="n">
        <v>8350</v>
      </c>
      <c r="F593" s="77" t="n">
        <v>8350</v>
      </c>
      <c r="G593" s="77" t="n">
        <v>8440</v>
      </c>
      <c r="H593" s="77" t="n">
        <v>8250</v>
      </c>
      <c r="I593" s="79">
        <f>$E593/F593-1</f>
        <v/>
      </c>
      <c r="J593" s="79">
        <f>$E593/G593-1</f>
        <v/>
      </c>
      <c r="K593" s="79">
        <f>$E593/H593-1</f>
        <v/>
      </c>
      <c r="L593" s="80" t="n">
        <v>6.65</v>
      </c>
      <c r="M593" s="80" t="n">
        <v>0.71</v>
      </c>
      <c r="N593" s="77" t="n">
        <v>8630</v>
      </c>
      <c r="O593" s="77" t="n">
        <v>7600</v>
      </c>
      <c r="P593" s="81" t="n"/>
      <c r="Q593" s="81" t="n"/>
    </row>
    <row r="594" ht="15" customHeight="1" s="41">
      <c r="A594" s="77" t="n">
        <v>586</v>
      </c>
      <c r="B594" s="78" t="inlineStr">
        <is>
          <t>PLA</t>
        </is>
      </c>
      <c r="C594" s="78" t="inlineStr">
        <is>
          <t>ĐT&amp;DV Hạ tầng Xăng dầu (PLAND)</t>
        </is>
      </c>
      <c r="D594" s="78" t="inlineStr">
        <is>
          <t>UPCoM</t>
        </is>
      </c>
      <c r="E594" s="77" t="n">
        <v>6100</v>
      </c>
      <c r="F594" s="77" t="n">
        <v>6100</v>
      </c>
      <c r="G594" s="77" t="n">
        <v>6100</v>
      </c>
      <c r="H594" s="77" t="n">
        <v>4800</v>
      </c>
      <c r="I594" s="79">
        <f>$E594/F594-1</f>
        <v/>
      </c>
      <c r="J594" s="79">
        <f>$E594/G594-1</f>
        <v/>
      </c>
      <c r="K594" s="79">
        <f>$E594/H594-1</f>
        <v/>
      </c>
      <c r="L594" s="80" t="n">
        <v>200.31</v>
      </c>
      <c r="M594" s="80" t="n">
        <v>0.62</v>
      </c>
      <c r="N594" s="77" t="n">
        <v>7420</v>
      </c>
      <c r="O594" s="77" t="n">
        <v>4000</v>
      </c>
      <c r="P594" s="81" t="n"/>
      <c r="Q594" s="81" t="n"/>
    </row>
    <row r="595" ht="15" customHeight="1" s="41">
      <c r="A595" s="77" t="n">
        <v>587</v>
      </c>
      <c r="B595" s="78" t="inlineStr">
        <is>
          <t>VTM</t>
        </is>
      </c>
      <c r="C595" s="78" t="inlineStr">
        <is>
          <t>Đưa đón thợ mỏ - Vinacomin</t>
        </is>
      </c>
      <c r="D595" s="78" t="inlineStr">
        <is>
          <t>UPCoM</t>
        </is>
      </c>
      <c r="E595" s="77" t="n">
        <v>21800</v>
      </c>
      <c r="F595" s="77" t="n">
        <v>21800</v>
      </c>
      <c r="G595" s="77" t="n">
        <v>21800</v>
      </c>
      <c r="H595" s="77" t="n">
        <v>21800</v>
      </c>
      <c r="I595" s="79">
        <f>$E595/F595-1</f>
        <v/>
      </c>
      <c r="J595" s="79">
        <f>$E595/G595-1</f>
        <v/>
      </c>
      <c r="K595" s="79">
        <f>$E595/H595-1</f>
        <v/>
      </c>
      <c r="L595" s="80" t="n">
        <v>-207.37</v>
      </c>
      <c r="M595" s="80" t="n">
        <v>1.97</v>
      </c>
      <c r="N595" s="77" t="n">
        <v>21800</v>
      </c>
      <c r="O595" s="77" t="n">
        <v>21800</v>
      </c>
      <c r="P595" s="81" t="n"/>
      <c r="Q595" s="81" t="n"/>
    </row>
    <row r="596" ht="15" customHeight="1" s="41">
      <c r="A596" s="77" t="n">
        <v>588</v>
      </c>
      <c r="B596" s="78" t="inlineStr">
        <is>
          <t>DLG</t>
        </is>
      </c>
      <c r="C596" s="78" t="inlineStr">
        <is>
          <t>Đức Long Gia Lai</t>
        </is>
      </c>
      <c r="D596" s="78" t="inlineStr">
        <is>
          <t>HOSE</t>
        </is>
      </c>
      <c r="E596" s="77" t="n">
        <v>2270</v>
      </c>
      <c r="F596" s="77" t="n">
        <v>2290</v>
      </c>
      <c r="G596" s="77" t="n">
        <v>2430</v>
      </c>
      <c r="H596" s="77" t="n">
        <v>2660</v>
      </c>
      <c r="I596" s="79">
        <f>$E596/F596-1</f>
        <v/>
      </c>
      <c r="J596" s="79">
        <f>$E596/G596-1</f>
        <v/>
      </c>
      <c r="K596" s="79">
        <f>$E596/H596-1</f>
        <v/>
      </c>
      <c r="L596" s="80" t="n">
        <v>1.58</v>
      </c>
      <c r="M596" s="80" t="n">
        <v>0.64</v>
      </c>
      <c r="N596" s="77" t="n">
        <v>3560</v>
      </c>
      <c r="O596" s="77" t="n">
        <v>2120</v>
      </c>
      <c r="P596" s="81" t="n"/>
      <c r="Q596" s="81" t="n"/>
    </row>
    <row r="597" ht="15" customHeight="1" s="41">
      <c r="A597" s="77" t="n">
        <v>589</v>
      </c>
      <c r="B597" s="78" t="inlineStr">
        <is>
          <t>KTS</t>
        </is>
      </c>
      <c r="C597" s="78" t="inlineStr">
        <is>
          <t>Đường Kon Tum</t>
        </is>
      </c>
      <c r="D597" s="78" t="inlineStr">
        <is>
          <t>HNX</t>
        </is>
      </c>
      <c r="E597" s="77" t="n">
        <v>18400</v>
      </c>
      <c r="F597" s="77" t="n">
        <v>18700</v>
      </c>
      <c r="G597" s="77" t="n">
        <v>24000</v>
      </c>
      <c r="H597" s="77" t="n">
        <v>35704.3</v>
      </c>
      <c r="I597" s="79">
        <f>$E597/F597-1</f>
        <v/>
      </c>
      <c r="J597" s="79">
        <f>$E597/G597-1</f>
        <v/>
      </c>
      <c r="K597" s="79">
        <f>$E597/H597-1</f>
        <v/>
      </c>
      <c r="L597" s="80" t="n">
        <v>16.75</v>
      </c>
      <c r="M597" s="80" t="n">
        <v>0.36</v>
      </c>
      <c r="N597" s="77" t="n">
        <v>43040.8</v>
      </c>
      <c r="O597" s="77" t="n">
        <v>18300</v>
      </c>
      <c r="P597" s="81" t="n"/>
      <c r="Q597" s="81" t="n"/>
    </row>
    <row r="598" ht="15" customHeight="1" s="41">
      <c r="A598" s="77" t="n">
        <v>590</v>
      </c>
      <c r="B598" s="78" t="inlineStr">
        <is>
          <t>QNS</t>
        </is>
      </c>
      <c r="C598" s="78" t="inlineStr">
        <is>
          <t>Đường Quảng Ngãi</t>
        </is>
      </c>
      <c r="D598" s="78" t="inlineStr">
        <is>
          <t>UPCoM</t>
        </is>
      </c>
      <c r="E598" s="77" t="n">
        <v>46718</v>
      </c>
      <c r="F598" s="77" t="n">
        <v>47008</v>
      </c>
      <c r="G598" s="77" t="n">
        <v>48555</v>
      </c>
      <c r="H598" s="77" t="n">
        <v>43931.52</v>
      </c>
      <c r="I598" s="79">
        <f>$E598/F598-1</f>
        <v/>
      </c>
      <c r="J598" s="79">
        <f>$E598/G598-1</f>
        <v/>
      </c>
      <c r="K598" s="79">
        <f>$E598/H598-1</f>
        <v/>
      </c>
      <c r="L598" s="80" t="n">
        <v>8.869999999999999</v>
      </c>
      <c r="M598" s="80" t="n">
        <v>1.61</v>
      </c>
      <c r="N598" s="77" t="n">
        <v>49447</v>
      </c>
      <c r="O598" s="77" t="n">
        <v>41202.91</v>
      </c>
      <c r="P598" s="81" t="n"/>
      <c r="Q598" s="81" t="n"/>
    </row>
    <row r="599" ht="15" customHeight="1" s="41">
      <c r="A599" s="77" t="n">
        <v>591</v>
      </c>
      <c r="B599" s="78" t="inlineStr">
        <is>
          <t>SWC</t>
        </is>
      </c>
      <c r="C599" s="78" t="inlineStr">
        <is>
          <t>Đường Sông Miền Nam</t>
        </is>
      </c>
      <c r="D599" s="78" t="inlineStr">
        <is>
          <t>UPCoM</t>
        </is>
      </c>
      <c r="E599" s="77" t="n">
        <v>24000</v>
      </c>
      <c r="F599" s="77" t="n">
        <v>24275</v>
      </c>
      <c r="G599" s="77" t="n">
        <v>24287</v>
      </c>
      <c r="H599" s="77" t="n">
        <v>31609</v>
      </c>
      <c r="I599" s="79">
        <f>$E599/F599-1</f>
        <v/>
      </c>
      <c r="J599" s="79">
        <f>$E599/G599-1</f>
        <v/>
      </c>
      <c r="K599" s="79">
        <f>$E599/H599-1</f>
        <v/>
      </c>
      <c r="L599" s="80" t="n">
        <v>5.18</v>
      </c>
      <c r="M599" s="80" t="n">
        <v>0.82</v>
      </c>
      <c r="N599" s="77" t="n">
        <v>35486</v>
      </c>
      <c r="O599" s="77" t="n">
        <v>23429</v>
      </c>
      <c r="P599" s="81" t="n"/>
      <c r="Q599" s="81" t="n"/>
    </row>
    <row r="600" ht="15" customHeight="1" s="41">
      <c r="A600" s="77" t="n">
        <v>592</v>
      </c>
      <c r="B600" s="78" t="inlineStr">
        <is>
          <t>ECO</t>
        </is>
      </c>
      <c r="C600" s="78" t="inlineStr">
        <is>
          <t>Ecoplastic VN</t>
        </is>
      </c>
      <c r="D600" s="78" t="inlineStr">
        <is>
          <t>UPCoM</t>
        </is>
      </c>
      <c r="E600" s="77" t="n">
        <v>21700</v>
      </c>
      <c r="F600" s="77" t="n">
        <v>21700</v>
      </c>
      <c r="G600" s="77" t="n">
        <v>22400</v>
      </c>
      <c r="H600" s="77" t="n">
        <v>38453</v>
      </c>
      <c r="I600" s="79">
        <f>$E600/F600-1</f>
        <v/>
      </c>
      <c r="J600" s="79">
        <f>$E600/G600-1</f>
        <v/>
      </c>
      <c r="K600" s="79">
        <f>$E600/H600-1</f>
        <v/>
      </c>
      <c r="L600" s="80" t="n">
        <v>27.38</v>
      </c>
      <c r="M600" s="80" t="n">
        <v>1.86</v>
      </c>
      <c r="N600" s="77" t="n">
        <v>40698</v>
      </c>
      <c r="O600" s="77" t="n">
        <v>18315.27</v>
      </c>
      <c r="P600" s="81" t="n"/>
      <c r="Q600" s="81" t="n"/>
    </row>
    <row r="601" ht="15" customHeight="1" s="41">
      <c r="A601" s="77" t="n">
        <v>593</v>
      </c>
      <c r="B601" s="78" t="inlineStr">
        <is>
          <t>ELC</t>
        </is>
      </c>
      <c r="C601" s="78" t="inlineStr">
        <is>
          <t>ELCOM</t>
        </is>
      </c>
      <c r="D601" s="78" t="inlineStr">
        <is>
          <t>HOSE</t>
        </is>
      </c>
      <c r="E601" s="77" t="n">
        <v>15000</v>
      </c>
      <c r="F601" s="77" t="n">
        <v>16000</v>
      </c>
      <c r="G601" s="77" t="n">
        <v>16400</v>
      </c>
      <c r="H601" s="77" t="n">
        <v>24600</v>
      </c>
      <c r="I601" s="79">
        <f>$E601/F601-1</f>
        <v/>
      </c>
      <c r="J601" s="79">
        <f>$E601/G601-1</f>
        <v/>
      </c>
      <c r="K601" s="79">
        <f>$E601/H601-1</f>
        <v/>
      </c>
      <c r="L601" s="80" t="n">
        <v>12.4</v>
      </c>
      <c r="M601" s="80" t="n">
        <v>1.23</v>
      </c>
      <c r="N601" s="77" t="n">
        <v>26750</v>
      </c>
      <c r="O601" s="77" t="n">
        <v>14300</v>
      </c>
      <c r="P601" s="81" t="n"/>
      <c r="Q601" s="81" t="n"/>
    </row>
    <row r="602" ht="15" customHeight="1" s="41">
      <c r="A602" s="77" t="n">
        <v>594</v>
      </c>
      <c r="B602" s="78" t="inlineStr">
        <is>
          <t>FUETPVND</t>
        </is>
      </c>
      <c r="C602" s="78" t="inlineStr">
        <is>
          <t>ETF VFCVN DIAMOND</t>
        </is>
      </c>
      <c r="D602" s="78" t="inlineStr">
        <is>
          <t>HOSE</t>
        </is>
      </c>
      <c r="E602" s="77" t="n">
        <v>9970</v>
      </c>
      <c r="F602" s="77" t="n">
        <v>10150</v>
      </c>
      <c r="G602" s="77" t="n">
        <v>10920</v>
      </c>
      <c r="H602" s="77" t="n">
        <v>11800</v>
      </c>
      <c r="I602" s="79">
        <f>$E602/F602-1</f>
        <v/>
      </c>
      <c r="J602" s="79">
        <f>$E602/G602-1</f>
        <v/>
      </c>
      <c r="K602" s="79">
        <f>$E602/H602-1</f>
        <v/>
      </c>
      <c r="L602" s="80" t="n"/>
      <c r="M602" s="80" t="n"/>
      <c r="N602" s="77" t="n"/>
      <c r="O602" s="77" t="n"/>
      <c r="P602" s="81" t="n"/>
      <c r="Q602" s="81" t="n"/>
    </row>
    <row r="603" ht="15" customHeight="1" s="41">
      <c r="A603" s="77" t="n">
        <v>595</v>
      </c>
      <c r="B603" s="78" t="inlineStr">
        <is>
          <t>EVE</t>
        </is>
      </c>
      <c r="C603" s="78" t="inlineStr">
        <is>
          <t>Everpia</t>
        </is>
      </c>
      <c r="D603" s="78" t="inlineStr">
        <is>
          <t>HOSE</t>
        </is>
      </c>
      <c r="E603" s="77" t="n">
        <v>8370</v>
      </c>
      <c r="F603" s="77" t="n">
        <v>8450</v>
      </c>
      <c r="G603" s="77" t="n">
        <v>8800</v>
      </c>
      <c r="H603" s="77" t="n">
        <v>9610.559999999999</v>
      </c>
      <c r="I603" s="79">
        <f>$E603/F603-1</f>
        <v/>
      </c>
      <c r="J603" s="79">
        <f>$E603/G603-1</f>
        <v/>
      </c>
      <c r="K603" s="79">
        <f>$E603/H603-1</f>
        <v/>
      </c>
      <c r="L603" s="80" t="n">
        <v>9.17</v>
      </c>
      <c r="M603" s="80" t="n">
        <v>0.38</v>
      </c>
      <c r="N603" s="77" t="n">
        <v>10422.72</v>
      </c>
      <c r="O603" s="77" t="n">
        <v>8250</v>
      </c>
      <c r="P603" s="81" t="n"/>
      <c r="Q603" s="81" t="n"/>
    </row>
    <row r="604" ht="15" customHeight="1" s="41">
      <c r="A604" s="77" t="n">
        <v>596</v>
      </c>
      <c r="B604" s="78" t="inlineStr">
        <is>
          <t>EIC</t>
        </is>
      </c>
      <c r="C604" s="78" t="inlineStr">
        <is>
          <t>EVN Quốc Tế</t>
        </is>
      </c>
      <c r="D604" s="78" t="inlineStr">
        <is>
          <t>UPCoM</t>
        </is>
      </c>
      <c r="E604" s="77" t="n">
        <v>18161</v>
      </c>
      <c r="F604" s="77" t="n">
        <v>18900</v>
      </c>
      <c r="G604" s="77" t="n">
        <v>19000</v>
      </c>
      <c r="H604" s="77" t="n">
        <v>25048.12</v>
      </c>
      <c r="I604" s="79">
        <f>$E604/F604-1</f>
        <v/>
      </c>
      <c r="J604" s="79">
        <f>$E604/G604-1</f>
        <v/>
      </c>
      <c r="K604" s="79">
        <f>$E604/H604-1</f>
        <v/>
      </c>
      <c r="L604" s="80" t="n">
        <v>21.24</v>
      </c>
      <c r="M604" s="80" t="n">
        <v>1.58</v>
      </c>
      <c r="N604" s="77" t="n">
        <v>25429.08</v>
      </c>
      <c r="O604" s="77" t="n">
        <v>17918</v>
      </c>
      <c r="P604" s="81" t="n"/>
      <c r="Q604" s="81" t="n"/>
    </row>
    <row r="605" ht="15" customHeight="1" s="41">
      <c r="A605" s="77" t="n">
        <v>597</v>
      </c>
      <c r="B605" s="78" t="inlineStr">
        <is>
          <t>EIB</t>
        </is>
      </c>
      <c r="C605" s="78" t="inlineStr">
        <is>
          <t>Eximbank</t>
        </is>
      </c>
      <c r="D605" s="78" t="inlineStr">
        <is>
          <t>HOSE</t>
        </is>
      </c>
      <c r="E605" s="77" t="n">
        <v>17150</v>
      </c>
      <c r="F605" s="77" t="n">
        <v>18000</v>
      </c>
      <c r="G605" s="77" t="n">
        <v>19500</v>
      </c>
      <c r="H605" s="77" t="n">
        <v>21300</v>
      </c>
      <c r="I605" s="79">
        <f>$E605/F605-1</f>
        <v/>
      </c>
      <c r="J605" s="79">
        <f>$E605/G605-1</f>
        <v/>
      </c>
      <c r="K605" s="79">
        <f>$E605/H605-1</f>
        <v/>
      </c>
      <c r="L605" s="80" t="n">
        <v>64.95</v>
      </c>
      <c r="M605" s="80" t="n">
        <v>1.21</v>
      </c>
      <c r="N605" s="77" t="n">
        <v>31100</v>
      </c>
      <c r="O605" s="77" t="n">
        <v>16500</v>
      </c>
      <c r="P605" s="81" t="n">
        <v>15.075</v>
      </c>
      <c r="Q605" s="81" t="n">
        <v>1.53</v>
      </c>
    </row>
    <row r="606" ht="15" customHeight="1" s="41">
      <c r="A606" s="77" t="n">
        <v>598</v>
      </c>
      <c r="B606" s="78" t="inlineStr">
        <is>
          <t>KHX</t>
        </is>
      </c>
      <c r="C606" s="78" t="inlineStr">
        <is>
          <t>Fahasa Khanh Hoa</t>
        </is>
      </c>
      <c r="D606" s="78" t="inlineStr">
        <is>
          <t>UPCoM</t>
        </is>
      </c>
      <c r="E606" s="77" t="n">
        <v>14200</v>
      </c>
      <c r="F606" s="77" t="n">
        <v>14200</v>
      </c>
      <c r="G606" s="77" t="n">
        <v>17500</v>
      </c>
      <c r="H606" s="77" t="n"/>
      <c r="I606" s="79">
        <f>$E606/F606-1</f>
        <v/>
      </c>
      <c r="J606" s="79">
        <f>$E606/G606-1</f>
        <v/>
      </c>
      <c r="K606" s="79">
        <f>$E606/H606-1</f>
        <v/>
      </c>
      <c r="L606" s="80" t="n"/>
      <c r="M606" s="80" t="n"/>
      <c r="N606" s="77" t="n"/>
      <c r="O606" s="77" t="n"/>
      <c r="P606" s="81" t="n"/>
      <c r="Q606" s="81" t="n"/>
    </row>
    <row r="607" ht="15" customHeight="1" s="41">
      <c r="A607" s="77" t="n">
        <v>599</v>
      </c>
      <c r="B607" s="78" t="inlineStr">
        <is>
          <t>FCN</t>
        </is>
      </c>
      <c r="C607" s="78" t="inlineStr">
        <is>
          <t>FECON CORP</t>
        </is>
      </c>
      <c r="D607" s="78" t="inlineStr">
        <is>
          <t>HOSE</t>
        </is>
      </c>
      <c r="E607" s="77" t="n">
        <v>11250</v>
      </c>
      <c r="F607" s="77" t="n">
        <v>10950</v>
      </c>
      <c r="G607" s="77" t="n">
        <v>11300</v>
      </c>
      <c r="H607" s="77" t="n">
        <v>14600</v>
      </c>
      <c r="I607" s="79">
        <f>$E607/F607-1</f>
        <v/>
      </c>
      <c r="J607" s="79">
        <f>$E607/G607-1</f>
        <v/>
      </c>
      <c r="K607" s="79">
        <f>$E607/H607-1</f>
        <v/>
      </c>
      <c r="L607" s="80" t="n">
        <v>22.54</v>
      </c>
      <c r="M607" s="80" t="n">
        <v>0.68</v>
      </c>
      <c r="N607" s="77" t="n">
        <v>19217.35</v>
      </c>
      <c r="O607" s="77" t="n">
        <v>10400</v>
      </c>
      <c r="P607" s="81" t="n"/>
      <c r="Q607" s="81" t="n"/>
    </row>
    <row r="608" ht="15" customHeight="1" s="41">
      <c r="A608" s="77" t="n">
        <v>600</v>
      </c>
      <c r="B608" s="78" t="inlineStr">
        <is>
          <t>FDC</t>
        </is>
      </c>
      <c r="C608" s="78" t="inlineStr">
        <is>
          <t>FIDECO</t>
        </is>
      </c>
      <c r="D608" s="78" t="inlineStr">
        <is>
          <t>HOSE</t>
        </is>
      </c>
      <c r="E608" s="77" t="n">
        <v>25100</v>
      </c>
      <c r="F608" s="77" t="n">
        <v>25100</v>
      </c>
      <c r="G608" s="77" t="n">
        <v>22550</v>
      </c>
      <c r="H608" s="77" t="n">
        <v>16300</v>
      </c>
      <c r="I608" s="79">
        <f>$E608/F608-1</f>
        <v/>
      </c>
      <c r="J608" s="79">
        <f>$E608/G608-1</f>
        <v/>
      </c>
      <c r="K608" s="79">
        <f>$E608/H608-1</f>
        <v/>
      </c>
      <c r="L608" s="80" t="n">
        <v>4.78</v>
      </c>
      <c r="M608" s="80" t="n">
        <v>1.44</v>
      </c>
      <c r="N608" s="77" t="n">
        <v>25100</v>
      </c>
      <c r="O608" s="77" t="n">
        <v>14200</v>
      </c>
      <c r="P608" s="81" t="n"/>
      <c r="Q608" s="81" t="n"/>
    </row>
    <row r="609" ht="15" customHeight="1" s="41">
      <c r="A609" s="77" t="n">
        <v>601</v>
      </c>
      <c r="B609" s="78" t="inlineStr">
        <is>
          <t>FHH</t>
        </is>
      </c>
      <c r="C609" s="78" t="inlineStr">
        <is>
          <t>FLCHomes</t>
        </is>
      </c>
      <c r="D609" s="78" t="inlineStr">
        <is>
          <t>UPCoM</t>
        </is>
      </c>
      <c r="E609" s="77" t="n"/>
      <c r="F609" s="77" t="n"/>
      <c r="G609" s="77" t="n"/>
      <c r="H609" s="77" t="n"/>
      <c r="I609" s="79">
        <f>$E609/F609-1</f>
        <v/>
      </c>
      <c r="J609" s="79">
        <f>$E609/G609-1</f>
        <v/>
      </c>
      <c r="K609" s="79">
        <f>$E609/H609-1</f>
        <v/>
      </c>
      <c r="L609" s="80" t="n"/>
      <c r="M609" s="80" t="n"/>
      <c r="N609" s="77" t="n"/>
      <c r="O609" s="77" t="n"/>
      <c r="P609" s="81" t="n"/>
      <c r="Q609" s="81" t="n"/>
    </row>
    <row r="610" ht="15" customHeight="1" s="41">
      <c r="A610" s="77" t="n">
        <v>602</v>
      </c>
      <c r="B610" s="78" t="inlineStr">
        <is>
          <t>FPT</t>
        </is>
      </c>
      <c r="C610" s="78" t="inlineStr">
        <is>
          <t>FPT Corp</t>
        </is>
      </c>
      <c r="D610" s="78" t="inlineStr">
        <is>
          <t>HOSE</t>
        </is>
      </c>
      <c r="E610" s="77" t="n">
        <v>68300</v>
      </c>
      <c r="F610" s="77" t="n">
        <v>70800</v>
      </c>
      <c r="G610" s="77" t="n">
        <v>70300</v>
      </c>
      <c r="H610" s="77" t="n">
        <v>94497.12</v>
      </c>
      <c r="I610" s="79">
        <f>$E610/F610-1</f>
        <v/>
      </c>
      <c r="J610" s="79">
        <f>$E610/G610-1</f>
        <v/>
      </c>
      <c r="K610" s="79">
        <f>$E610/H610-1</f>
        <v/>
      </c>
      <c r="L610" s="80" t="n">
        <v>11.64</v>
      </c>
      <c r="M610" s="80" t="n">
        <v>2.94</v>
      </c>
      <c r="N610" s="77" t="n">
        <v>104657.04</v>
      </c>
      <c r="O610" s="77" t="n">
        <v>62200</v>
      </c>
      <c r="P610" s="81" t="n">
        <v>19.87</v>
      </c>
      <c r="Q610" s="81" t="n">
        <v>4.97</v>
      </c>
    </row>
    <row r="611" ht="15" customHeight="1" s="41">
      <c r="A611" s="77" t="n">
        <v>603</v>
      </c>
      <c r="B611" s="78" t="inlineStr">
        <is>
          <t>FOC</t>
        </is>
      </c>
      <c r="C611" s="78" t="inlineStr">
        <is>
          <t>FPT Online</t>
        </is>
      </c>
      <c r="D611" s="78" t="inlineStr">
        <is>
          <t>UPCoM</t>
        </is>
      </c>
      <c r="E611" s="77" t="n">
        <v>61802</v>
      </c>
      <c r="F611" s="77" t="n">
        <v>64509.03</v>
      </c>
      <c r="G611" s="77" t="n">
        <v>61663.14</v>
      </c>
      <c r="H611" s="77" t="n">
        <v>55189.56</v>
      </c>
      <c r="I611" s="79">
        <f>$E611/F611-1</f>
        <v/>
      </c>
      <c r="J611" s="79">
        <f>$E611/G611-1</f>
        <v/>
      </c>
      <c r="K611" s="79">
        <f>$E611/H611-1</f>
        <v/>
      </c>
      <c r="L611" s="80" t="n">
        <v>6.61</v>
      </c>
      <c r="M611" s="80" t="n">
        <v>1.34</v>
      </c>
      <c r="N611" s="77" t="n">
        <v>65170.5</v>
      </c>
      <c r="O611" s="77" t="n">
        <v>53341.07</v>
      </c>
      <c r="P611" s="81" t="n"/>
      <c r="Q611" s="81" t="n"/>
    </row>
    <row r="612" ht="15" customHeight="1" s="41">
      <c r="A612" s="77" t="n">
        <v>604</v>
      </c>
      <c r="B612" s="78" t="inlineStr">
        <is>
          <t>FOX</t>
        </is>
      </c>
      <c r="C612" s="78" t="inlineStr">
        <is>
          <t>FPT Telecom</t>
        </is>
      </c>
      <c r="D612" s="78" t="inlineStr">
        <is>
          <t>UPCoM</t>
        </is>
      </c>
      <c r="E612" s="77" t="n">
        <v>63953</v>
      </c>
      <c r="F612" s="77" t="n">
        <v>65772</v>
      </c>
      <c r="G612" s="77" t="n">
        <v>68029</v>
      </c>
      <c r="H612" s="77" t="n">
        <v>63942</v>
      </c>
      <c r="I612" s="79">
        <f>$E612/F612-1</f>
        <v/>
      </c>
      <c r="J612" s="79">
        <f>$E612/G612-1</f>
        <v/>
      </c>
      <c r="K612" s="79">
        <f>$E612/H612-1</f>
        <v/>
      </c>
      <c r="L612" s="80" t="n">
        <v>12.96</v>
      </c>
      <c r="M612" s="80" t="n">
        <v>3.7</v>
      </c>
      <c r="N612" s="77" t="n">
        <v>100838</v>
      </c>
      <c r="O612" s="77" t="n">
        <v>60163</v>
      </c>
      <c r="P612" s="81" t="n"/>
      <c r="Q612" s="81" t="n"/>
    </row>
    <row r="613" ht="15" customHeight="1" s="41">
      <c r="A613" s="77" t="n">
        <v>605</v>
      </c>
      <c r="B613" s="78" t="inlineStr">
        <is>
          <t>TAB</t>
        </is>
      </c>
      <c r="C613" s="78" t="inlineStr">
        <is>
          <t>Freco Việt Nam</t>
        </is>
      </c>
      <c r="D613" s="78" t="inlineStr">
        <is>
          <t>UPCoM</t>
        </is>
      </c>
      <c r="E613" s="77" t="n">
        <v>32800</v>
      </c>
      <c r="F613" s="77" t="n">
        <v>32800</v>
      </c>
      <c r="G613" s="77" t="n">
        <v>33000</v>
      </c>
      <c r="H613" s="77" t="n">
        <v>18000</v>
      </c>
      <c r="I613" s="79">
        <f>$E613/F613-1</f>
        <v/>
      </c>
      <c r="J613" s="79">
        <f>$E613/G613-1</f>
        <v/>
      </c>
      <c r="K613" s="79">
        <f>$E613/H613-1</f>
        <v/>
      </c>
      <c r="L613" s="80" t="n">
        <v>39.75</v>
      </c>
      <c r="M613" s="80" t="n">
        <v>2.6</v>
      </c>
      <c r="N613" s="77" t="n">
        <v>33153</v>
      </c>
      <c r="O613" s="77" t="n">
        <v>9800</v>
      </c>
      <c r="P613" s="81" t="n"/>
      <c r="Q613" s="81" t="n"/>
    </row>
    <row r="614" ht="15" customHeight="1" s="41">
      <c r="A614" s="77" t="n">
        <v>606</v>
      </c>
      <c r="B614" s="78" t="inlineStr">
        <is>
          <t>GMA</t>
        </is>
      </c>
      <c r="C614" s="78" t="inlineStr">
        <is>
          <t>G-Automobile</t>
        </is>
      </c>
      <c r="D614" s="78" t="inlineStr">
        <is>
          <t>HNX</t>
        </is>
      </c>
      <c r="E614" s="77" t="n">
        <v>57000</v>
      </c>
      <c r="F614" s="77" t="n">
        <v>57000</v>
      </c>
      <c r="G614" s="77" t="n">
        <v>57000</v>
      </c>
      <c r="H614" s="77" t="n">
        <v>57000</v>
      </c>
      <c r="I614" s="79">
        <f>$E614/F614-1</f>
        <v/>
      </c>
      <c r="J614" s="79">
        <f>$E614/G614-1</f>
        <v/>
      </c>
      <c r="K614" s="79">
        <f>$E614/H614-1</f>
        <v/>
      </c>
      <c r="L614" s="80" t="n">
        <v>64.84</v>
      </c>
      <c r="M614" s="80" t="n">
        <v>3.55</v>
      </c>
      <c r="N614" s="77" t="n">
        <v>57000</v>
      </c>
      <c r="O614" s="77" t="n">
        <v>31700</v>
      </c>
      <c r="P614" s="81" t="n"/>
      <c r="Q614" s="81" t="n"/>
    </row>
    <row r="615" ht="15" customHeight="1" s="41">
      <c r="A615" s="77" t="n">
        <v>607</v>
      </c>
      <c r="B615" s="78" t="inlineStr">
        <is>
          <t>CYC</t>
        </is>
      </c>
      <c r="C615" s="78" t="inlineStr">
        <is>
          <t>Gạch men Chang YIH</t>
        </is>
      </c>
      <c r="D615" s="78" t="inlineStr">
        <is>
          <t>OTC</t>
        </is>
      </c>
      <c r="E615" s="77" t="n"/>
      <c r="F615" s="77" t="n"/>
      <c r="G615" s="77" t="n">
        <v>1200</v>
      </c>
      <c r="H615" s="77" t="n">
        <v>1400</v>
      </c>
      <c r="I615" s="79">
        <f>$E615/F615-1</f>
        <v/>
      </c>
      <c r="J615" s="79">
        <f>$E615/G615-1</f>
        <v/>
      </c>
      <c r="K615" s="79">
        <f>$E615/H615-1</f>
        <v/>
      </c>
      <c r="L615" s="80" t="n"/>
      <c r="M615" s="80" t="n"/>
      <c r="N615" s="77" t="n"/>
      <c r="O615" s="77" t="n"/>
      <c r="P615" s="81" t="n"/>
      <c r="Q615" s="81" t="n"/>
    </row>
    <row r="616" ht="15" customHeight="1" s="41">
      <c r="A616" s="77" t="n">
        <v>608</v>
      </c>
      <c r="B616" s="78" t="inlineStr">
        <is>
          <t>DCR</t>
        </is>
      </c>
      <c r="C616" s="78" t="inlineStr">
        <is>
          <t>Gạch men COSEVCO</t>
        </is>
      </c>
      <c r="D616" s="78" t="inlineStr">
        <is>
          <t>UPCoM</t>
        </is>
      </c>
      <c r="E616" s="77" t="n">
        <v>4300</v>
      </c>
      <c r="F616" s="77" t="n">
        <v>4800</v>
      </c>
      <c r="G616" s="77" t="n">
        <v>5800</v>
      </c>
      <c r="H616" s="77" t="n">
        <v>4200</v>
      </c>
      <c r="I616" s="79">
        <f>$E616/F616-1</f>
        <v/>
      </c>
      <c r="J616" s="79">
        <f>$E616/G616-1</f>
        <v/>
      </c>
      <c r="K616" s="79">
        <f>$E616/H616-1</f>
        <v/>
      </c>
      <c r="L616" s="80" t="n">
        <v>57.46</v>
      </c>
      <c r="M616" s="80" t="n">
        <v>0.36</v>
      </c>
      <c r="N616" s="77" t="n">
        <v>6600</v>
      </c>
      <c r="O616" s="77" t="n">
        <v>3484</v>
      </c>
      <c r="P616" s="81" t="n"/>
      <c r="Q616" s="81" t="n"/>
    </row>
    <row r="617" ht="15" customHeight="1" s="41">
      <c r="A617" s="77" t="n">
        <v>609</v>
      </c>
      <c r="B617" s="78" t="inlineStr">
        <is>
          <t>TTC</t>
        </is>
      </c>
      <c r="C617" s="78" t="inlineStr">
        <is>
          <t>Gạch men Thanh Thanh</t>
        </is>
      </c>
      <c r="D617" s="78" t="inlineStr">
        <is>
          <t>HNX</t>
        </is>
      </c>
      <c r="E617" s="77" t="n">
        <v>9000</v>
      </c>
      <c r="F617" s="77" t="n">
        <v>8400</v>
      </c>
      <c r="G617" s="77" t="n">
        <v>9200</v>
      </c>
      <c r="H617" s="77" t="n">
        <v>8100</v>
      </c>
      <c r="I617" s="79">
        <f>$E617/F617-1</f>
        <v/>
      </c>
      <c r="J617" s="79">
        <f>$E617/G617-1</f>
        <v/>
      </c>
      <c r="K617" s="79">
        <f>$E617/H617-1</f>
        <v/>
      </c>
      <c r="L617" s="80" t="n">
        <v>3.01</v>
      </c>
      <c r="M617" s="80" t="n">
        <v>0.43</v>
      </c>
      <c r="N617" s="77" t="n">
        <v>10600</v>
      </c>
      <c r="O617" s="77" t="n">
        <v>5310</v>
      </c>
      <c r="P617" s="81" t="n"/>
      <c r="Q617" s="81" t="n"/>
    </row>
    <row r="618" ht="15" customHeight="1" s="41">
      <c r="A618" s="77" t="n">
        <v>610</v>
      </c>
      <c r="B618" s="78" t="inlineStr">
        <is>
          <t>VTA</t>
        </is>
      </c>
      <c r="C618" s="78" t="inlineStr">
        <is>
          <t>Gạch men VITALY</t>
        </is>
      </c>
      <c r="D618" s="78" t="inlineStr">
        <is>
          <t>UPCoM</t>
        </is>
      </c>
      <c r="E618" s="77" t="n">
        <v>1663</v>
      </c>
      <c r="F618" s="77" t="n">
        <v>1801</v>
      </c>
      <c r="G618" s="77" t="n">
        <v>1700</v>
      </c>
      <c r="H618" s="77" t="n">
        <v>2290</v>
      </c>
      <c r="I618" s="79">
        <f>$E618/F618-1</f>
        <v/>
      </c>
      <c r="J618" s="79">
        <f>$E618/G618-1</f>
        <v/>
      </c>
      <c r="K618" s="79">
        <f>$E618/H618-1</f>
        <v/>
      </c>
      <c r="L618" s="80" t="n">
        <v>-0.78</v>
      </c>
      <c r="M618" s="80" t="n">
        <v>-1.16</v>
      </c>
      <c r="N618" s="77" t="n">
        <v>3699</v>
      </c>
      <c r="O618" s="77" t="n">
        <v>1357</v>
      </c>
      <c r="P618" s="81" t="n"/>
      <c r="Q618" s="81" t="n"/>
    </row>
    <row r="619" ht="15" customHeight="1" s="41">
      <c r="A619" s="77" t="n">
        <v>611</v>
      </c>
      <c r="B619" s="78" t="inlineStr">
        <is>
          <t>G30</t>
        </is>
      </c>
      <c r="C619" s="78" t="inlineStr">
        <is>
          <t>Gạch ngói 30-4</t>
        </is>
      </c>
      <c r="D619" s="78" t="inlineStr">
        <is>
          <t>UPCoM</t>
        </is>
      </c>
      <c r="E619" s="77" t="n"/>
      <c r="F619" s="77" t="n"/>
      <c r="G619" s="77" t="n"/>
      <c r="H619" s="77" t="n"/>
      <c r="I619" s="79">
        <f>$E619/F619-1</f>
        <v/>
      </c>
      <c r="J619" s="79">
        <f>$E619/G619-1</f>
        <v/>
      </c>
      <c r="K619" s="79">
        <f>$E619/H619-1</f>
        <v/>
      </c>
      <c r="L619" s="80" t="n"/>
      <c r="M619" s="80" t="n"/>
      <c r="N619" s="77" t="n"/>
      <c r="O619" s="77" t="n"/>
      <c r="P619" s="81" t="n"/>
      <c r="Q619" s="81" t="n"/>
    </row>
    <row r="620" ht="15" customHeight="1" s="41">
      <c r="A620" s="77" t="n">
        <v>612</v>
      </c>
      <c r="B620" s="78" t="inlineStr">
        <is>
          <t>MCC</t>
        </is>
      </c>
      <c r="C620" s="78" t="inlineStr">
        <is>
          <t>Gạch ngói cao cấp</t>
        </is>
      </c>
      <c r="D620" s="78" t="inlineStr">
        <is>
          <t>HNX</t>
        </is>
      </c>
      <c r="E620" s="77" t="n">
        <v>13200</v>
      </c>
      <c r="F620" s="77" t="n">
        <v>13200</v>
      </c>
      <c r="G620" s="77" t="n">
        <v>13200</v>
      </c>
      <c r="H620" s="77" t="n">
        <v>13199.95</v>
      </c>
      <c r="I620" s="79">
        <f>$E620/F620-1</f>
        <v/>
      </c>
      <c r="J620" s="79">
        <f>$E620/G620-1</f>
        <v/>
      </c>
      <c r="K620" s="79">
        <f>$E620/H620-1</f>
        <v/>
      </c>
      <c r="L620" s="80" t="n">
        <v>14.04</v>
      </c>
      <c r="M620" s="80" t="n">
        <v>0.9</v>
      </c>
      <c r="N620" s="77" t="n">
        <v>13200</v>
      </c>
      <c r="O620" s="77" t="n">
        <v>12043.75</v>
      </c>
      <c r="P620" s="81" t="n"/>
      <c r="Q620" s="81" t="n"/>
    </row>
    <row r="621" ht="15" customHeight="1" s="41">
      <c r="A621" s="77" t="n">
        <v>613</v>
      </c>
      <c r="B621" s="78" t="inlineStr">
        <is>
          <t>GND</t>
        </is>
      </c>
      <c r="C621" s="78" t="inlineStr">
        <is>
          <t>Gạch ngói Đồng Nai</t>
        </is>
      </c>
      <c r="D621" s="78" t="inlineStr">
        <is>
          <t>UPCoM</t>
        </is>
      </c>
      <c r="E621" s="77" t="n">
        <v>23000</v>
      </c>
      <c r="F621" s="77" t="n">
        <v>23000</v>
      </c>
      <c r="G621" s="77" t="n">
        <v>26800</v>
      </c>
      <c r="H621" s="77" t="n">
        <v>24080</v>
      </c>
      <c r="I621" s="79">
        <f>$E621/F621-1</f>
        <v/>
      </c>
      <c r="J621" s="79">
        <f>$E621/G621-1</f>
        <v/>
      </c>
      <c r="K621" s="79">
        <f>$E621/H621-1</f>
        <v/>
      </c>
      <c r="L621" s="80" t="n">
        <v>8.32</v>
      </c>
      <c r="M621" s="80" t="n">
        <v>0.59</v>
      </c>
      <c r="N621" s="77" t="n">
        <v>34482.56</v>
      </c>
      <c r="O621" s="77" t="n">
        <v>20227.2</v>
      </c>
      <c r="P621" s="81" t="n"/>
      <c r="Q621" s="81" t="n"/>
    </row>
    <row r="622" ht="15" customHeight="1" s="41">
      <c r="A622" s="77" t="n">
        <v>614</v>
      </c>
      <c r="B622" s="78" t="inlineStr">
        <is>
          <t>GMX</t>
        </is>
      </c>
      <c r="C622" s="78" t="inlineStr">
        <is>
          <t>Gạch ngói Mỹ Xuân</t>
        </is>
      </c>
      <c r="D622" s="78" t="inlineStr">
        <is>
          <t>HNX</t>
        </is>
      </c>
      <c r="E622" s="77" t="n">
        <v>17000</v>
      </c>
      <c r="F622" s="77" t="n">
        <v>15500</v>
      </c>
      <c r="G622" s="77" t="n">
        <v>16300</v>
      </c>
      <c r="H622" s="77" t="n">
        <v>13784.72</v>
      </c>
      <c r="I622" s="79">
        <f>$E622/F622-1</f>
        <v/>
      </c>
      <c r="J622" s="79">
        <f>$E622/G622-1</f>
        <v/>
      </c>
      <c r="K622" s="79">
        <f>$E622/H622-1</f>
        <v/>
      </c>
      <c r="L622" s="80" t="n">
        <v>6.8</v>
      </c>
      <c r="M622" s="80" t="n">
        <v>1.37</v>
      </c>
      <c r="N622" s="77" t="n">
        <v>17000</v>
      </c>
      <c r="O622" s="77" t="n">
        <v>13225.88</v>
      </c>
      <c r="P622" s="81" t="n"/>
      <c r="Q622" s="81" t="n"/>
    </row>
    <row r="623" ht="15" customHeight="1" s="41">
      <c r="A623" s="77" t="n">
        <v>615</v>
      </c>
      <c r="B623" s="78" t="inlineStr">
        <is>
          <t>NHC</t>
        </is>
      </c>
      <c r="C623" s="78" t="inlineStr">
        <is>
          <t>Gạch ngói Nhị Hiệp</t>
        </is>
      </c>
      <c r="D623" s="78" t="inlineStr">
        <is>
          <t>HNX</t>
        </is>
      </c>
      <c r="E623" s="77" t="n">
        <v>23700</v>
      </c>
      <c r="F623" s="77" t="n">
        <v>23700</v>
      </c>
      <c r="G623" s="77" t="n">
        <v>23700</v>
      </c>
      <c r="H623" s="77" t="n">
        <v>22000</v>
      </c>
      <c r="I623" s="79">
        <f>$E623/F623-1</f>
        <v/>
      </c>
      <c r="J623" s="79">
        <f>$E623/G623-1</f>
        <v/>
      </c>
      <c r="K623" s="79">
        <f>$E623/H623-1</f>
        <v/>
      </c>
      <c r="L623" s="80" t="n">
        <v>13.48</v>
      </c>
      <c r="M623" s="80" t="n">
        <v>1.19</v>
      </c>
      <c r="N623" s="77" t="n">
        <v>26500</v>
      </c>
      <c r="O623" s="77" t="n">
        <v>18100</v>
      </c>
      <c r="P623" s="81" t="n"/>
      <c r="Q623" s="81" t="n"/>
    </row>
    <row r="624" ht="15" customHeight="1" s="41">
      <c r="A624" s="77" t="n">
        <v>616</v>
      </c>
      <c r="B624" s="78" t="inlineStr">
        <is>
          <t>VTS</t>
        </is>
      </c>
      <c r="C624" s="78" t="inlineStr">
        <is>
          <t>Gạch Ngói Từ Sơn</t>
        </is>
      </c>
      <c r="D624" s="78" t="inlineStr">
        <is>
          <t>UPCoM</t>
        </is>
      </c>
      <c r="E624" s="77" t="n">
        <v>3000</v>
      </c>
      <c r="F624" s="77" t="n">
        <v>3000</v>
      </c>
      <c r="G624" s="77" t="n">
        <v>4200</v>
      </c>
      <c r="H624" s="77" t="n">
        <v>4900</v>
      </c>
      <c r="I624" s="79">
        <f>$E624/F624-1</f>
        <v/>
      </c>
      <c r="J624" s="79">
        <f>$E624/G624-1</f>
        <v/>
      </c>
      <c r="K624" s="79">
        <f>$E624/H624-1</f>
        <v/>
      </c>
      <c r="L624" s="80" t="n">
        <v>-8.220000000000001</v>
      </c>
      <c r="M624" s="80" t="n">
        <v>0.52</v>
      </c>
      <c r="N624" s="77" t="n">
        <v>10000</v>
      </c>
      <c r="O624" s="77" t="n">
        <v>3000</v>
      </c>
      <c r="P624" s="81" t="n"/>
      <c r="Q624" s="81" t="n"/>
    </row>
    <row r="625" ht="15" customHeight="1" s="41">
      <c r="A625" s="77" t="n">
        <v>617</v>
      </c>
      <c r="B625" s="78" t="inlineStr">
        <is>
          <t>BTN</t>
        </is>
      </c>
      <c r="C625" s="78" t="inlineStr">
        <is>
          <t>Gạch Tuy Nen Bình Định</t>
        </is>
      </c>
      <c r="D625" s="78" t="inlineStr">
        <is>
          <t>UPCoM</t>
        </is>
      </c>
      <c r="E625" s="77" t="n">
        <v>2500</v>
      </c>
      <c r="F625" s="77" t="n">
        <v>2900</v>
      </c>
      <c r="G625" s="77" t="n">
        <v>2900</v>
      </c>
      <c r="H625" s="77" t="n">
        <v>3500</v>
      </c>
      <c r="I625" s="79">
        <f>$E625/F625-1</f>
        <v/>
      </c>
      <c r="J625" s="79">
        <f>$E625/G625-1</f>
        <v/>
      </c>
      <c r="K625" s="79">
        <f>$E625/H625-1</f>
        <v/>
      </c>
      <c r="L625" s="80" t="n">
        <v>-1.81</v>
      </c>
      <c r="M625" s="80" t="n">
        <v>1.65</v>
      </c>
      <c r="N625" s="77" t="n">
        <v>3566</v>
      </c>
      <c r="O625" s="77" t="n">
        <v>2500</v>
      </c>
      <c r="P625" s="81" t="n"/>
      <c r="Q625" s="81" t="n"/>
    </row>
    <row r="626" ht="15" customHeight="1" s="41">
      <c r="A626" s="77" t="n">
        <v>618</v>
      </c>
      <c r="B626" s="78" t="inlineStr">
        <is>
          <t>CBI</t>
        </is>
      </c>
      <c r="C626" s="78" t="inlineStr">
        <is>
          <t>Gang thép Cao Bằng</t>
        </is>
      </c>
      <c r="D626" s="78" t="inlineStr">
        <is>
          <t>UPCoM</t>
        </is>
      </c>
      <c r="E626" s="77" t="n">
        <v>17700</v>
      </c>
      <c r="F626" s="77" t="n">
        <v>17700</v>
      </c>
      <c r="G626" s="77" t="n">
        <v>13500</v>
      </c>
      <c r="H626" s="77" t="n">
        <v>13200</v>
      </c>
      <c r="I626" s="79">
        <f>$E626/F626-1</f>
        <v/>
      </c>
      <c r="J626" s="79">
        <f>$E626/G626-1</f>
        <v/>
      </c>
      <c r="K626" s="79">
        <f>$E626/H626-1</f>
        <v/>
      </c>
      <c r="L626" s="80" t="n">
        <v>-17.71</v>
      </c>
      <c r="M626" s="80" t="n">
        <v>14.84</v>
      </c>
      <c r="N626" s="77" t="n">
        <v>18400</v>
      </c>
      <c r="O626" s="77" t="n">
        <v>11600</v>
      </c>
      <c r="P626" s="81" t="n"/>
      <c r="Q626" s="81" t="n"/>
    </row>
    <row r="627" ht="15" customHeight="1" s="41">
      <c r="A627" s="77" t="n">
        <v>619</v>
      </c>
      <c r="B627" s="78" t="inlineStr">
        <is>
          <t>TIS</t>
        </is>
      </c>
      <c r="C627" s="78" t="inlineStr">
        <is>
          <t>Gang thép Thái Nguyên</t>
        </is>
      </c>
      <c r="D627" s="78" t="inlineStr">
        <is>
          <t>UPCoM</t>
        </is>
      </c>
      <c r="E627" s="77" t="n">
        <v>4328</v>
      </c>
      <c r="F627" s="77" t="n">
        <v>4018</v>
      </c>
      <c r="G627" s="77" t="n">
        <v>4300</v>
      </c>
      <c r="H627" s="77" t="n">
        <v>5296</v>
      </c>
      <c r="I627" s="79">
        <f>$E627/F627-1</f>
        <v/>
      </c>
      <c r="J627" s="79">
        <f>$E627/G627-1</f>
        <v/>
      </c>
      <c r="K627" s="79">
        <f>$E627/H627-1</f>
        <v/>
      </c>
      <c r="L627" s="80" t="n">
        <v>41.78</v>
      </c>
      <c r="M627" s="80" t="n">
        <v>0.54</v>
      </c>
      <c r="N627" s="77" t="n">
        <v>5713</v>
      </c>
      <c r="O627" s="77" t="n">
        <v>3842</v>
      </c>
      <c r="P627" s="81" t="n"/>
      <c r="Q627" s="81" t="n"/>
    </row>
    <row r="628" ht="15" customHeight="1" s="41">
      <c r="A628" s="77" t="n">
        <v>620</v>
      </c>
      <c r="B628" s="78" t="inlineStr">
        <is>
          <t>GMC</t>
        </is>
      </c>
      <c r="C628" s="78" t="inlineStr">
        <is>
          <t>Garmex Sài Gòn</t>
        </is>
      </c>
      <c r="D628" s="78" t="inlineStr">
        <is>
          <t>UPCoM</t>
        </is>
      </c>
      <c r="E628" s="77" t="n">
        <v>4400</v>
      </c>
      <c r="F628" s="77" t="n">
        <v>4400</v>
      </c>
      <c r="G628" s="77" t="n">
        <v>4600</v>
      </c>
      <c r="H628" s="77" t="n">
        <v>5400</v>
      </c>
      <c r="I628" s="79">
        <f>$E628/F628-1</f>
        <v/>
      </c>
      <c r="J628" s="79">
        <f>$E628/G628-1</f>
        <v/>
      </c>
      <c r="K628" s="79">
        <f>$E628/H628-1</f>
        <v/>
      </c>
      <c r="L628" s="80" t="n">
        <v>-4.02</v>
      </c>
      <c r="M628" s="80" t="n">
        <v>0.46</v>
      </c>
      <c r="N628" s="77" t="n">
        <v>5900</v>
      </c>
      <c r="O628" s="77" t="n">
        <v>3998</v>
      </c>
      <c r="P628" s="81" t="n"/>
      <c r="Q628" s="81" t="n"/>
    </row>
    <row r="629" ht="15" customHeight="1" s="41">
      <c r="A629" s="77" t="n">
        <v>621</v>
      </c>
      <c r="B629" s="78" t="inlineStr">
        <is>
          <t>PGC</t>
        </is>
      </c>
      <c r="C629" s="78" t="inlineStr">
        <is>
          <t>Gas Petrolimex</t>
        </is>
      </c>
      <c r="D629" s="78" t="inlineStr">
        <is>
          <t>HOSE</t>
        </is>
      </c>
      <c r="E629" s="77" t="n">
        <v>12800</v>
      </c>
      <c r="F629" s="77" t="n">
        <v>12800</v>
      </c>
      <c r="G629" s="77" t="n">
        <v>12050</v>
      </c>
      <c r="H629" s="77" t="n">
        <v>12279.85</v>
      </c>
      <c r="I629" s="79">
        <f>$E629/F629-1</f>
        <v/>
      </c>
      <c r="J629" s="79">
        <f>$E629/G629-1</f>
        <v/>
      </c>
      <c r="K629" s="79">
        <f>$E629/H629-1</f>
        <v/>
      </c>
      <c r="L629" s="80" t="n">
        <v>5.1</v>
      </c>
      <c r="M629" s="80" t="n">
        <v>0.9</v>
      </c>
      <c r="N629" s="77" t="n">
        <v>16342.7</v>
      </c>
      <c r="O629" s="77" t="n">
        <v>11800</v>
      </c>
      <c r="P629" s="81" t="n"/>
      <c r="Q629" s="81" t="n"/>
    </row>
    <row r="630" ht="15" customHeight="1" s="41">
      <c r="A630" s="77" t="n">
        <v>622</v>
      </c>
      <c r="B630" s="78" t="inlineStr">
        <is>
          <t>PV2</t>
        </is>
      </c>
      <c r="C630" s="78" t="inlineStr">
        <is>
          <t>Genea Capital</t>
        </is>
      </c>
      <c r="D630" s="78" t="inlineStr">
        <is>
          <t>HNX</t>
        </is>
      </c>
      <c r="E630" s="77" t="n">
        <v>1800</v>
      </c>
      <c r="F630" s="77" t="n">
        <v>1800</v>
      </c>
      <c r="G630" s="77" t="n">
        <v>2000</v>
      </c>
      <c r="H630" s="77" t="n">
        <v>2700</v>
      </c>
      <c r="I630" s="79">
        <f>$E630/F630-1</f>
        <v/>
      </c>
      <c r="J630" s="79">
        <f>$E630/G630-1</f>
        <v/>
      </c>
      <c r="K630" s="79">
        <f>$E630/H630-1</f>
        <v/>
      </c>
      <c r="L630" s="80" t="n">
        <v>37.14</v>
      </c>
      <c r="M630" s="80" t="n">
        <v>0.29</v>
      </c>
      <c r="N630" s="77" t="n">
        <v>3200</v>
      </c>
      <c r="O630" s="77" t="n">
        <v>1800</v>
      </c>
      <c r="P630" s="81" t="n"/>
      <c r="Q630" s="81" t="n"/>
    </row>
    <row r="631" ht="15" customHeight="1" s="41">
      <c r="A631" s="77" t="n">
        <v>623</v>
      </c>
      <c r="B631" s="78" t="inlineStr">
        <is>
          <t>SCD</t>
        </is>
      </c>
      <c r="C631" s="78" t="inlineStr">
        <is>
          <t>Giải khát Chương Dương</t>
        </is>
      </c>
      <c r="D631" s="78" t="inlineStr">
        <is>
          <t>UPCoM</t>
        </is>
      </c>
      <c r="E631" s="77" t="n">
        <v>14700</v>
      </c>
      <c r="F631" s="77" t="n">
        <v>12800</v>
      </c>
      <c r="G631" s="77" t="n">
        <v>13500</v>
      </c>
      <c r="H631" s="77" t="n">
        <v>9800</v>
      </c>
      <c r="I631" s="79">
        <f>$E631/F631-1</f>
        <v/>
      </c>
      <c r="J631" s="79">
        <f>$E631/G631-1</f>
        <v/>
      </c>
      <c r="K631" s="79">
        <f>$E631/H631-1</f>
        <v/>
      </c>
      <c r="L631" s="80" t="n">
        <v>-2.46</v>
      </c>
      <c r="M631" s="80" t="n">
        <v>-0.71</v>
      </c>
      <c r="N631" s="77" t="n">
        <v>19700</v>
      </c>
      <c r="O631" s="77" t="n">
        <v>9787</v>
      </c>
      <c r="P631" s="81" t="n"/>
      <c r="Q631" s="81" t="n"/>
    </row>
    <row r="632" ht="15" customHeight="1" s="41">
      <c r="A632" s="77" t="n">
        <v>624</v>
      </c>
      <c r="B632" s="78" t="inlineStr">
        <is>
          <t>VQC</t>
        </is>
      </c>
      <c r="C632" s="78" t="inlineStr">
        <is>
          <t>Giám định Vinaconmin</t>
        </is>
      </c>
      <c r="D632" s="78" t="inlineStr">
        <is>
          <t>UPCoM</t>
        </is>
      </c>
      <c r="E632" s="77" t="n">
        <v>12500</v>
      </c>
      <c r="F632" s="77" t="n">
        <v>12500</v>
      </c>
      <c r="G632" s="77" t="n">
        <v>11700</v>
      </c>
      <c r="H632" s="77" t="n">
        <v>11988.6</v>
      </c>
      <c r="I632" s="79">
        <f>$E632/F632-1</f>
        <v/>
      </c>
      <c r="J632" s="79">
        <f>$E632/G632-1</f>
        <v/>
      </c>
      <c r="K632" s="79">
        <f>$E632/H632-1</f>
        <v/>
      </c>
      <c r="L632" s="80" t="n">
        <v>4.53</v>
      </c>
      <c r="M632" s="80" t="n">
        <v>0.51</v>
      </c>
      <c r="N632" s="77" t="n">
        <v>19089.54</v>
      </c>
      <c r="O632" s="77" t="n">
        <v>11619.72</v>
      </c>
      <c r="P632" s="81" t="n"/>
      <c r="Q632" s="81" t="n"/>
    </row>
    <row r="633" ht="15" customHeight="1" s="41">
      <c r="A633" s="77" t="n">
        <v>625</v>
      </c>
      <c r="B633" s="78" t="inlineStr">
        <is>
          <t>SSF</t>
        </is>
      </c>
      <c r="C633" s="78" t="inlineStr">
        <is>
          <t>Giáo dục G Sài Gòn</t>
        </is>
      </c>
      <c r="D633" s="78" t="inlineStr">
        <is>
          <t>OTC</t>
        </is>
      </c>
      <c r="E633" s="77" t="n"/>
      <c r="F633" s="77" t="n"/>
      <c r="G633" s="77" t="n"/>
      <c r="H633" s="77" t="n">
        <v>20100</v>
      </c>
      <c r="I633" s="79">
        <f>$E633/F633-1</f>
        <v/>
      </c>
      <c r="J633" s="79">
        <f>$E633/G633-1</f>
        <v/>
      </c>
      <c r="K633" s="79">
        <f>$E633/H633-1</f>
        <v/>
      </c>
      <c r="L633" s="80" t="n"/>
      <c r="M633" s="80" t="n"/>
      <c r="N633" s="77" t="n"/>
      <c r="O633" s="77" t="n"/>
      <c r="P633" s="81" t="n"/>
      <c r="Q633" s="81" t="n"/>
    </row>
    <row r="634" ht="15" customHeight="1" s="41">
      <c r="A634" s="77" t="n">
        <v>626</v>
      </c>
      <c r="B634" s="78" t="inlineStr">
        <is>
          <t>VMT</t>
        </is>
      </c>
      <c r="C634" s="78" t="inlineStr">
        <is>
          <t>Giao nhận Vận tải Miền Trung</t>
        </is>
      </c>
      <c r="D634" s="78" t="inlineStr">
        <is>
          <t>UPCoM</t>
        </is>
      </c>
      <c r="E634" s="77" t="n">
        <v>16600</v>
      </c>
      <c r="F634" s="77" t="n">
        <v>16600</v>
      </c>
      <c r="G634" s="77" t="n">
        <v>16600</v>
      </c>
      <c r="H634" s="77" t="n">
        <v>19500</v>
      </c>
      <c r="I634" s="79">
        <f>$E634/F634-1</f>
        <v/>
      </c>
      <c r="J634" s="79">
        <f>$E634/G634-1</f>
        <v/>
      </c>
      <c r="K634" s="79">
        <f>$E634/H634-1</f>
        <v/>
      </c>
      <c r="L634" s="80" t="n">
        <v>159.05</v>
      </c>
      <c r="M634" s="80" t="n">
        <v>1.15</v>
      </c>
      <c r="N634" s="77" t="n">
        <v>19500</v>
      </c>
      <c r="O634" s="77" t="n">
        <v>13000</v>
      </c>
      <c r="P634" s="81" t="n"/>
      <c r="Q634" s="81" t="n"/>
    </row>
    <row r="635" ht="15" customHeight="1" s="41">
      <c r="A635" s="77" t="n">
        <v>627</v>
      </c>
      <c r="B635" s="78" t="inlineStr">
        <is>
          <t>GTD</t>
        </is>
      </c>
      <c r="C635" s="78" t="inlineStr">
        <is>
          <t>Giầy Thượng Đình</t>
        </is>
      </c>
      <c r="D635" s="78" t="inlineStr">
        <is>
          <t>UPCoM</t>
        </is>
      </c>
      <c r="E635" s="77" t="n">
        <v>108800</v>
      </c>
      <c r="F635" s="77" t="n">
        <v>108800</v>
      </c>
      <c r="G635" s="77" t="n">
        <v>150500</v>
      </c>
      <c r="H635" s="77" t="n">
        <v>86175</v>
      </c>
      <c r="I635" s="79">
        <f>$E635/F635-1</f>
        <v/>
      </c>
      <c r="J635" s="79">
        <f>$E635/G635-1</f>
        <v/>
      </c>
      <c r="K635" s="79">
        <f>$E635/H635-1</f>
        <v/>
      </c>
      <c r="L635" s="80" t="n">
        <v>-26.12</v>
      </c>
      <c r="M635" s="80" t="n">
        <v>-81.44</v>
      </c>
      <c r="N635" s="77" t="n">
        <v>207000</v>
      </c>
      <c r="O635" s="77" t="n">
        <v>11800</v>
      </c>
      <c r="P635" s="81" t="n"/>
      <c r="Q635" s="81" t="n"/>
    </row>
    <row r="636" ht="15" customHeight="1" s="41">
      <c r="A636" s="77" t="n">
        <v>628</v>
      </c>
      <c r="B636" s="78" t="inlineStr">
        <is>
          <t>GVT</t>
        </is>
      </c>
      <c r="C636" s="78" t="inlineStr">
        <is>
          <t>Giấy Việt Trì</t>
        </is>
      </c>
      <c r="D636" s="78" t="inlineStr">
        <is>
          <t>UPCoM</t>
        </is>
      </c>
      <c r="E636" s="77" t="n">
        <v>78436</v>
      </c>
      <c r="F636" s="77" t="n">
        <v>64200</v>
      </c>
      <c r="G636" s="77" t="n">
        <v>78000</v>
      </c>
      <c r="H636" s="77" t="n">
        <v>78591.89</v>
      </c>
      <c r="I636" s="79">
        <f>$E636/F636-1</f>
        <v/>
      </c>
      <c r="J636" s="79">
        <f>$E636/G636-1</f>
        <v/>
      </c>
      <c r="K636" s="79">
        <f>$E636/H636-1</f>
        <v/>
      </c>
      <c r="L636" s="80" t="n">
        <v>4.61</v>
      </c>
      <c r="M636" s="80" t="n">
        <v>1.2</v>
      </c>
      <c r="N636" s="77" t="n">
        <v>98611.2</v>
      </c>
      <c r="O636" s="77" t="n">
        <v>56239.2</v>
      </c>
      <c r="P636" s="81" t="n"/>
      <c r="Q636" s="81" t="n"/>
    </row>
    <row r="637" ht="15" customHeight="1" s="41">
      <c r="A637" s="77" t="n">
        <v>629</v>
      </c>
      <c r="B637" s="78" t="inlineStr">
        <is>
          <t>MCM</t>
        </is>
      </c>
      <c r="C637" s="78" t="inlineStr">
        <is>
          <t>Giống bò sữa Mộc Châu</t>
        </is>
      </c>
      <c r="D637" s="78" t="inlineStr">
        <is>
          <t>HOSE</t>
        </is>
      </c>
      <c r="E637" s="77" t="n">
        <v>26000</v>
      </c>
      <c r="F637" s="77" t="n">
        <v>26500</v>
      </c>
      <c r="G637" s="77" t="n">
        <v>28700</v>
      </c>
      <c r="H637" s="77" t="n">
        <v>25433.02</v>
      </c>
      <c r="I637" s="79">
        <f>$E637/F637-1</f>
        <v/>
      </c>
      <c r="J637" s="79">
        <f>$E637/G637-1</f>
        <v/>
      </c>
      <c r="K637" s="79">
        <f>$E637/H637-1</f>
        <v/>
      </c>
      <c r="L637" s="80" t="n">
        <v>10.97</v>
      </c>
      <c r="M637" s="80" t="n">
        <v>1.23</v>
      </c>
      <c r="N637" s="77" t="n">
        <v>29400</v>
      </c>
      <c r="O637" s="77" t="n">
        <v>23743.92</v>
      </c>
      <c r="P637" s="81" t="n"/>
      <c r="Q637" s="81" t="n"/>
    </row>
    <row r="638" ht="15" customHeight="1" s="41">
      <c r="A638" s="77" t="n">
        <v>630</v>
      </c>
      <c r="B638" s="78" t="inlineStr">
        <is>
          <t>SSC</t>
        </is>
      </c>
      <c r="C638" s="78" t="inlineStr">
        <is>
          <t>Giống cây trồng Miền Nam</t>
        </is>
      </c>
      <c r="D638" s="78" t="inlineStr">
        <is>
          <t>HOSE</t>
        </is>
      </c>
      <c r="E638" s="77" t="n">
        <v>21100</v>
      </c>
      <c r="F638" s="77" t="n">
        <v>20300</v>
      </c>
      <c r="G638" s="77" t="n">
        <v>29300</v>
      </c>
      <c r="H638" s="77" t="n">
        <v>29919.36</v>
      </c>
      <c r="I638" s="79">
        <f>$E638/F638-1</f>
        <v/>
      </c>
      <c r="J638" s="79">
        <f>$E638/G638-1</f>
        <v/>
      </c>
      <c r="K638" s="79">
        <f>$E638/H638-1</f>
        <v/>
      </c>
      <c r="L638" s="80" t="n">
        <v>304.1</v>
      </c>
      <c r="M638" s="80" t="n">
        <v>0.79</v>
      </c>
      <c r="N638" s="77" t="n">
        <v>33834.5</v>
      </c>
      <c r="O638" s="77" t="n">
        <v>20050</v>
      </c>
      <c r="P638" s="81" t="n"/>
      <c r="Q638" s="81" t="n"/>
    </row>
    <row r="639" ht="15" customHeight="1" s="41">
      <c r="A639" s="77" t="n">
        <v>631</v>
      </c>
      <c r="B639" s="78" t="inlineStr">
        <is>
          <t>GKM</t>
        </is>
      </c>
      <c r="C639" s="78" t="inlineStr">
        <is>
          <t>GKM Holdings</t>
        </is>
      </c>
      <c r="D639" s="78" t="inlineStr">
        <is>
          <t>HNX</t>
        </is>
      </c>
      <c r="E639" s="77" t="n">
        <v>1200</v>
      </c>
      <c r="F639" s="77" t="n">
        <v>1200</v>
      </c>
      <c r="G639" s="77" t="n">
        <v>1400</v>
      </c>
      <c r="H639" s="77" t="n">
        <v>1700</v>
      </c>
      <c r="I639" s="79">
        <f>$E639/F639-1</f>
        <v/>
      </c>
      <c r="J639" s="79">
        <f>$E639/G639-1</f>
        <v/>
      </c>
      <c r="K639" s="79">
        <f>$E639/H639-1</f>
        <v/>
      </c>
      <c r="L639" s="80" t="n">
        <v>-0.91</v>
      </c>
      <c r="M639" s="80" t="n">
        <v>0.13</v>
      </c>
      <c r="N639" s="77" t="n">
        <v>6600</v>
      </c>
      <c r="O639" s="77" t="n">
        <v>1200</v>
      </c>
      <c r="P639" s="81" t="n"/>
      <c r="Q639" s="81" t="n"/>
    </row>
    <row r="640" ht="15" customHeight="1" s="41">
      <c r="A640" s="77" t="n">
        <v>632</v>
      </c>
      <c r="B640" s="78" t="inlineStr">
        <is>
          <t>GTX</t>
        </is>
      </c>
      <c r="C640" s="78" t="inlineStr">
        <is>
          <t>Global Tanker</t>
        </is>
      </c>
      <c r="D640" s="78" t="inlineStr">
        <is>
          <t>UPCoM</t>
        </is>
      </c>
      <c r="E640" s="77" t="n"/>
      <c r="F640" s="77" t="n"/>
      <c r="G640" s="77" t="n"/>
      <c r="H640" s="77" t="n"/>
      <c r="I640" s="79">
        <f>$E640/F640-1</f>
        <v/>
      </c>
      <c r="J640" s="79">
        <f>$E640/G640-1</f>
        <v/>
      </c>
      <c r="K640" s="79">
        <f>$E640/H640-1</f>
        <v/>
      </c>
      <c r="L640" s="80" t="n"/>
      <c r="M640" s="80" t="n"/>
      <c r="N640" s="77" t="n"/>
      <c r="O640" s="77" t="n"/>
      <c r="P640" s="81" t="n"/>
      <c r="Q640" s="81" t="n"/>
    </row>
    <row r="641" ht="15" customHeight="1" s="41">
      <c r="A641" s="77" t="n">
        <v>633</v>
      </c>
      <c r="B641" s="78" t="inlineStr">
        <is>
          <t>ACG</t>
        </is>
      </c>
      <c r="C641" s="78" t="inlineStr">
        <is>
          <t>Gỗ An Cường</t>
        </is>
      </c>
      <c r="D641" s="78" t="inlineStr">
        <is>
          <t>HOSE</t>
        </is>
      </c>
      <c r="E641" s="77" t="n">
        <v>30950</v>
      </c>
      <c r="F641" s="77" t="n">
        <v>31350</v>
      </c>
      <c r="G641" s="77" t="n">
        <v>32400</v>
      </c>
      <c r="H641" s="77" t="n">
        <v>35550</v>
      </c>
      <c r="I641" s="79">
        <f>$E641/F641-1</f>
        <v/>
      </c>
      <c r="J641" s="79">
        <f>$E641/G641-1</f>
        <v/>
      </c>
      <c r="K641" s="79">
        <f>$E641/H641-1</f>
        <v/>
      </c>
      <c r="L641" s="80" t="n">
        <v>8.890000000000001</v>
      </c>
      <c r="M641" s="80" t="n">
        <v>1.03</v>
      </c>
      <c r="N641" s="77" t="n">
        <v>37500</v>
      </c>
      <c r="O641" s="77" t="n">
        <v>30400</v>
      </c>
      <c r="P641" s="81" t="n"/>
      <c r="Q641" s="81" t="n"/>
    </row>
    <row r="642" ht="15" customHeight="1" s="41">
      <c r="A642" s="77" t="n">
        <v>634</v>
      </c>
      <c r="B642" s="78" t="inlineStr">
        <is>
          <t>GDT</t>
        </is>
      </c>
      <c r="C642" s="78" t="inlineStr">
        <is>
          <t>Gỗ Đức Thành</t>
        </is>
      </c>
      <c r="D642" s="78" t="inlineStr">
        <is>
          <t>HOSE</t>
        </is>
      </c>
      <c r="E642" s="77" t="n">
        <v>15950</v>
      </c>
      <c r="F642" s="77" t="n">
        <v>16000</v>
      </c>
      <c r="G642" s="77" t="n">
        <v>16450</v>
      </c>
      <c r="H642" s="77" t="n">
        <v>18169</v>
      </c>
      <c r="I642" s="79">
        <f>$E642/F642-1</f>
        <v/>
      </c>
      <c r="J642" s="79">
        <f>$E642/G642-1</f>
        <v/>
      </c>
      <c r="K642" s="79">
        <f>$E642/H642-1</f>
        <v/>
      </c>
      <c r="L642" s="80" t="n">
        <v>5.61</v>
      </c>
      <c r="M642" s="80" t="n">
        <v>1.21</v>
      </c>
      <c r="N642" s="77" t="n">
        <v>18428.56</v>
      </c>
      <c r="O642" s="77" t="n">
        <v>15450</v>
      </c>
      <c r="P642" s="81" t="n"/>
      <c r="Q642" s="81" t="n"/>
    </row>
    <row r="643" ht="15" customHeight="1" s="41">
      <c r="A643" s="77" t="n">
        <v>635</v>
      </c>
      <c r="B643" s="78" t="inlineStr">
        <is>
          <t>MDF</t>
        </is>
      </c>
      <c r="C643" s="78" t="inlineStr">
        <is>
          <t>Gỗ MDF VRG - Quảng Trị</t>
        </is>
      </c>
      <c r="D643" s="78" t="inlineStr">
        <is>
          <t>UPCoM</t>
        </is>
      </c>
      <c r="E643" s="77" t="n">
        <v>5000</v>
      </c>
      <c r="F643" s="77" t="n">
        <v>5000</v>
      </c>
      <c r="G643" s="77" t="n">
        <v>4901</v>
      </c>
      <c r="H643" s="77" t="n">
        <v>5615</v>
      </c>
      <c r="I643" s="79">
        <f>$E643/F643-1</f>
        <v/>
      </c>
      <c r="J643" s="79">
        <f>$E643/G643-1</f>
        <v/>
      </c>
      <c r="K643" s="79">
        <f>$E643/H643-1</f>
        <v/>
      </c>
      <c r="L643" s="80" t="n">
        <v>21.05</v>
      </c>
      <c r="M643" s="80" t="n">
        <v>0.42</v>
      </c>
      <c r="N643" s="77" t="n">
        <v>6630</v>
      </c>
      <c r="O643" s="77" t="n">
        <v>4182</v>
      </c>
      <c r="P643" s="81" t="n"/>
      <c r="Q643" s="81" t="n"/>
    </row>
    <row r="644" ht="15" customHeight="1" s="41">
      <c r="A644" s="77" t="n">
        <v>636</v>
      </c>
      <c r="B644" s="78" t="inlineStr">
        <is>
          <t>TMW</t>
        </is>
      </c>
      <c r="C644" s="78" t="inlineStr">
        <is>
          <t>Gỗ Tân Mai</t>
        </is>
      </c>
      <c r="D644" s="78" t="inlineStr">
        <is>
          <t>UPCoM</t>
        </is>
      </c>
      <c r="E644" s="77" t="n">
        <v>24000</v>
      </c>
      <c r="F644" s="77" t="n">
        <v>24000</v>
      </c>
      <c r="G644" s="77" t="n">
        <v>24000</v>
      </c>
      <c r="H644" s="77" t="n">
        <v>23500</v>
      </c>
      <c r="I644" s="79">
        <f>$E644/F644-1</f>
        <v/>
      </c>
      <c r="J644" s="79">
        <f>$E644/G644-1</f>
        <v/>
      </c>
      <c r="K644" s="79">
        <f>$E644/H644-1</f>
        <v/>
      </c>
      <c r="L644" s="80" t="n">
        <v>33.5</v>
      </c>
      <c r="M644" s="80" t="n">
        <v>0.9</v>
      </c>
      <c r="N644" s="77" t="n">
        <v>45000</v>
      </c>
      <c r="O644" s="77" t="n">
        <v>23238</v>
      </c>
      <c r="P644" s="81" t="n"/>
      <c r="Q644" s="81" t="n"/>
    </row>
    <row r="645" ht="15" customHeight="1" s="41">
      <c r="A645" s="77" t="n">
        <v>637</v>
      </c>
      <c r="B645" s="78" t="inlineStr">
        <is>
          <t>GTA</t>
        </is>
      </c>
      <c r="C645" s="78" t="inlineStr">
        <is>
          <t>Gỗ Thuận An</t>
        </is>
      </c>
      <c r="D645" s="78" t="inlineStr">
        <is>
          <t>HOSE</t>
        </is>
      </c>
      <c r="E645" s="77" t="n">
        <v>7150</v>
      </c>
      <c r="F645" s="77" t="n">
        <v>8200</v>
      </c>
      <c r="G645" s="77" t="n">
        <v>8770</v>
      </c>
      <c r="H645" s="77" t="n">
        <v>9590</v>
      </c>
      <c r="I645" s="79">
        <f>$E645/F645-1</f>
        <v/>
      </c>
      <c r="J645" s="79">
        <f>$E645/G645-1</f>
        <v/>
      </c>
      <c r="K645" s="79">
        <f>$E645/H645-1</f>
        <v/>
      </c>
      <c r="L645" s="80" t="n">
        <v>8.74</v>
      </c>
      <c r="M645" s="80" t="n">
        <v>0.43</v>
      </c>
      <c r="N645" s="77" t="n">
        <v>10500</v>
      </c>
      <c r="O645" s="77" t="n">
        <v>7150</v>
      </c>
      <c r="P645" s="81" t="n"/>
      <c r="Q645" s="81" t="n"/>
    </row>
    <row r="646" ht="15" customHeight="1" s="41">
      <c r="A646" s="77" t="n">
        <v>638</v>
      </c>
      <c r="B646" s="78" t="inlineStr">
        <is>
          <t>TTF</t>
        </is>
      </c>
      <c r="C646" s="78" t="inlineStr">
        <is>
          <t>Gỗ Trường Thành</t>
        </is>
      </c>
      <c r="D646" s="78" t="inlineStr">
        <is>
          <t>HOSE</t>
        </is>
      </c>
      <c r="E646" s="77" t="n">
        <v>1810</v>
      </c>
      <c r="F646" s="77" t="n">
        <v>1810</v>
      </c>
      <c r="G646" s="77" t="n">
        <v>2000</v>
      </c>
      <c r="H646" s="77" t="n">
        <v>3100</v>
      </c>
      <c r="I646" s="79">
        <f>$E646/F646-1</f>
        <v/>
      </c>
      <c r="J646" s="79">
        <f>$E646/G646-1</f>
        <v/>
      </c>
      <c r="K646" s="79">
        <f>$E646/H646-1</f>
        <v/>
      </c>
      <c r="L646" s="80" t="n">
        <v>-2.81</v>
      </c>
      <c r="M646" s="80" t="n">
        <v>-7.38</v>
      </c>
      <c r="N646" s="77" t="n">
        <v>4060</v>
      </c>
      <c r="O646" s="77" t="n">
        <v>1800</v>
      </c>
      <c r="P646" s="81" t="n"/>
      <c r="Q646" s="81" t="n"/>
    </row>
    <row r="647" ht="15" customHeight="1" s="41">
      <c r="A647" s="77" t="n">
        <v>639</v>
      </c>
      <c r="B647" s="78" t="inlineStr">
        <is>
          <t>TCR</t>
        </is>
      </c>
      <c r="C647" s="78" t="inlineStr">
        <is>
          <t>Gốm sứ TAICERA</t>
        </is>
      </c>
      <c r="D647" s="78" t="inlineStr">
        <is>
          <t>HOSE</t>
        </is>
      </c>
      <c r="E647" s="77" t="n">
        <v>2100</v>
      </c>
      <c r="F647" s="77" t="n">
        <v>2200</v>
      </c>
      <c r="G647" s="77" t="n">
        <v>2260</v>
      </c>
      <c r="H647" s="77" t="n">
        <v>2830</v>
      </c>
      <c r="I647" s="79">
        <f>$E647/F647-1</f>
        <v/>
      </c>
      <c r="J647" s="79">
        <f>$E647/G647-1</f>
        <v/>
      </c>
      <c r="K647" s="79">
        <f>$E647/H647-1</f>
        <v/>
      </c>
      <c r="L647" s="80" t="n">
        <v>5.28</v>
      </c>
      <c r="M647" s="80" t="n">
        <v>0.29</v>
      </c>
      <c r="N647" s="77" t="n">
        <v>3560</v>
      </c>
      <c r="O647" s="77" t="n">
        <v>2100</v>
      </c>
      <c r="P647" s="81" t="n"/>
      <c r="Q647" s="81" t="n"/>
    </row>
    <row r="648" ht="15" customHeight="1" s="41">
      <c r="A648" s="77" t="n">
        <v>640</v>
      </c>
      <c r="B648" s="78" t="inlineStr">
        <is>
          <t>HLY</t>
        </is>
      </c>
      <c r="C648" s="78" t="inlineStr">
        <is>
          <t>Gốm Xây Dựng Yên Hưng</t>
        </is>
      </c>
      <c r="D648" s="78" t="inlineStr">
        <is>
          <t>UPCoM</t>
        </is>
      </c>
      <c r="E648" s="77" t="n">
        <v>9900</v>
      </c>
      <c r="F648" s="77" t="n">
        <v>9900</v>
      </c>
      <c r="G648" s="77" t="n">
        <v>9900</v>
      </c>
      <c r="H648" s="77" t="n">
        <v>11000</v>
      </c>
      <c r="I648" s="79">
        <f>$E648/F648-1</f>
        <v/>
      </c>
      <c r="J648" s="79">
        <f>$E648/G648-1</f>
        <v/>
      </c>
      <c r="K648" s="79">
        <f>$E648/H648-1</f>
        <v/>
      </c>
      <c r="L648" s="80" t="n">
        <v>-1.02</v>
      </c>
      <c r="M648" s="80" t="n">
        <v>-0.19</v>
      </c>
      <c r="N648" s="77" t="n">
        <v>11914</v>
      </c>
      <c r="O648" s="77" t="n">
        <v>9400</v>
      </c>
      <c r="P648" s="81" t="n"/>
      <c r="Q648" s="81" t="n"/>
    </row>
    <row r="649" ht="15" customHeight="1" s="41">
      <c r="A649" s="77" t="n">
        <v>641</v>
      </c>
      <c r="B649" s="78" t="inlineStr">
        <is>
          <t>BVG</t>
        </is>
      </c>
      <c r="C649" s="78" t="inlineStr">
        <is>
          <t>Group Bắc Việt</t>
        </is>
      </c>
      <c r="D649" s="78" t="inlineStr">
        <is>
          <t>UPCoM</t>
        </is>
      </c>
      <c r="E649" s="77" t="n">
        <v>2800</v>
      </c>
      <c r="F649" s="77" t="n">
        <v>2804</v>
      </c>
      <c r="G649" s="77" t="n">
        <v>2800</v>
      </c>
      <c r="H649" s="77" t="n">
        <v>2600</v>
      </c>
      <c r="I649" s="79">
        <f>$E649/F649-1</f>
        <v/>
      </c>
      <c r="J649" s="79">
        <f>$E649/G649-1</f>
        <v/>
      </c>
      <c r="K649" s="79">
        <f>$E649/H649-1</f>
        <v/>
      </c>
      <c r="L649" s="80" t="n">
        <v>8.449999999999999</v>
      </c>
      <c r="M649" s="80" t="n">
        <v>0.57</v>
      </c>
      <c r="N649" s="77" t="n">
        <v>2838</v>
      </c>
      <c r="O649" s="77" t="n">
        <v>2400</v>
      </c>
      <c r="P649" s="81" t="n"/>
      <c r="Q649" s="81" t="n"/>
    </row>
    <row r="650" ht="15" customHeight="1" s="41">
      <c r="A650" s="77" t="n">
        <v>642</v>
      </c>
      <c r="B650" s="78" t="inlineStr">
        <is>
          <t>QTC</t>
        </is>
      </c>
      <c r="C650" s="78" t="inlineStr">
        <is>
          <t>GTVT Quảng Nam</t>
        </is>
      </c>
      <c r="D650" s="78" t="inlineStr">
        <is>
          <t>HNX</t>
        </is>
      </c>
      <c r="E650" s="77" t="n">
        <v>32000</v>
      </c>
      <c r="F650" s="77" t="n">
        <v>31500</v>
      </c>
      <c r="G650" s="77" t="n">
        <v>34433.1</v>
      </c>
      <c r="H650" s="77" t="n">
        <v>25604.1</v>
      </c>
      <c r="I650" s="79">
        <f>$E650/F650-1</f>
        <v/>
      </c>
      <c r="J650" s="79">
        <f>$E650/G650-1</f>
        <v/>
      </c>
      <c r="K650" s="79">
        <f>$E650/H650-1</f>
        <v/>
      </c>
      <c r="L650" s="80" t="n">
        <v>15.18</v>
      </c>
      <c r="M650" s="80" t="n">
        <v>2.21</v>
      </c>
      <c r="N650" s="77" t="n">
        <v>34433.1</v>
      </c>
      <c r="O650" s="77" t="n">
        <v>14236.97</v>
      </c>
      <c r="P650" s="81" t="n"/>
      <c r="Q650" s="81" t="n"/>
    </row>
    <row r="651" ht="15" customHeight="1" s="41">
      <c r="A651" s="77" t="n">
        <v>643</v>
      </c>
      <c r="B651" s="78" t="inlineStr">
        <is>
          <t>GEL</t>
        </is>
      </c>
      <c r="C651" s="78" t="inlineStr">
        <is>
          <t>Hạ tầng GELEX</t>
        </is>
      </c>
      <c r="D651" s="78" t="inlineStr">
        <is>
          <t>HOSE</t>
        </is>
      </c>
      <c r="E651" s="77" t="n">
        <v>29000</v>
      </c>
      <c r="F651" s="77" t="n">
        <v>30750</v>
      </c>
      <c r="G651" s="77" t="n">
        <v>28600</v>
      </c>
      <c r="H651" s="77" t="n"/>
      <c r="I651" s="79">
        <f>$E651/F651-1</f>
        <v/>
      </c>
      <c r="J651" s="79">
        <f>$E651/G651-1</f>
        <v/>
      </c>
      <c r="K651" s="79">
        <f>$E651/H651-1</f>
        <v/>
      </c>
      <c r="L651" s="80" t="n">
        <v>126.76</v>
      </c>
      <c r="M651" s="80" t="n">
        <v>2.05</v>
      </c>
      <c r="N651" s="77" t="n"/>
      <c r="O651" s="77" t="n"/>
      <c r="P651" s="81" t="n"/>
      <c r="Q651" s="81" t="n"/>
    </row>
    <row r="652" ht="15" customHeight="1" s="41">
      <c r="A652" s="77" t="n">
        <v>644</v>
      </c>
      <c r="B652" s="78" t="inlineStr">
        <is>
          <t>CII</t>
        </is>
      </c>
      <c r="C652" s="78" t="inlineStr">
        <is>
          <t>Hạ tầng Kỹ thuật TP.HCM</t>
        </is>
      </c>
      <c r="D652" s="78" t="inlineStr">
        <is>
          <t>HOSE</t>
        </is>
      </c>
      <c r="E652" s="77" t="n">
        <v>13950</v>
      </c>
      <c r="F652" s="77" t="n">
        <v>13750</v>
      </c>
      <c r="G652" s="77" t="n">
        <v>16500</v>
      </c>
      <c r="H652" s="77" t="n">
        <v>20900</v>
      </c>
      <c r="I652" s="79">
        <f>$E652/F652-1</f>
        <v/>
      </c>
      <c r="J652" s="79">
        <f>$E652/G652-1</f>
        <v/>
      </c>
      <c r="K652" s="79">
        <f>$E652/H652-1</f>
        <v/>
      </c>
      <c r="L652" s="80" t="n">
        <v>101.78</v>
      </c>
      <c r="M652" s="80" t="n">
        <v>0.97</v>
      </c>
      <c r="N652" s="77" t="n">
        <v>30350</v>
      </c>
      <c r="O652" s="77" t="n">
        <v>12650</v>
      </c>
      <c r="P652" s="81" t="n">
        <v>41.8</v>
      </c>
      <c r="Q652" s="81" t="n">
        <v>0.96</v>
      </c>
    </row>
    <row r="653" ht="15" customHeight="1" s="41">
      <c r="A653" s="77" t="n">
        <v>645</v>
      </c>
      <c r="B653" s="78" t="inlineStr">
        <is>
          <t>SII</t>
        </is>
      </c>
      <c r="C653" s="78" t="inlineStr">
        <is>
          <t>Hạ tầng Nước Sài Gòn</t>
        </is>
      </c>
      <c r="D653" s="78" t="inlineStr">
        <is>
          <t>UPCoM</t>
        </is>
      </c>
      <c r="E653" s="77" t="n">
        <v>16000</v>
      </c>
      <c r="F653" s="77" t="n">
        <v>16000</v>
      </c>
      <c r="G653" s="77" t="n">
        <v>16000</v>
      </c>
      <c r="H653" s="77" t="n">
        <v>17700</v>
      </c>
      <c r="I653" s="79">
        <f>$E653/F653-1</f>
        <v/>
      </c>
      <c r="J653" s="79">
        <f>$E653/G653-1</f>
        <v/>
      </c>
      <c r="K653" s="79">
        <f>$E653/H653-1</f>
        <v/>
      </c>
      <c r="L653" s="80" t="n">
        <v>68.40000000000001</v>
      </c>
      <c r="M653" s="80" t="n">
        <v>0.76</v>
      </c>
      <c r="N653" s="77" t="n">
        <v>19540</v>
      </c>
      <c r="O653" s="77" t="n">
        <v>14700</v>
      </c>
      <c r="P653" s="81" t="n"/>
      <c r="Q653" s="81" t="n"/>
    </row>
    <row r="654" ht="15" customHeight="1" s="41">
      <c r="A654" s="77" t="n">
        <v>646</v>
      </c>
      <c r="B654" s="78" t="inlineStr">
        <is>
          <t>BHN</t>
        </is>
      </c>
      <c r="C654" s="78" t="inlineStr">
        <is>
          <t>HABECO</t>
        </is>
      </c>
      <c r="D654" s="78" t="inlineStr">
        <is>
          <t>HOSE</t>
        </is>
      </c>
      <c r="E654" s="77" t="n">
        <v>29550</v>
      </c>
      <c r="F654" s="77" t="n">
        <v>30750</v>
      </c>
      <c r="G654" s="77" t="n">
        <v>29500</v>
      </c>
      <c r="H654" s="77" t="n">
        <v>31200</v>
      </c>
      <c r="I654" s="79">
        <f>$E654/F654-1</f>
        <v/>
      </c>
      <c r="J654" s="79">
        <f>$E654/G654-1</f>
        <v/>
      </c>
      <c r="K654" s="79">
        <f>$E654/H654-1</f>
        <v/>
      </c>
      <c r="L654" s="80" t="n">
        <v>11.57</v>
      </c>
      <c r="M654" s="80" t="n">
        <v>1.41</v>
      </c>
      <c r="N654" s="77" t="n">
        <v>34700</v>
      </c>
      <c r="O654" s="77" t="n">
        <v>28700</v>
      </c>
      <c r="P654" s="81" t="n"/>
      <c r="Q654" s="81" t="n"/>
    </row>
    <row r="655" ht="15" customHeight="1" s="41">
      <c r="A655" s="77" t="n">
        <v>647</v>
      </c>
      <c r="B655" s="78" t="inlineStr">
        <is>
          <t>HBH</t>
        </is>
      </c>
      <c r="C655" s="78" t="inlineStr">
        <is>
          <t>HABECO Hải Phòng</t>
        </is>
      </c>
      <c r="D655" s="78" t="inlineStr">
        <is>
          <t>UPCoM</t>
        </is>
      </c>
      <c r="E655" s="77" t="n">
        <v>6000</v>
      </c>
      <c r="F655" s="77" t="n">
        <v>6200</v>
      </c>
      <c r="G655" s="77" t="n">
        <v>5300</v>
      </c>
      <c r="H655" s="77" t="n">
        <v>5600</v>
      </c>
      <c r="I655" s="79">
        <f>$E655/F655-1</f>
        <v/>
      </c>
      <c r="J655" s="79">
        <f>$E655/G655-1</f>
        <v/>
      </c>
      <c r="K655" s="79">
        <f>$E655/H655-1</f>
        <v/>
      </c>
      <c r="L655" s="80" t="n">
        <v>9.720000000000001</v>
      </c>
      <c r="M655" s="80" t="n">
        <v>0.5600000000000001</v>
      </c>
      <c r="N655" s="77" t="n">
        <v>6900</v>
      </c>
      <c r="O655" s="77" t="n">
        <v>4705.92</v>
      </c>
      <c r="P655" s="81" t="n"/>
      <c r="Q655" s="81" t="n"/>
    </row>
    <row r="656" ht="15" customHeight="1" s="41">
      <c r="A656" s="77" t="n">
        <v>648</v>
      </c>
      <c r="B656" s="78" t="inlineStr">
        <is>
          <t>BHH</t>
        </is>
      </c>
      <c r="C656" s="78" t="inlineStr">
        <is>
          <t>Habeco Trading 89</t>
        </is>
      </c>
      <c r="D656" s="78" t="inlineStr">
        <is>
          <t>UPCoM</t>
        </is>
      </c>
      <c r="E656" s="77" t="n">
        <v>17900</v>
      </c>
      <c r="F656" s="77" t="n">
        <v>17900</v>
      </c>
      <c r="G656" s="77" t="n">
        <v>19100</v>
      </c>
      <c r="H656" s="77" t="n">
        <v>16941.76</v>
      </c>
      <c r="I656" s="79">
        <f>$E656/F656-1</f>
        <v/>
      </c>
      <c r="J656" s="79">
        <f>$E656/G656-1</f>
        <v/>
      </c>
      <c r="K656" s="79">
        <f>$E656/H656-1</f>
        <v/>
      </c>
      <c r="L656" s="80" t="n"/>
      <c r="M656" s="80" t="n"/>
      <c r="N656" s="77" t="n">
        <v>23968.74</v>
      </c>
      <c r="O656" s="77" t="n">
        <v>16210.18</v>
      </c>
      <c r="P656" s="81" t="n"/>
      <c r="Q656" s="81" t="n"/>
    </row>
    <row r="657" ht="15" customHeight="1" s="41">
      <c r="A657" s="77" t="n">
        <v>649</v>
      </c>
      <c r="B657" s="78" t="inlineStr">
        <is>
          <t>HAS</t>
        </is>
      </c>
      <c r="C657" s="78" t="inlineStr">
        <is>
          <t>Hacisco</t>
        </is>
      </c>
      <c r="D657" s="78" t="inlineStr">
        <is>
          <t>HOSE</t>
        </is>
      </c>
      <c r="E657" s="77" t="n">
        <v>8340</v>
      </c>
      <c r="F657" s="77" t="n">
        <v>9000</v>
      </c>
      <c r="G657" s="77" t="n">
        <v>8340</v>
      </c>
      <c r="H657" s="77" t="n">
        <v>8200</v>
      </c>
      <c r="I657" s="79">
        <f>$E657/F657-1</f>
        <v/>
      </c>
      <c r="J657" s="79">
        <f>$E657/G657-1</f>
        <v/>
      </c>
      <c r="K657" s="79">
        <f>$E657/H657-1</f>
        <v/>
      </c>
      <c r="L657" s="80" t="n">
        <v>-19.36</v>
      </c>
      <c r="M657" s="80" t="n">
        <v>0.52</v>
      </c>
      <c r="N657" s="77" t="n">
        <v>9840</v>
      </c>
      <c r="O657" s="77" t="n">
        <v>7410</v>
      </c>
      <c r="P657" s="81" t="n"/>
      <c r="Q657" s="81" t="n"/>
    </row>
    <row r="658" ht="15" customHeight="1" s="41">
      <c r="A658" s="77" t="n">
        <v>650</v>
      </c>
      <c r="B658" s="78" t="inlineStr">
        <is>
          <t>HID</t>
        </is>
      </c>
      <c r="C658" s="78" t="inlineStr">
        <is>
          <t>Halcom Vietnam</t>
        </is>
      </c>
      <c r="D658" s="78" t="inlineStr">
        <is>
          <t>HOSE</t>
        </is>
      </c>
      <c r="E658" s="77" t="n">
        <v>3420</v>
      </c>
      <c r="F658" s="77" t="n">
        <v>3370</v>
      </c>
      <c r="G658" s="77" t="n">
        <v>3900</v>
      </c>
      <c r="H658" s="77" t="n">
        <v>6280</v>
      </c>
      <c r="I658" s="79">
        <f>$E658/F658-1</f>
        <v/>
      </c>
      <c r="J658" s="79">
        <f>$E658/G658-1</f>
        <v/>
      </c>
      <c r="K658" s="79">
        <f>$E658/H658-1</f>
        <v/>
      </c>
      <c r="L658" s="80" t="n">
        <v>-8.73</v>
      </c>
      <c r="M658" s="80" t="n">
        <v>0.35</v>
      </c>
      <c r="N658" s="77" t="n">
        <v>11150</v>
      </c>
      <c r="O658" s="77" t="n">
        <v>2920</v>
      </c>
      <c r="P658" s="81" t="n"/>
      <c r="Q658" s="81" t="n"/>
    </row>
    <row r="659" ht="15" customHeight="1" s="41">
      <c r="A659" s="77" t="n">
        <v>651</v>
      </c>
      <c r="B659" s="78" t="inlineStr">
        <is>
          <t>HNP</t>
        </is>
      </c>
      <c r="C659" s="78" t="inlineStr">
        <is>
          <t>Hanel Xốp Nhựa</t>
        </is>
      </c>
      <c r="D659" s="78" t="inlineStr">
        <is>
          <t>UPCoM</t>
        </is>
      </c>
      <c r="E659" s="77" t="n">
        <v>25000</v>
      </c>
      <c r="F659" s="77" t="n">
        <v>25000</v>
      </c>
      <c r="G659" s="77" t="n">
        <v>18000</v>
      </c>
      <c r="H659" s="77" t="n">
        <v>11232</v>
      </c>
      <c r="I659" s="79">
        <f>$E659/F659-1</f>
        <v/>
      </c>
      <c r="J659" s="79">
        <f>$E659/G659-1</f>
        <v/>
      </c>
      <c r="K659" s="79">
        <f>$E659/H659-1</f>
        <v/>
      </c>
      <c r="L659" s="80" t="n">
        <v>18.68</v>
      </c>
      <c r="M659" s="80" t="n">
        <v>0.93</v>
      </c>
      <c r="N659" s="77" t="n">
        <v>30000</v>
      </c>
      <c r="O659" s="77" t="n">
        <v>10015.2</v>
      </c>
      <c r="P659" s="81" t="n"/>
      <c r="Q659" s="81" t="n"/>
    </row>
    <row r="660" ht="15" customHeight="1" s="41">
      <c r="A660" s="77" t="n">
        <v>652</v>
      </c>
      <c r="B660" s="78" t="inlineStr">
        <is>
          <t>DDM</t>
        </is>
      </c>
      <c r="C660" s="78" t="inlineStr">
        <is>
          <t>Hàng hải Đông Đô</t>
        </is>
      </c>
      <c r="D660" s="78" t="inlineStr">
        <is>
          <t>UPCoM</t>
        </is>
      </c>
      <c r="E660" s="77" t="n">
        <v>1600</v>
      </c>
      <c r="F660" s="77" t="n">
        <v>1650</v>
      </c>
      <c r="G660" s="77" t="n">
        <v>1800</v>
      </c>
      <c r="H660" s="77" t="n">
        <v>2000</v>
      </c>
      <c r="I660" s="79">
        <f>$E660/F660-1</f>
        <v/>
      </c>
      <c r="J660" s="79">
        <f>$E660/G660-1</f>
        <v/>
      </c>
      <c r="K660" s="79">
        <f>$E660/H660-1</f>
        <v/>
      </c>
      <c r="L660" s="80" t="n">
        <v>0.26</v>
      </c>
      <c r="M660" s="80" t="n">
        <v>-0.03</v>
      </c>
      <c r="N660" s="77" t="n">
        <v>2200</v>
      </c>
      <c r="O660" s="77" t="n">
        <v>1600</v>
      </c>
      <c r="P660" s="81" t="n"/>
      <c r="Q660" s="81" t="n"/>
    </row>
    <row r="661" ht="15" customHeight="1" s="41">
      <c r="A661" s="77" t="n">
        <v>653</v>
      </c>
      <c r="B661" s="78" t="inlineStr">
        <is>
          <t>SHC</t>
        </is>
      </c>
      <c r="C661" s="78" t="inlineStr">
        <is>
          <t>Hàng hải Sài Gòn</t>
        </is>
      </c>
      <c r="D661" s="78" t="inlineStr">
        <is>
          <t>UPCoM</t>
        </is>
      </c>
      <c r="E661" s="77" t="n">
        <v>11500</v>
      </c>
      <c r="F661" s="77" t="n">
        <v>10600</v>
      </c>
      <c r="G661" s="77" t="n">
        <v>12400</v>
      </c>
      <c r="H661" s="77" t="n">
        <v>11200</v>
      </c>
      <c r="I661" s="79">
        <f>$E661/F661-1</f>
        <v/>
      </c>
      <c r="J661" s="79">
        <f>$E661/G661-1</f>
        <v/>
      </c>
      <c r="K661" s="79">
        <f>$E661/H661-1</f>
        <v/>
      </c>
      <c r="L661" s="80" t="n">
        <v>5.98</v>
      </c>
      <c r="M661" s="80" t="n">
        <v>0.57</v>
      </c>
      <c r="N661" s="77" t="n">
        <v>12923</v>
      </c>
      <c r="O661" s="77" t="n">
        <v>9214</v>
      </c>
      <c r="P661" s="81" t="n"/>
      <c r="Q661" s="81" t="n"/>
    </row>
    <row r="662" ht="15" customHeight="1" s="41">
      <c r="A662" s="77" t="n">
        <v>654</v>
      </c>
      <c r="B662" s="78" t="inlineStr">
        <is>
          <t>HDA</t>
        </is>
      </c>
      <c r="C662" s="78" t="inlineStr">
        <is>
          <t>Hãng sơn Đông Á</t>
        </is>
      </c>
      <c r="D662" s="78" t="inlineStr">
        <is>
          <t>HNX</t>
        </is>
      </c>
      <c r="E662" s="77" t="n">
        <v>6600</v>
      </c>
      <c r="F662" s="77" t="n">
        <v>6400</v>
      </c>
      <c r="G662" s="77" t="n">
        <v>6400</v>
      </c>
      <c r="H662" s="77" t="n">
        <v>5545.51</v>
      </c>
      <c r="I662" s="79">
        <f>$E662/F662-1</f>
        <v/>
      </c>
      <c r="J662" s="79">
        <f>$E662/G662-1</f>
        <v/>
      </c>
      <c r="K662" s="79">
        <f>$E662/H662-1</f>
        <v/>
      </c>
      <c r="L662" s="80" t="n">
        <v>7.7</v>
      </c>
      <c r="M662" s="80" t="n">
        <v>0.59</v>
      </c>
      <c r="N662" s="77" t="n">
        <v>7700</v>
      </c>
      <c r="O662" s="77" t="n">
        <v>5090.96</v>
      </c>
      <c r="P662" s="81" t="n"/>
      <c r="Q662" s="81" t="n"/>
    </row>
    <row r="663" ht="15" customHeight="1" s="41">
      <c r="A663" s="77" t="n">
        <v>655</v>
      </c>
      <c r="B663" s="78" t="inlineStr">
        <is>
          <t>MCH</t>
        </is>
      </c>
      <c r="C663" s="78" t="inlineStr">
        <is>
          <t>Hàng Tiêu Dùng MaSan</t>
        </is>
      </c>
      <c r="D663" s="78" t="inlineStr">
        <is>
          <t>HOSE</t>
        </is>
      </c>
      <c r="E663" s="77" t="n">
        <v>136800</v>
      </c>
      <c r="F663" s="77" t="n">
        <v>134901.26</v>
      </c>
      <c r="G663" s="77" t="n">
        <v>137857.46</v>
      </c>
      <c r="H663" s="77" t="n">
        <v>178004.04</v>
      </c>
      <c r="I663" s="79">
        <f>$E663/F663-1</f>
        <v/>
      </c>
      <c r="J663" s="79">
        <f>$E663/G663-1</f>
        <v/>
      </c>
      <c r="K663" s="79">
        <f>$E663/H663-1</f>
        <v/>
      </c>
      <c r="L663" s="80" t="n">
        <v>25.19</v>
      </c>
      <c r="M663" s="80" t="n">
        <v>9.58</v>
      </c>
      <c r="N663" s="77" t="n">
        <v>179206.77</v>
      </c>
      <c r="O663" s="77" t="n">
        <v>90192.72</v>
      </c>
      <c r="P663" s="81" t="n">
        <v>14.09</v>
      </c>
      <c r="Q663" s="81" t="n">
        <v>5.11</v>
      </c>
    </row>
    <row r="664" ht="15" customHeight="1" s="41">
      <c r="A664" s="77" t="n">
        <v>656</v>
      </c>
      <c r="B664" s="78" t="inlineStr">
        <is>
          <t>TSJ</t>
        </is>
      </c>
      <c r="C664" s="78" t="inlineStr">
        <is>
          <t>Hanoi Toserco</t>
        </is>
      </c>
      <c r="D664" s="78" t="inlineStr">
        <is>
          <t>UPCoM</t>
        </is>
      </c>
      <c r="E664" s="77" t="n">
        <v>21100</v>
      </c>
      <c r="F664" s="77" t="n">
        <v>21100</v>
      </c>
      <c r="G664" s="77" t="n">
        <v>18000</v>
      </c>
      <c r="H664" s="77" t="n">
        <v>37063</v>
      </c>
      <c r="I664" s="79">
        <f>$E664/F664-1</f>
        <v/>
      </c>
      <c r="J664" s="79">
        <f>$E664/G664-1</f>
        <v/>
      </c>
      <c r="K664" s="79">
        <f>$E664/H664-1</f>
        <v/>
      </c>
      <c r="L664" s="80" t="n">
        <v>5.4</v>
      </c>
      <c r="M664" s="80" t="n">
        <v>1.51</v>
      </c>
      <c r="N664" s="77" t="n">
        <v>49049</v>
      </c>
      <c r="O664" s="77" t="n">
        <v>18000</v>
      </c>
      <c r="P664" s="81" t="n"/>
      <c r="Q664" s="81" t="n"/>
    </row>
    <row r="665" ht="15" customHeight="1" s="41">
      <c r="A665" s="77" t="n">
        <v>657</v>
      </c>
      <c r="B665" s="78" t="inlineStr">
        <is>
          <t>HNM</t>
        </is>
      </c>
      <c r="C665" s="78" t="inlineStr">
        <is>
          <t>HANOIMILK</t>
        </is>
      </c>
      <c r="D665" s="78" t="inlineStr">
        <is>
          <t>UPCoM</t>
        </is>
      </c>
      <c r="E665" s="77" t="n">
        <v>8098</v>
      </c>
      <c r="F665" s="77" t="n">
        <v>8021</v>
      </c>
      <c r="G665" s="77" t="n">
        <v>7898</v>
      </c>
      <c r="H665" s="77" t="n">
        <v>8000</v>
      </c>
      <c r="I665" s="79">
        <f>$E665/F665-1</f>
        <v/>
      </c>
      <c r="J665" s="79">
        <f>$E665/G665-1</f>
        <v/>
      </c>
      <c r="K665" s="79">
        <f>$E665/H665-1</f>
        <v/>
      </c>
      <c r="L665" s="80" t="n">
        <v>22.56</v>
      </c>
      <c r="M665" s="80" t="n">
        <v>0.74</v>
      </c>
      <c r="N665" s="77" t="n">
        <v>8628</v>
      </c>
      <c r="O665" s="77" t="n">
        <v>7297</v>
      </c>
      <c r="P665" s="81" t="n"/>
      <c r="Q665" s="81" t="n"/>
    </row>
    <row r="666" ht="15" customHeight="1" s="41">
      <c r="A666" s="77" t="n">
        <v>658</v>
      </c>
      <c r="B666" s="78" t="inlineStr">
        <is>
          <t>HSM</t>
        </is>
      </c>
      <c r="C666" s="78" t="inlineStr">
        <is>
          <t>HANOSIMEX</t>
        </is>
      </c>
      <c r="D666" s="78" t="inlineStr">
        <is>
          <t>UPCoM</t>
        </is>
      </c>
      <c r="E666" s="77" t="n">
        <v>6700</v>
      </c>
      <c r="F666" s="77" t="n">
        <v>6600</v>
      </c>
      <c r="G666" s="77" t="n">
        <v>6000</v>
      </c>
      <c r="H666" s="77" t="n">
        <v>6900</v>
      </c>
      <c r="I666" s="79">
        <f>$E666/F666-1</f>
        <v/>
      </c>
      <c r="J666" s="79">
        <f>$E666/G666-1</f>
        <v/>
      </c>
      <c r="K666" s="79">
        <f>$E666/H666-1</f>
        <v/>
      </c>
      <c r="L666" s="80" t="n">
        <v>7.23</v>
      </c>
      <c r="M666" s="80" t="n">
        <v>0.4</v>
      </c>
      <c r="N666" s="77" t="n">
        <v>8000</v>
      </c>
      <c r="O666" s="77" t="n">
        <v>5594</v>
      </c>
      <c r="P666" s="81" t="n"/>
      <c r="Q666" s="81" t="n"/>
    </row>
    <row r="667" ht="15" customHeight="1" s="41">
      <c r="A667" s="77" t="n">
        <v>659</v>
      </c>
      <c r="B667" s="78" t="inlineStr">
        <is>
          <t>HRB</t>
        </is>
      </c>
      <c r="C667" s="78" t="inlineStr">
        <is>
          <t>Harec Đầu tư và Thương Mại</t>
        </is>
      </c>
      <c r="D667" s="78" t="inlineStr">
        <is>
          <t>UPCoM</t>
        </is>
      </c>
      <c r="E667" s="77" t="n">
        <v>32400</v>
      </c>
      <c r="F667" s="77" t="n">
        <v>30204.9</v>
      </c>
      <c r="G667" s="77" t="n">
        <v>26452.17</v>
      </c>
      <c r="H667" s="77" t="n">
        <v>36610.72</v>
      </c>
      <c r="I667" s="79">
        <f>$E667/F667-1</f>
        <v/>
      </c>
      <c r="J667" s="79">
        <f>$E667/G667-1</f>
        <v/>
      </c>
      <c r="K667" s="79">
        <f>$E667/H667-1</f>
        <v/>
      </c>
      <c r="L667" s="80" t="n">
        <v>9.220000000000001</v>
      </c>
      <c r="M667" s="80" t="n">
        <v>1.54</v>
      </c>
      <c r="N667" s="77" t="n">
        <v>36612</v>
      </c>
      <c r="O667" s="77" t="n">
        <v>26452.17</v>
      </c>
      <c r="P667" s="81" t="n"/>
      <c r="Q667" s="81" t="n"/>
    </row>
    <row r="668" ht="15" customHeight="1" s="41">
      <c r="A668" s="77" t="n">
        <v>660</v>
      </c>
      <c r="B668" s="78" t="inlineStr">
        <is>
          <t>HDB</t>
        </is>
      </c>
      <c r="C668" s="78" t="inlineStr">
        <is>
          <t>HDBank</t>
        </is>
      </c>
      <c r="D668" s="78" t="inlineStr">
        <is>
          <t>HOSE</t>
        </is>
      </c>
      <c r="E668" s="77" t="n">
        <v>26450</v>
      </c>
      <c r="F668" s="77" t="n">
        <v>26550</v>
      </c>
      <c r="G668" s="77" t="n">
        <v>26800</v>
      </c>
      <c r="H668" s="77" t="n">
        <v>29700</v>
      </c>
      <c r="I668" s="79">
        <f>$E668/F668-1</f>
        <v/>
      </c>
      <c r="J668" s="79">
        <f>$E668/G668-1</f>
        <v/>
      </c>
      <c r="K668" s="79">
        <f>$E668/H668-1</f>
        <v/>
      </c>
      <c r="L668" s="80" t="n">
        <v>6.91</v>
      </c>
      <c r="M668" s="80" t="n">
        <v>1.54</v>
      </c>
      <c r="N668" s="77" t="n">
        <v>29700</v>
      </c>
      <c r="O668" s="77" t="n">
        <v>22130.57</v>
      </c>
      <c r="P668" s="81" t="n">
        <v>6.605</v>
      </c>
      <c r="Q668" s="81" t="n">
        <v>1.53</v>
      </c>
    </row>
    <row r="669" ht="15" customHeight="1" s="41">
      <c r="A669" s="77" t="n">
        <v>661</v>
      </c>
      <c r="B669" s="78" t="inlineStr">
        <is>
          <t>HIO</t>
        </is>
      </c>
      <c r="C669" s="78" t="inlineStr">
        <is>
          <t>Helio Energy</t>
        </is>
      </c>
      <c r="D669" s="78" t="inlineStr">
        <is>
          <t>UPCoM</t>
        </is>
      </c>
      <c r="E669" s="77" t="n">
        <v>7300</v>
      </c>
      <c r="F669" s="77" t="n">
        <v>7200</v>
      </c>
      <c r="G669" s="77" t="n">
        <v>7400</v>
      </c>
      <c r="H669" s="77" t="n">
        <v>8276</v>
      </c>
      <c r="I669" s="79">
        <f>$E669/F669-1</f>
        <v/>
      </c>
      <c r="J669" s="79">
        <f>$E669/G669-1</f>
        <v/>
      </c>
      <c r="K669" s="79">
        <f>$E669/H669-1</f>
        <v/>
      </c>
      <c r="L669" s="80" t="n">
        <v>1.97</v>
      </c>
      <c r="M669" s="80" t="n">
        <v>0.54</v>
      </c>
      <c r="N669" s="77" t="n">
        <v>9362</v>
      </c>
      <c r="O669" s="77" t="n">
        <v>6642</v>
      </c>
      <c r="P669" s="81" t="n"/>
      <c r="Q669" s="81" t="n"/>
    </row>
    <row r="670" ht="15" customHeight="1" s="41">
      <c r="A670" s="77" t="n">
        <v>662</v>
      </c>
      <c r="B670" s="78" t="inlineStr">
        <is>
          <t>HSA</t>
        </is>
      </c>
      <c r="C670" s="78" t="inlineStr">
        <is>
          <t>HESTIA</t>
        </is>
      </c>
      <c r="D670" s="78" t="inlineStr">
        <is>
          <t>UPCoM</t>
        </is>
      </c>
      <c r="E670" s="77" t="n">
        <v>33000</v>
      </c>
      <c r="F670" s="77" t="n">
        <v>33000</v>
      </c>
      <c r="G670" s="77" t="n">
        <v>33000</v>
      </c>
      <c r="H670" s="77" t="n">
        <v>33000</v>
      </c>
      <c r="I670" s="79">
        <f>$E670/F670-1</f>
        <v/>
      </c>
      <c r="J670" s="79">
        <f>$E670/G670-1</f>
        <v/>
      </c>
      <c r="K670" s="79">
        <f>$E670/H670-1</f>
        <v/>
      </c>
      <c r="L670" s="80" t="n">
        <v>-3.02</v>
      </c>
      <c r="M670" s="80" t="n">
        <v>1.28</v>
      </c>
      <c r="N670" s="77" t="n">
        <v>33000</v>
      </c>
      <c r="O670" s="77" t="n">
        <v>33000</v>
      </c>
      <c r="P670" s="81" t="n"/>
      <c r="Q670" s="81" t="n"/>
    </row>
    <row r="671" ht="15" customHeight="1" s="41">
      <c r="A671" s="77" t="n">
        <v>663</v>
      </c>
      <c r="B671" s="78" t="inlineStr">
        <is>
          <t>HHP</t>
        </is>
      </c>
      <c r="C671" s="78" t="inlineStr">
        <is>
          <t>HHP Global</t>
        </is>
      </c>
      <c r="D671" s="78" t="inlineStr">
        <is>
          <t>HOSE</t>
        </is>
      </c>
      <c r="E671" s="77" t="n">
        <v>15350</v>
      </c>
      <c r="F671" s="77" t="n">
        <v>15350</v>
      </c>
      <c r="G671" s="77" t="n">
        <v>14400</v>
      </c>
      <c r="H671" s="77" t="n">
        <v>11100</v>
      </c>
      <c r="I671" s="79">
        <f>$E671/F671-1</f>
        <v/>
      </c>
      <c r="J671" s="79">
        <f>$E671/G671-1</f>
        <v/>
      </c>
      <c r="K671" s="79">
        <f>$E671/H671-1</f>
        <v/>
      </c>
      <c r="L671" s="80" t="n">
        <v>26.68</v>
      </c>
      <c r="M671" s="80" t="n">
        <v>1.33</v>
      </c>
      <c r="N671" s="77" t="n">
        <v>16500</v>
      </c>
      <c r="O671" s="77" t="n">
        <v>8790</v>
      </c>
      <c r="P671" s="81" t="n"/>
      <c r="Q671" s="81" t="n"/>
    </row>
    <row r="672" ht="15" customHeight="1" s="41">
      <c r="A672" s="77" t="n">
        <v>664</v>
      </c>
      <c r="B672" s="78" t="inlineStr">
        <is>
          <t>DHA</t>
        </is>
      </c>
      <c r="C672" s="78" t="inlineStr">
        <is>
          <t>Hóa An</t>
        </is>
      </c>
      <c r="D672" s="78" t="inlineStr">
        <is>
          <t>HOSE</t>
        </is>
      </c>
      <c r="E672" s="77" t="n">
        <v>48800</v>
      </c>
      <c r="F672" s="77" t="n">
        <v>49000</v>
      </c>
      <c r="G672" s="77" t="n">
        <v>46800</v>
      </c>
      <c r="H672" s="77" t="n">
        <v>63060.4</v>
      </c>
      <c r="I672" s="79">
        <f>$E672/F672-1</f>
        <v/>
      </c>
      <c r="J672" s="79">
        <f>$E672/G672-1</f>
        <v/>
      </c>
      <c r="K672" s="79">
        <f>$E672/H672-1</f>
        <v/>
      </c>
      <c r="L672" s="80" t="n">
        <v>6.76</v>
      </c>
      <c r="M672" s="80" t="n">
        <v>1.35</v>
      </c>
      <c r="N672" s="77" t="n">
        <v>65131.04</v>
      </c>
      <c r="O672" s="77" t="n">
        <v>41977.52</v>
      </c>
      <c r="P672" s="81" t="n"/>
      <c r="Q672" s="81" t="n"/>
    </row>
    <row r="673" ht="15" customHeight="1" s="41">
      <c r="A673" s="77" t="n">
        <v>665</v>
      </c>
      <c r="B673" s="78" t="inlineStr">
        <is>
          <t>CSV</t>
        </is>
      </c>
      <c r="C673" s="78" t="inlineStr">
        <is>
          <t>Hóa chất Cơ bản miền Nam</t>
        </is>
      </c>
      <c r="D673" s="78" t="inlineStr">
        <is>
          <t>HOSE</t>
        </is>
      </c>
      <c r="E673" s="77" t="n">
        <v>21450</v>
      </c>
      <c r="F673" s="77" t="n">
        <v>22000</v>
      </c>
      <c r="G673" s="77" t="n">
        <v>22700</v>
      </c>
      <c r="H673" s="77" t="n">
        <v>27300</v>
      </c>
      <c r="I673" s="79">
        <f>$E673/F673-1</f>
        <v/>
      </c>
      <c r="J673" s="79">
        <f>$E673/G673-1</f>
        <v/>
      </c>
      <c r="K673" s="79">
        <f>$E673/H673-1</f>
        <v/>
      </c>
      <c r="L673" s="80" t="n">
        <v>8.880000000000001</v>
      </c>
      <c r="M673" s="80" t="n">
        <v>1.37</v>
      </c>
      <c r="N673" s="77" t="n">
        <v>35800</v>
      </c>
      <c r="O673" s="77" t="n">
        <v>20000</v>
      </c>
      <c r="P673" s="81" t="n"/>
      <c r="Q673" s="81" t="n"/>
    </row>
    <row r="674" ht="15" customHeight="1" s="41">
      <c r="A674" s="77" t="n">
        <v>666</v>
      </c>
      <c r="B674" s="78" t="inlineStr">
        <is>
          <t>DGC</t>
        </is>
      </c>
      <c r="C674" s="78" t="inlineStr">
        <is>
          <t>Hóa chất Đức Giang</t>
        </is>
      </c>
      <c r="D674" s="78" t="inlineStr">
        <is>
          <t>HOSE</t>
        </is>
      </c>
      <c r="E674" s="77" t="n">
        <v>43200</v>
      </c>
      <c r="F674" s="77" t="n">
        <v>44200</v>
      </c>
      <c r="G674" s="77" t="n">
        <v>45400</v>
      </c>
      <c r="H674" s="77" t="n">
        <v>68500</v>
      </c>
      <c r="I674" s="79">
        <f>$E674/F674-1</f>
        <v/>
      </c>
      <c r="J674" s="79">
        <f>$E674/G674-1</f>
        <v/>
      </c>
      <c r="K674" s="79">
        <f>$E674/H674-1</f>
        <v/>
      </c>
      <c r="L674" s="80" t="n">
        <v>7.68</v>
      </c>
      <c r="M674" s="80" t="n">
        <v>1.04</v>
      </c>
      <c r="N674" s="77" t="n">
        <v>99259.16</v>
      </c>
      <c r="O674" s="77" t="n">
        <v>36000</v>
      </c>
      <c r="P674" s="81" t="n">
        <v>11.075</v>
      </c>
      <c r="Q674" s="81" t="n">
        <v>2.96</v>
      </c>
    </row>
    <row r="675" ht="15" customHeight="1" s="41">
      <c r="A675" s="77" t="n">
        <v>667</v>
      </c>
      <c r="B675" s="78" t="inlineStr">
        <is>
          <t>HPH</t>
        </is>
      </c>
      <c r="C675" s="78" t="inlineStr">
        <is>
          <t>Hóa Chất Hưng Phát Hà Bắc</t>
        </is>
      </c>
      <c r="D675" s="78" t="inlineStr">
        <is>
          <t>UPCoM</t>
        </is>
      </c>
      <c r="E675" s="77" t="n">
        <v>15200</v>
      </c>
      <c r="F675" s="77" t="n">
        <v>15000</v>
      </c>
      <c r="G675" s="77" t="n">
        <v>14000</v>
      </c>
      <c r="H675" s="77" t="n">
        <v>10500</v>
      </c>
      <c r="I675" s="79">
        <f>$E675/F675-1</f>
        <v/>
      </c>
      <c r="J675" s="79">
        <f>$E675/G675-1</f>
        <v/>
      </c>
      <c r="K675" s="79">
        <f>$E675/H675-1</f>
        <v/>
      </c>
      <c r="L675" s="80" t="n">
        <v>23.8</v>
      </c>
      <c r="M675" s="80" t="n">
        <v>1.26</v>
      </c>
      <c r="N675" s="77" t="n">
        <v>16000</v>
      </c>
      <c r="O675" s="77" t="n">
        <v>10500</v>
      </c>
      <c r="P675" s="81" t="n"/>
      <c r="Q675" s="81" t="n"/>
    </row>
    <row r="676" ht="15" customHeight="1" s="41">
      <c r="A676" s="77" t="n">
        <v>668</v>
      </c>
      <c r="B676" s="78" t="inlineStr">
        <is>
          <t>LAS</t>
        </is>
      </c>
      <c r="C676" s="78" t="inlineStr">
        <is>
          <t>Hóa chất Lâm Thao</t>
        </is>
      </c>
      <c r="D676" s="78" t="inlineStr">
        <is>
          <t>HNX</t>
        </is>
      </c>
      <c r="E676" s="77" t="n">
        <v>11800</v>
      </c>
      <c r="F676" s="77" t="n">
        <v>12300</v>
      </c>
      <c r="G676" s="77" t="n">
        <v>13700</v>
      </c>
      <c r="H676" s="77" t="n">
        <v>15700</v>
      </c>
      <c r="I676" s="79">
        <f>$E676/F676-1</f>
        <v/>
      </c>
      <c r="J676" s="79">
        <f>$E676/G676-1</f>
        <v/>
      </c>
      <c r="K676" s="79">
        <f>$E676/H676-1</f>
        <v/>
      </c>
      <c r="L676" s="80" t="n">
        <v>14.53</v>
      </c>
      <c r="M676" s="80" t="n">
        <v>0.88</v>
      </c>
      <c r="N676" s="77" t="n">
        <v>20300</v>
      </c>
      <c r="O676" s="77" t="n">
        <v>11500</v>
      </c>
      <c r="P676" s="81" t="n"/>
      <c r="Q676" s="81" t="n"/>
    </row>
    <row r="677" ht="15" customHeight="1" s="41">
      <c r="A677" s="77" t="n">
        <v>669</v>
      </c>
      <c r="B677" s="78" t="inlineStr">
        <is>
          <t>HMD</t>
        </is>
      </c>
      <c r="C677" s="78" t="inlineStr">
        <is>
          <t>Hóa chất Minh Đức</t>
        </is>
      </c>
      <c r="D677" s="78" t="inlineStr">
        <is>
          <t>UPCoM</t>
        </is>
      </c>
      <c r="E677" s="77" t="n">
        <v>14000</v>
      </c>
      <c r="F677" s="77" t="n">
        <v>12500</v>
      </c>
      <c r="G677" s="77" t="n">
        <v>16000</v>
      </c>
      <c r="H677" s="77" t="n">
        <v>19000.8</v>
      </c>
      <c r="I677" s="79">
        <f>$E677/F677-1</f>
        <v/>
      </c>
      <c r="J677" s="79">
        <f>$E677/G677-1</f>
        <v/>
      </c>
      <c r="K677" s="79">
        <f>$E677/H677-1</f>
        <v/>
      </c>
      <c r="L677" s="80" t="n">
        <v>-12.86</v>
      </c>
      <c r="M677" s="80" t="n">
        <v>1.53</v>
      </c>
      <c r="N677" s="77" t="n">
        <v>24360</v>
      </c>
      <c r="O677" s="77" t="n">
        <v>10100</v>
      </c>
      <c r="P677" s="81" t="n"/>
      <c r="Q677" s="81" t="n"/>
    </row>
    <row r="678" ht="15" customHeight="1" s="41">
      <c r="A678" s="77" t="n">
        <v>670</v>
      </c>
      <c r="B678" s="78" t="inlineStr">
        <is>
          <t>PVC</t>
        </is>
      </c>
      <c r="C678" s="78" t="inlineStr">
        <is>
          <t>Hóa chất và Dịch vụ Dầu khí</t>
        </is>
      </c>
      <c r="D678" s="78" t="inlineStr">
        <is>
          <t>HNX</t>
        </is>
      </c>
      <c r="E678" s="77" t="n">
        <v>12000</v>
      </c>
      <c r="F678" s="77" t="n">
        <v>12100</v>
      </c>
      <c r="G678" s="77" t="n">
        <v>13500</v>
      </c>
      <c r="H678" s="77" t="n">
        <v>11300</v>
      </c>
      <c r="I678" s="79">
        <f>$E678/F678-1</f>
        <v/>
      </c>
      <c r="J678" s="79">
        <f>$E678/G678-1</f>
        <v/>
      </c>
      <c r="K678" s="79">
        <f>$E678/H678-1</f>
        <v/>
      </c>
      <c r="L678" s="80" t="n">
        <v>31.23</v>
      </c>
      <c r="M678" s="80" t="n">
        <v>1.02</v>
      </c>
      <c r="N678" s="77" t="n">
        <v>21800</v>
      </c>
      <c r="O678" s="77" t="n">
        <v>9500</v>
      </c>
      <c r="P678" s="81" t="n"/>
      <c r="Q678" s="81" t="n"/>
    </row>
    <row r="679" ht="15" customHeight="1" s="41">
      <c r="A679" s="77" t="n">
        <v>671</v>
      </c>
      <c r="B679" s="78" t="inlineStr">
        <is>
          <t>HVT</t>
        </is>
      </c>
      <c r="C679" s="78" t="inlineStr">
        <is>
          <t>Hóa chất Việt trì</t>
        </is>
      </c>
      <c r="D679" s="78" t="inlineStr">
        <is>
          <t>HNX</t>
        </is>
      </c>
      <c r="E679" s="77" t="n">
        <v>23400</v>
      </c>
      <c r="F679" s="77" t="n">
        <v>23300</v>
      </c>
      <c r="G679" s="77" t="n">
        <v>24200</v>
      </c>
      <c r="H679" s="77" t="n">
        <v>27298.08</v>
      </c>
      <c r="I679" s="79">
        <f>$E679/F679-1</f>
        <v/>
      </c>
      <c r="J679" s="79">
        <f>$E679/G679-1</f>
        <v/>
      </c>
      <c r="K679" s="79">
        <f>$E679/H679-1</f>
        <v/>
      </c>
      <c r="L679" s="80" t="n">
        <v>5.09</v>
      </c>
      <c r="M679" s="80" t="n">
        <v>1.2</v>
      </c>
      <c r="N679" s="77" t="n">
        <v>31815.72</v>
      </c>
      <c r="O679" s="77" t="n">
        <v>23300</v>
      </c>
      <c r="P679" s="81" t="n"/>
      <c r="Q679" s="81" t="n"/>
    </row>
    <row r="680" ht="15" customHeight="1" s="41">
      <c r="A680" s="77" t="n">
        <v>672</v>
      </c>
      <c r="B680" s="78" t="inlineStr">
        <is>
          <t>PLC</t>
        </is>
      </c>
      <c r="C680" s="78" t="inlineStr">
        <is>
          <t>Hóa dầu Petrolimex</t>
        </is>
      </c>
      <c r="D680" s="78" t="inlineStr">
        <is>
          <t>HNX</t>
        </is>
      </c>
      <c r="E680" s="77" t="n">
        <v>20300</v>
      </c>
      <c r="F680" s="77" t="n">
        <v>20200</v>
      </c>
      <c r="G680" s="77" t="n">
        <v>20700</v>
      </c>
      <c r="H680" s="77" t="n">
        <v>24200</v>
      </c>
      <c r="I680" s="79">
        <f>$E680/F680-1</f>
        <v/>
      </c>
      <c r="J680" s="79">
        <f>$E680/G680-1</f>
        <v/>
      </c>
      <c r="K680" s="79">
        <f>$E680/H680-1</f>
        <v/>
      </c>
      <c r="L680" s="80" t="n">
        <v>11.68</v>
      </c>
      <c r="M680" s="80" t="n">
        <v>1.15</v>
      </c>
      <c r="N680" s="77" t="n">
        <v>37100</v>
      </c>
      <c r="O680" s="77" t="n">
        <v>17700</v>
      </c>
      <c r="P680" s="81" t="n"/>
      <c r="Q680" s="81" t="n"/>
    </row>
    <row r="681" ht="15" customHeight="1" s="41">
      <c r="A681" s="77" t="n">
        <v>673</v>
      </c>
      <c r="B681" s="78" t="inlineStr">
        <is>
          <t>HPG</t>
        </is>
      </c>
      <c r="C681" s="78" t="inlineStr">
        <is>
          <t>Hòa Phát</t>
        </is>
      </c>
      <c r="D681" s="78" t="inlineStr">
        <is>
          <t>HOSE</t>
        </is>
      </c>
      <c r="E681" s="77" t="n">
        <v>21250</v>
      </c>
      <c r="F681" s="77" t="n">
        <v>22000</v>
      </c>
      <c r="G681" s="77" t="n">
        <v>22500</v>
      </c>
      <c r="H681" s="77" t="n">
        <v>23568.24</v>
      </c>
      <c r="I681" s="79">
        <f>$E681/F681-1</f>
        <v/>
      </c>
      <c r="J681" s="79">
        <f>$E681/G681-1</f>
        <v/>
      </c>
      <c r="K681" s="79">
        <f>$E681/H681-1</f>
        <v/>
      </c>
      <c r="L681" s="80" t="n">
        <v>7.73</v>
      </c>
      <c r="M681" s="80" t="n">
        <v>1.27</v>
      </c>
      <c r="N681" s="77" t="n">
        <v>27094.54</v>
      </c>
      <c r="O681" s="77" t="n">
        <v>20350</v>
      </c>
      <c r="P681" s="81" t="n">
        <v>13.825</v>
      </c>
      <c r="Q681" s="81" t="n">
        <v>1.58</v>
      </c>
    </row>
    <row r="682" ht="15" customHeight="1" s="41">
      <c r="A682" s="77" t="n">
        <v>674</v>
      </c>
      <c r="B682" s="78" t="inlineStr">
        <is>
          <t>HAG</t>
        </is>
      </c>
      <c r="C682" s="78" t="inlineStr">
        <is>
          <t>Hoàng Anh Gia Lai</t>
        </is>
      </c>
      <c r="D682" s="78" t="inlineStr">
        <is>
          <t>HOSE</t>
        </is>
      </c>
      <c r="E682" s="77" t="n">
        <v>14050</v>
      </c>
      <c r="F682" s="77" t="n">
        <v>14050</v>
      </c>
      <c r="G682" s="77" t="n">
        <v>14650</v>
      </c>
      <c r="H682" s="77" t="n">
        <v>17550</v>
      </c>
      <c r="I682" s="79">
        <f>$E682/F682-1</f>
        <v/>
      </c>
      <c r="J682" s="79">
        <f>$E682/G682-1</f>
        <v/>
      </c>
      <c r="K682" s="79">
        <f>$E682/H682-1</f>
        <v/>
      </c>
      <c r="L682" s="80" t="n">
        <v>5.02</v>
      </c>
      <c r="M682" s="80" t="n">
        <v>1.13</v>
      </c>
      <c r="N682" s="77" t="n">
        <v>18850</v>
      </c>
      <c r="O682" s="77" t="n">
        <v>13700</v>
      </c>
      <c r="P682" s="81" t="n"/>
      <c r="Q682" s="81" t="n"/>
    </row>
    <row r="683" ht="15" customHeight="1" s="41">
      <c r="A683" s="77" t="n">
        <v>675</v>
      </c>
      <c r="B683" s="78" t="inlineStr">
        <is>
          <t>HHI</t>
        </is>
      </c>
      <c r="C683" s="78" t="inlineStr">
        <is>
          <t>Hoàng Hạc</t>
        </is>
      </c>
      <c r="D683" s="78" t="inlineStr">
        <is>
          <t>UPCoM</t>
        </is>
      </c>
      <c r="E683" s="77" t="n"/>
      <c r="F683" s="77" t="n"/>
      <c r="G683" s="77" t="n"/>
      <c r="H683" s="77" t="n"/>
      <c r="I683" s="79">
        <f>$E683/F683-1</f>
        <v/>
      </c>
      <c r="J683" s="79">
        <f>$E683/G683-1</f>
        <v/>
      </c>
      <c r="K683" s="79">
        <f>$E683/H683-1</f>
        <v/>
      </c>
      <c r="L683" s="80" t="n"/>
      <c r="M683" s="80" t="n"/>
      <c r="N683" s="77" t="n"/>
      <c r="O683" s="77" t="n"/>
      <c r="P683" s="81" t="n"/>
      <c r="Q683" s="81" t="n"/>
    </row>
    <row r="684" ht="15" customHeight="1" s="41">
      <c r="A684" s="77" t="n">
        <v>676</v>
      </c>
      <c r="B684" s="78" t="inlineStr">
        <is>
          <t>VEF</t>
        </is>
      </c>
      <c r="C684" s="78" t="inlineStr">
        <is>
          <t>Hội chợ Triển lãm Việt Nam</t>
        </is>
      </c>
      <c r="D684" s="78" t="inlineStr">
        <is>
          <t>UPCoM</t>
        </is>
      </c>
      <c r="E684" s="77" t="n">
        <v>77583</v>
      </c>
      <c r="F684" s="77" t="n">
        <v>79123</v>
      </c>
      <c r="G684" s="77" t="n">
        <v>79091</v>
      </c>
      <c r="H684" s="77" t="n">
        <v>130675</v>
      </c>
      <c r="I684" s="79">
        <f>$E684/F684-1</f>
        <v/>
      </c>
      <c r="J684" s="79">
        <f>$E684/G684-1</f>
        <v/>
      </c>
      <c r="K684" s="79">
        <f>$E684/H684-1</f>
        <v/>
      </c>
      <c r="L684" s="80" t="n">
        <v>18.65</v>
      </c>
      <c r="M684" s="80" t="n">
        <v>1.79</v>
      </c>
      <c r="N684" s="77" t="n">
        <v>160673.8</v>
      </c>
      <c r="O684" s="77" t="n">
        <v>69355</v>
      </c>
      <c r="P684" s="81" t="n"/>
      <c r="Q684" s="81" t="n"/>
    </row>
    <row r="685" ht="15" customHeight="1" s="41">
      <c r="A685" s="77" t="n">
        <v>677</v>
      </c>
      <c r="B685" s="78" t="inlineStr">
        <is>
          <t>PHH</t>
        </is>
      </c>
      <c r="C685" s="78" t="inlineStr">
        <is>
          <t>Hồng Hà Việt Nam</t>
        </is>
      </c>
      <c r="D685" s="78" t="inlineStr">
        <is>
          <t>UPCoM</t>
        </is>
      </c>
      <c r="E685" s="77" t="n">
        <v>3900</v>
      </c>
      <c r="F685" s="77" t="n">
        <v>3900</v>
      </c>
      <c r="G685" s="77" t="n">
        <v>4500</v>
      </c>
      <c r="H685" s="77" t="n">
        <v>5300</v>
      </c>
      <c r="I685" s="79">
        <f>$E685/F685-1</f>
        <v/>
      </c>
      <c r="J685" s="79">
        <f>$E685/G685-1</f>
        <v/>
      </c>
      <c r="K685" s="79">
        <f>$E685/H685-1</f>
        <v/>
      </c>
      <c r="L685" s="80" t="n">
        <v>1.85</v>
      </c>
      <c r="M685" s="80" t="n">
        <v>0.27</v>
      </c>
      <c r="N685" s="77" t="n">
        <v>7100</v>
      </c>
      <c r="O685" s="77" t="n">
        <v>3900</v>
      </c>
      <c r="P685" s="81" t="n"/>
      <c r="Q685" s="81" t="n"/>
    </row>
    <row r="686" ht="15" customHeight="1" s="41">
      <c r="A686" s="77" t="n">
        <v>678</v>
      </c>
      <c r="B686" s="78" t="inlineStr">
        <is>
          <t>SVG</t>
        </is>
      </c>
      <c r="C686" s="78" t="inlineStr">
        <is>
          <t>Hơi kỹ nghệ Que hàn</t>
        </is>
      </c>
      <c r="D686" s="78" t="inlineStr">
        <is>
          <t>UPCoM</t>
        </is>
      </c>
      <c r="E686" s="77" t="n">
        <v>5600</v>
      </c>
      <c r="F686" s="77" t="n">
        <v>6500</v>
      </c>
      <c r="G686" s="77" t="n">
        <v>5400</v>
      </c>
      <c r="H686" s="77" t="n">
        <v>7000</v>
      </c>
      <c r="I686" s="79">
        <f>$E686/F686-1</f>
        <v/>
      </c>
      <c r="J686" s="79">
        <f>$E686/G686-1</f>
        <v/>
      </c>
      <c r="K686" s="79">
        <f>$E686/H686-1</f>
        <v/>
      </c>
      <c r="L686" s="80" t="n">
        <v>-14.41</v>
      </c>
      <c r="M686" s="80" t="n">
        <v>0.5600000000000001</v>
      </c>
      <c r="N686" s="77" t="n">
        <v>8100</v>
      </c>
      <c r="O686" s="77" t="n">
        <v>3600</v>
      </c>
      <c r="P686" s="81" t="n"/>
      <c r="Q686" s="81" t="n"/>
    </row>
    <row r="687" ht="15" customHeight="1" s="41">
      <c r="A687" s="77" t="n">
        <v>679</v>
      </c>
      <c r="B687" s="78" t="inlineStr">
        <is>
          <t>ILC</t>
        </is>
      </c>
      <c r="C687" s="78" t="inlineStr">
        <is>
          <t>Hợp tác lao động với nước ngoài</t>
        </is>
      </c>
      <c r="D687" s="78" t="inlineStr">
        <is>
          <t>UPCoM</t>
        </is>
      </c>
      <c r="E687" s="77" t="n">
        <v>7100</v>
      </c>
      <c r="F687" s="77" t="n">
        <v>7400</v>
      </c>
      <c r="G687" s="77" t="n">
        <v>6033</v>
      </c>
      <c r="H687" s="77" t="n">
        <v>6840</v>
      </c>
      <c r="I687" s="79">
        <f>$E687/F687-1</f>
        <v/>
      </c>
      <c r="J687" s="79">
        <f>$E687/G687-1</f>
        <v/>
      </c>
      <c r="K687" s="79">
        <f>$E687/H687-1</f>
        <v/>
      </c>
      <c r="L687" s="80" t="n">
        <v>10.73</v>
      </c>
      <c r="M687" s="80" t="n">
        <v>0.7</v>
      </c>
      <c r="N687" s="77" t="n">
        <v>7700</v>
      </c>
      <c r="O687" s="77" t="n">
        <v>5000</v>
      </c>
      <c r="P687" s="81" t="n"/>
      <c r="Q687" s="81" t="n"/>
    </row>
    <row r="688" ht="15" customHeight="1" s="41">
      <c r="A688" s="77" t="n">
        <v>680</v>
      </c>
      <c r="B688" s="78" t="inlineStr">
        <is>
          <t>CET</t>
        </is>
      </c>
      <c r="C688" s="78" t="inlineStr">
        <is>
          <t xml:space="preserve">HTC Holding </t>
        </is>
      </c>
      <c r="D688" s="78" t="inlineStr">
        <is>
          <t>HNX</t>
        </is>
      </c>
      <c r="E688" s="77" t="n">
        <v>3200</v>
      </c>
      <c r="F688" s="77" t="n">
        <v>3500</v>
      </c>
      <c r="G688" s="77" t="n">
        <v>3900</v>
      </c>
      <c r="H688" s="77" t="n">
        <v>9700</v>
      </c>
      <c r="I688" s="79">
        <f>$E688/F688-1</f>
        <v/>
      </c>
      <c r="J688" s="79">
        <f>$E688/G688-1</f>
        <v/>
      </c>
      <c r="K688" s="79">
        <f>$E688/H688-1</f>
        <v/>
      </c>
      <c r="L688" s="80" t="n">
        <v>-8.57</v>
      </c>
      <c r="M688" s="80" t="n">
        <v>0.3</v>
      </c>
      <c r="N688" s="77" t="n">
        <v>13600</v>
      </c>
      <c r="O688" s="77" t="n">
        <v>3500</v>
      </c>
      <c r="P688" s="81" t="n"/>
      <c r="Q688" s="81" t="n"/>
    </row>
    <row r="689" ht="15" customHeight="1" s="41">
      <c r="A689" s="77" t="n">
        <v>681</v>
      </c>
      <c r="B689" s="78" t="inlineStr">
        <is>
          <t>HTN</t>
        </is>
      </c>
      <c r="C689" s="78" t="inlineStr">
        <is>
          <t>Hưng Thịnh Incons</t>
        </is>
      </c>
      <c r="D689" s="78" t="inlineStr">
        <is>
          <t>HOSE</t>
        </is>
      </c>
      <c r="E689" s="77" t="n">
        <v>7610</v>
      </c>
      <c r="F689" s="77" t="n">
        <v>7270</v>
      </c>
      <c r="G689" s="77" t="n">
        <v>6840</v>
      </c>
      <c r="H689" s="77" t="n">
        <v>8700</v>
      </c>
      <c r="I689" s="79">
        <f>$E689/F689-1</f>
        <v/>
      </c>
      <c r="J689" s="79">
        <f>$E689/G689-1</f>
        <v/>
      </c>
      <c r="K689" s="79">
        <f>$E689/H689-1</f>
        <v/>
      </c>
      <c r="L689" s="80" t="n">
        <v>-93.69</v>
      </c>
      <c r="M689" s="80" t="n">
        <v>0.44</v>
      </c>
      <c r="N689" s="77" t="n">
        <v>13550</v>
      </c>
      <c r="O689" s="77" t="n">
        <v>6140</v>
      </c>
      <c r="P689" s="81" t="n"/>
      <c r="Q689" s="81" t="n"/>
    </row>
    <row r="690" ht="15" customHeight="1" s="41">
      <c r="A690" s="77" t="n">
        <v>682</v>
      </c>
      <c r="B690" s="78" t="inlineStr">
        <is>
          <t>HLA</t>
        </is>
      </c>
      <c r="C690" s="78" t="inlineStr">
        <is>
          <t>Hữu Liên Á Châu</t>
        </is>
      </c>
      <c r="D690" s="78" t="inlineStr">
        <is>
          <t>UPCoM</t>
        </is>
      </c>
      <c r="E690" s="77" t="n">
        <v>400</v>
      </c>
      <c r="F690" s="77" t="n">
        <v>400</v>
      </c>
      <c r="G690" s="77" t="n">
        <v>400</v>
      </c>
      <c r="H690" s="77" t="n">
        <v>400</v>
      </c>
      <c r="I690" s="79">
        <f>$E690/F690-1</f>
        <v/>
      </c>
      <c r="J690" s="79">
        <f>$E690/G690-1</f>
        <v/>
      </c>
      <c r="K690" s="79">
        <f>$E690/H690-1</f>
        <v/>
      </c>
      <c r="L690" s="80" t="n">
        <v>-0.1</v>
      </c>
      <c r="M690" s="80" t="n">
        <v>-0.01</v>
      </c>
      <c r="N690" s="77" t="n">
        <v>400</v>
      </c>
      <c r="O690" s="77" t="n">
        <v>400</v>
      </c>
      <c r="P690" s="81" t="n"/>
      <c r="Q690" s="81" t="n"/>
    </row>
    <row r="691" ht="15" customHeight="1" s="41">
      <c r="A691" s="77" t="n">
        <v>683</v>
      </c>
      <c r="B691" s="78" t="inlineStr">
        <is>
          <t>ILB</t>
        </is>
      </c>
      <c r="C691" s="78" t="inlineStr">
        <is>
          <t>ICD Tân Cảng Long Bình</t>
        </is>
      </c>
      <c r="D691" s="78" t="inlineStr">
        <is>
          <t>HOSE</t>
        </is>
      </c>
      <c r="E691" s="77" t="n">
        <v>19900</v>
      </c>
      <c r="F691" s="77" t="n">
        <v>19700</v>
      </c>
      <c r="G691" s="77" t="n">
        <v>21400</v>
      </c>
      <c r="H691" s="77" t="n">
        <v>22500</v>
      </c>
      <c r="I691" s="79">
        <f>$E691/F691-1</f>
        <v/>
      </c>
      <c r="J691" s="79">
        <f>$E691/G691-1</f>
        <v/>
      </c>
      <c r="K691" s="79">
        <f>$E691/H691-1</f>
        <v/>
      </c>
      <c r="L691" s="80" t="n">
        <v>6.53</v>
      </c>
      <c r="M691" s="80" t="n">
        <v>0.93</v>
      </c>
      <c r="N691" s="77" t="n">
        <v>27912.36</v>
      </c>
      <c r="O691" s="77" t="n">
        <v>19650</v>
      </c>
      <c r="P691" s="81" t="n"/>
      <c r="Q691" s="81" t="n"/>
    </row>
    <row r="692" ht="15" customHeight="1" s="41">
      <c r="A692" s="77" t="n">
        <v>684</v>
      </c>
      <c r="B692" s="78" t="inlineStr">
        <is>
          <t>IST</t>
        </is>
      </c>
      <c r="C692" s="78" t="inlineStr">
        <is>
          <t>ICD Tân Cảng Sóng Thần</t>
        </is>
      </c>
      <c r="D692" s="78" t="inlineStr">
        <is>
          <t>UPCoM</t>
        </is>
      </c>
      <c r="E692" s="77" t="n">
        <v>33800</v>
      </c>
      <c r="F692" s="77" t="n">
        <v>33292</v>
      </c>
      <c r="G692" s="77" t="n">
        <v>36336</v>
      </c>
      <c r="H692" s="77" t="n">
        <v>37550</v>
      </c>
      <c r="I692" s="79">
        <f>$E692/F692-1</f>
        <v/>
      </c>
      <c r="J692" s="79">
        <f>$E692/G692-1</f>
        <v/>
      </c>
      <c r="K692" s="79">
        <f>$E692/H692-1</f>
        <v/>
      </c>
      <c r="L692" s="80" t="n">
        <v>6.15</v>
      </c>
      <c r="M692" s="80" t="n">
        <v>1.91</v>
      </c>
      <c r="N692" s="77" t="n">
        <v>46400</v>
      </c>
      <c r="O692" s="77" t="n">
        <v>31200</v>
      </c>
      <c r="P692" s="81" t="n"/>
      <c r="Q692" s="81" t="n"/>
    </row>
    <row r="693" ht="15" customHeight="1" s="41">
      <c r="A693" s="77" t="n">
        <v>685</v>
      </c>
      <c r="B693" s="78" t="inlineStr">
        <is>
          <t>IDC</t>
        </is>
      </c>
      <c r="C693" s="78" t="inlineStr">
        <is>
          <t>IDICO</t>
        </is>
      </c>
      <c r="D693" s="78" t="inlineStr">
        <is>
          <t>HNX</t>
        </is>
      </c>
      <c r="E693" s="77" t="n">
        <v>33600</v>
      </c>
      <c r="F693" s="77" t="n">
        <v>33600</v>
      </c>
      <c r="G693" s="77" t="n">
        <v>33420.58</v>
      </c>
      <c r="H693" s="77" t="n">
        <v>31762.64</v>
      </c>
      <c r="I693" s="79">
        <f>$E693/F693-1</f>
        <v/>
      </c>
      <c r="J693" s="79">
        <f>$E693/G693-1</f>
        <v/>
      </c>
      <c r="K693" s="79">
        <f>$E693/H693-1</f>
        <v/>
      </c>
      <c r="L693" s="80" t="n">
        <v>6.46</v>
      </c>
      <c r="M693" s="80" t="n">
        <v>2.07</v>
      </c>
      <c r="N693" s="77" t="n">
        <v>45200.68</v>
      </c>
      <c r="O693" s="77" t="n">
        <v>28127.13</v>
      </c>
      <c r="P693" s="81" t="n">
        <v>9.754999999999999</v>
      </c>
      <c r="Q693" s="81" t="n">
        <v>3.21</v>
      </c>
    </row>
    <row r="694" ht="15" customHeight="1" s="41">
      <c r="A694" s="77" t="n">
        <v>686</v>
      </c>
      <c r="B694" s="78" t="inlineStr">
        <is>
          <t>HTP</t>
        </is>
      </c>
      <c r="C694" s="78" t="inlineStr">
        <is>
          <t>In SGK Hòa Phát</t>
        </is>
      </c>
      <c r="D694" s="78" t="inlineStr">
        <is>
          <t>UPCoM</t>
        </is>
      </c>
      <c r="E694" s="77" t="n">
        <v>900</v>
      </c>
      <c r="F694" s="77" t="n">
        <v>900</v>
      </c>
      <c r="G694" s="77" t="n">
        <v>900</v>
      </c>
      <c r="H694" s="77" t="n">
        <v>1400</v>
      </c>
      <c r="I694" s="79">
        <f>$E694/F694-1</f>
        <v/>
      </c>
      <c r="J694" s="79">
        <f>$E694/G694-1</f>
        <v/>
      </c>
      <c r="K694" s="79">
        <f>$E694/H694-1</f>
        <v/>
      </c>
      <c r="L694" s="80" t="n">
        <v>-0.74</v>
      </c>
      <c r="M694" s="80" t="n">
        <v>0.1</v>
      </c>
      <c r="N694" s="77" t="n">
        <v>2407</v>
      </c>
      <c r="O694" s="77" t="n">
        <v>900</v>
      </c>
      <c r="P694" s="81" t="n"/>
      <c r="Q694" s="81" t="n"/>
    </row>
    <row r="695" ht="15" customHeight="1" s="41">
      <c r="A695" s="77" t="n">
        <v>687</v>
      </c>
      <c r="B695" s="78" t="inlineStr">
        <is>
          <t>IN4</t>
        </is>
      </c>
      <c r="C695" s="78" t="inlineStr">
        <is>
          <t>In số 4</t>
        </is>
      </c>
      <c r="D695" s="78" t="inlineStr">
        <is>
          <t>UPCoM</t>
        </is>
      </c>
      <c r="E695" s="77" t="n">
        <v>39700</v>
      </c>
      <c r="F695" s="77" t="n">
        <v>39700</v>
      </c>
      <c r="G695" s="77" t="n">
        <v>39701.45</v>
      </c>
      <c r="H695" s="77" t="n">
        <v>34523</v>
      </c>
      <c r="I695" s="79">
        <f>$E695/F695-1</f>
        <v/>
      </c>
      <c r="J695" s="79">
        <f>$E695/G695-1</f>
        <v/>
      </c>
      <c r="K695" s="79">
        <f>$E695/H695-1</f>
        <v/>
      </c>
      <c r="L695" s="80" t="n">
        <v>3.1</v>
      </c>
      <c r="M695" s="80" t="n">
        <v>0.68</v>
      </c>
      <c r="N695" s="77" t="n">
        <v>47853.81</v>
      </c>
      <c r="O695" s="77" t="n">
        <v>34223.29</v>
      </c>
      <c r="P695" s="81" t="n"/>
      <c r="Q695" s="81" t="n"/>
    </row>
    <row r="696" ht="15" customHeight="1" s="41">
      <c r="A696" s="77" t="n">
        <v>688</v>
      </c>
      <c r="B696" s="78" t="inlineStr">
        <is>
          <t>IBD</t>
        </is>
      </c>
      <c r="C696" s="78" t="inlineStr">
        <is>
          <t>In Tổng hợp Bình Dương</t>
        </is>
      </c>
      <c r="D696" s="78" t="inlineStr">
        <is>
          <t>UPCoM</t>
        </is>
      </c>
      <c r="E696" s="77" t="n">
        <v>4900</v>
      </c>
      <c r="F696" s="77" t="n">
        <v>4900</v>
      </c>
      <c r="G696" s="77" t="n">
        <v>4900</v>
      </c>
      <c r="H696" s="77" t="n">
        <v>9436.959999999999</v>
      </c>
      <c r="I696" s="79">
        <f>$E696/F696-1</f>
        <v/>
      </c>
      <c r="J696" s="79">
        <f>$E696/G696-1</f>
        <v/>
      </c>
      <c r="K696" s="79">
        <f>$E696/H696-1</f>
        <v/>
      </c>
      <c r="L696" s="80" t="n">
        <v>5.18</v>
      </c>
      <c r="M696" s="80" t="n">
        <v>0.39</v>
      </c>
      <c r="N696" s="77" t="n">
        <v>9436.959999999999</v>
      </c>
      <c r="O696" s="77" t="n">
        <v>4899.96</v>
      </c>
      <c r="P696" s="81" t="n"/>
      <c r="Q696" s="81" t="n"/>
    </row>
    <row r="697" ht="15" customHeight="1" s="41">
      <c r="A697" s="77" t="n">
        <v>689</v>
      </c>
      <c r="B697" s="78" t="inlineStr">
        <is>
          <t>MCP</t>
        </is>
      </c>
      <c r="C697" s="78" t="inlineStr">
        <is>
          <t>In và Bao bì Mỹ Châu</t>
        </is>
      </c>
      <c r="D697" s="78" t="inlineStr">
        <is>
          <t>HOSE</t>
        </is>
      </c>
      <c r="E697" s="77" t="n">
        <v>27700</v>
      </c>
      <c r="F697" s="77" t="n">
        <v>27450</v>
      </c>
      <c r="G697" s="77" t="n">
        <v>27350</v>
      </c>
      <c r="H697" s="77" t="n">
        <v>28300</v>
      </c>
      <c r="I697" s="79">
        <f>$E697/F697-1</f>
        <v/>
      </c>
      <c r="J697" s="79">
        <f>$E697/G697-1</f>
        <v/>
      </c>
      <c r="K697" s="79">
        <f>$E697/H697-1</f>
        <v/>
      </c>
      <c r="L697" s="80" t="n">
        <v>80.17</v>
      </c>
      <c r="M697" s="80" t="n">
        <v>2.06</v>
      </c>
      <c r="N697" s="77" t="n">
        <v>30100</v>
      </c>
      <c r="O697" s="77" t="n">
        <v>26800</v>
      </c>
      <c r="P697" s="81" t="n"/>
      <c r="Q697" s="81" t="n"/>
    </row>
    <row r="698" ht="15" customHeight="1" s="41">
      <c r="A698" s="77" t="n">
        <v>690</v>
      </c>
      <c r="B698" s="78" t="inlineStr">
        <is>
          <t>TCO</t>
        </is>
      </c>
      <c r="C698" s="78" t="inlineStr">
        <is>
          <t>Janus Group</t>
        </is>
      </c>
      <c r="D698" s="78" t="inlineStr">
        <is>
          <t>HOSE</t>
        </is>
      </c>
      <c r="E698" s="77" t="n">
        <v>10400</v>
      </c>
      <c r="F698" s="77" t="n">
        <v>10700</v>
      </c>
      <c r="G698" s="77" t="n">
        <v>11100</v>
      </c>
      <c r="H698" s="77" t="n">
        <v>9000</v>
      </c>
      <c r="I698" s="79">
        <f>$E698/F698-1</f>
        <v/>
      </c>
      <c r="J698" s="79">
        <f>$E698/G698-1</f>
        <v/>
      </c>
      <c r="K698" s="79">
        <f>$E698/H698-1</f>
        <v/>
      </c>
      <c r="L698" s="80" t="n">
        <v>10.76</v>
      </c>
      <c r="M698" s="80" t="n">
        <v>1.47</v>
      </c>
      <c r="N698" s="77" t="n">
        <v>16600</v>
      </c>
      <c r="O698" s="77" t="n">
        <v>8280</v>
      </c>
      <c r="P698" s="81" t="n"/>
      <c r="Q698" s="81" t="n"/>
    </row>
    <row r="699" ht="15" customHeight="1" s="41">
      <c r="A699" s="77" t="n">
        <v>691</v>
      </c>
      <c r="B699" s="78" t="inlineStr">
        <is>
          <t>KIP</t>
        </is>
      </c>
      <c r="C699" s="78" t="inlineStr">
        <is>
          <t>K.I.P Việt Nam</t>
        </is>
      </c>
      <c r="D699" s="78" t="inlineStr">
        <is>
          <t>UPCoM</t>
        </is>
      </c>
      <c r="E699" s="77" t="n">
        <v>15000</v>
      </c>
      <c r="F699" s="77" t="n">
        <v>14500</v>
      </c>
      <c r="G699" s="77" t="n">
        <v>12800</v>
      </c>
      <c r="H699" s="77" t="n">
        <v>12606.74</v>
      </c>
      <c r="I699" s="79">
        <f>$E699/F699-1</f>
        <v/>
      </c>
      <c r="J699" s="79">
        <f>$E699/G699-1</f>
        <v/>
      </c>
      <c r="K699" s="79">
        <f>$E699/H699-1</f>
        <v/>
      </c>
      <c r="L699" s="80" t="n">
        <v>9.48</v>
      </c>
      <c r="M699" s="80" t="n">
        <v>0.78</v>
      </c>
      <c r="N699" s="77" t="n">
        <v>15600</v>
      </c>
      <c r="O699" s="77" t="n">
        <v>8741.9</v>
      </c>
      <c r="P699" s="81" t="n"/>
      <c r="Q699" s="81" t="n"/>
    </row>
    <row r="700" ht="15" customHeight="1" s="41">
      <c r="A700" s="77" t="n">
        <v>692</v>
      </c>
      <c r="B700" s="78" t="inlineStr">
        <is>
          <t>KST</t>
        </is>
      </c>
      <c r="C700" s="78" t="inlineStr">
        <is>
          <t>KASATI</t>
        </is>
      </c>
      <c r="D700" s="78" t="inlineStr">
        <is>
          <t>HNX</t>
        </is>
      </c>
      <c r="E700" s="77" t="n">
        <v>16000</v>
      </c>
      <c r="F700" s="77" t="n">
        <v>16000</v>
      </c>
      <c r="G700" s="77" t="n">
        <v>13900</v>
      </c>
      <c r="H700" s="77" t="n">
        <v>13200</v>
      </c>
      <c r="I700" s="79">
        <f>$E700/F700-1</f>
        <v/>
      </c>
      <c r="J700" s="79">
        <f>$E700/G700-1</f>
        <v/>
      </c>
      <c r="K700" s="79">
        <f>$E700/H700-1</f>
        <v/>
      </c>
      <c r="L700" s="80" t="n">
        <v>6.53</v>
      </c>
      <c r="M700" s="80" t="n">
        <v>1.23</v>
      </c>
      <c r="N700" s="77" t="n">
        <v>16400</v>
      </c>
      <c r="O700" s="77" t="n">
        <v>10300</v>
      </c>
      <c r="P700" s="81" t="n"/>
      <c r="Q700" s="81" t="n"/>
    </row>
    <row r="701" ht="15" customHeight="1" s="41">
      <c r="A701" s="77" t="n">
        <v>693</v>
      </c>
      <c r="B701" s="78" t="inlineStr">
        <is>
          <t>MH3</t>
        </is>
      </c>
      <c r="C701" s="78" t="inlineStr">
        <is>
          <t>KCN Cao su Bình Long</t>
        </is>
      </c>
      <c r="D701" s="78" t="inlineStr">
        <is>
          <t>UPCoM</t>
        </is>
      </c>
      <c r="E701" s="77" t="n">
        <v>26800</v>
      </c>
      <c r="F701" s="77" t="n">
        <v>27400</v>
      </c>
      <c r="G701" s="77" t="n">
        <v>26300</v>
      </c>
      <c r="H701" s="77" t="n">
        <v>30800</v>
      </c>
      <c r="I701" s="79">
        <f>$E701/F701-1</f>
        <v/>
      </c>
      <c r="J701" s="79">
        <f>$E701/G701-1</f>
        <v/>
      </c>
      <c r="K701" s="79">
        <f>$E701/H701-1</f>
        <v/>
      </c>
      <c r="L701" s="80" t="n">
        <v>13.45</v>
      </c>
      <c r="M701" s="80" t="n">
        <v>1.18</v>
      </c>
      <c r="N701" s="77" t="n">
        <v>32000</v>
      </c>
      <c r="O701" s="77" t="n">
        <v>26000</v>
      </c>
      <c r="P701" s="81" t="n"/>
      <c r="Q701" s="81" t="n"/>
    </row>
    <row r="702" ht="15" customHeight="1" s="41">
      <c r="A702" s="77" t="n">
        <v>694</v>
      </c>
      <c r="B702" s="78" t="inlineStr">
        <is>
          <t>PXL</t>
        </is>
      </c>
      <c r="C702" s="78" t="inlineStr">
        <is>
          <t>KCN Dầu khí Long Sơn</t>
        </is>
      </c>
      <c r="D702" s="78" t="inlineStr">
        <is>
          <t>UPCoM</t>
        </is>
      </c>
      <c r="E702" s="77" t="n">
        <v>11123</v>
      </c>
      <c r="F702" s="77" t="n">
        <v>11462</v>
      </c>
      <c r="G702" s="77" t="n">
        <v>12075</v>
      </c>
      <c r="H702" s="77" t="n">
        <v>15540</v>
      </c>
      <c r="I702" s="79">
        <f>$E702/F702-1</f>
        <v/>
      </c>
      <c r="J702" s="79">
        <f>$E702/G702-1</f>
        <v/>
      </c>
      <c r="K702" s="79">
        <f>$E702/H702-1</f>
        <v/>
      </c>
      <c r="L702" s="80" t="n">
        <v>1256.07</v>
      </c>
      <c r="M702" s="80" t="n">
        <v>1.11</v>
      </c>
      <c r="N702" s="77" t="n">
        <v>20681</v>
      </c>
      <c r="O702" s="77" t="n">
        <v>10135</v>
      </c>
      <c r="P702" s="81" t="n"/>
      <c r="Q702" s="81" t="n"/>
    </row>
    <row r="703" ht="15" customHeight="1" s="41">
      <c r="A703" s="77" t="n">
        <v>695</v>
      </c>
      <c r="B703" s="78" t="inlineStr">
        <is>
          <t>LHG</t>
        </is>
      </c>
      <c r="C703" s="78" t="inlineStr">
        <is>
          <t>KCN Long Hậu</t>
        </is>
      </c>
      <c r="D703" s="78" t="inlineStr">
        <is>
          <t>HOSE</t>
        </is>
      </c>
      <c r="E703" s="77" t="n">
        <v>28500</v>
      </c>
      <c r="F703" s="77" t="n">
        <v>28000</v>
      </c>
      <c r="G703" s="77" t="n">
        <v>28800</v>
      </c>
      <c r="H703" s="77" t="n">
        <v>28850</v>
      </c>
      <c r="I703" s="79">
        <f>$E703/F703-1</f>
        <v/>
      </c>
      <c r="J703" s="79">
        <f>$E703/G703-1</f>
        <v/>
      </c>
      <c r="K703" s="79">
        <f>$E703/H703-1</f>
        <v/>
      </c>
      <c r="L703" s="80" t="n">
        <v>5.09</v>
      </c>
      <c r="M703" s="80" t="n">
        <v>0.76</v>
      </c>
      <c r="N703" s="77" t="n">
        <v>33900</v>
      </c>
      <c r="O703" s="77" t="n">
        <v>26800</v>
      </c>
      <c r="P703" s="81" t="n"/>
      <c r="Q703" s="81" t="n"/>
    </row>
    <row r="704" ht="15" customHeight="1" s="41">
      <c r="A704" s="77" t="n">
        <v>696</v>
      </c>
      <c r="B704" s="78" t="inlineStr">
        <is>
          <t>NTC</t>
        </is>
      </c>
      <c r="C704" s="78" t="inlineStr">
        <is>
          <t>KCN Nam Tân Uyên</t>
        </is>
      </c>
      <c r="D704" s="78" t="inlineStr">
        <is>
          <t>HOSE</t>
        </is>
      </c>
      <c r="E704" s="77" t="n">
        <v>128000</v>
      </c>
      <c r="F704" s="77" t="n">
        <v>127500</v>
      </c>
      <c r="G704" s="77" t="n">
        <v>129400</v>
      </c>
      <c r="H704" s="77" t="n">
        <v>156400</v>
      </c>
      <c r="I704" s="79">
        <f>$E704/F704-1</f>
        <v/>
      </c>
      <c r="J704" s="79">
        <f>$E704/G704-1</f>
        <v/>
      </c>
      <c r="K704" s="79">
        <f>$E704/H704-1</f>
        <v/>
      </c>
      <c r="L704" s="80" t="n">
        <v>9.48</v>
      </c>
      <c r="M704" s="80" t="n">
        <v>2.12</v>
      </c>
      <c r="N704" s="77" t="n">
        <v>168843.16</v>
      </c>
      <c r="O704" s="77" t="n">
        <v>126000</v>
      </c>
      <c r="P704" s="81" t="n"/>
      <c r="Q704" s="81" t="n"/>
    </row>
    <row r="705" ht="15" customHeight="1" s="41">
      <c r="A705" s="77" t="n">
        <v>697</v>
      </c>
      <c r="B705" s="78" t="inlineStr">
        <is>
          <t>SSM</t>
        </is>
      </c>
      <c r="C705" s="78" t="inlineStr">
        <is>
          <t>Kết cấu Thép VNECO</t>
        </is>
      </c>
      <c r="D705" s="78" t="inlineStr">
        <is>
          <t>HNX</t>
        </is>
      </c>
      <c r="E705" s="77" t="n">
        <v>4500</v>
      </c>
      <c r="F705" s="77" t="n">
        <v>4500</v>
      </c>
      <c r="G705" s="77" t="n">
        <v>4200</v>
      </c>
      <c r="H705" s="77" t="n">
        <v>5500</v>
      </c>
      <c r="I705" s="79">
        <f>$E705/F705-1</f>
        <v/>
      </c>
      <c r="J705" s="79">
        <f>$E705/G705-1</f>
        <v/>
      </c>
      <c r="K705" s="79">
        <f>$E705/H705-1</f>
        <v/>
      </c>
      <c r="L705" s="80" t="n">
        <v>-2.26</v>
      </c>
      <c r="M705" s="80" t="n">
        <v>0.43</v>
      </c>
      <c r="N705" s="77" t="n">
        <v>6100</v>
      </c>
      <c r="O705" s="77" t="n">
        <v>4200</v>
      </c>
      <c r="P705" s="81" t="n"/>
      <c r="Q705" s="81" t="n"/>
    </row>
    <row r="706" ht="15" customHeight="1" s="41">
      <c r="A706" s="77" t="n">
        <v>698</v>
      </c>
      <c r="B706" s="78" t="inlineStr">
        <is>
          <t>SGH</t>
        </is>
      </c>
      <c r="C706" s="78" t="inlineStr">
        <is>
          <t>Khách sạn Sài Gòn</t>
        </is>
      </c>
      <c r="D706" s="78" t="inlineStr">
        <is>
          <t>HNX</t>
        </is>
      </c>
      <c r="E706" s="77" t="n">
        <v>21700</v>
      </c>
      <c r="F706" s="77" t="n">
        <v>18000</v>
      </c>
      <c r="G706" s="77" t="n">
        <v>19399.15</v>
      </c>
      <c r="H706" s="77" t="n">
        <v>25550.1</v>
      </c>
      <c r="I706" s="79">
        <f>$E706/F706-1</f>
        <v/>
      </c>
      <c r="J706" s="79">
        <f>$E706/G706-1</f>
        <v/>
      </c>
      <c r="K706" s="79">
        <f>$E706/H706-1</f>
        <v/>
      </c>
      <c r="L706" s="80" t="n">
        <v>15.63</v>
      </c>
      <c r="M706" s="80" t="n">
        <v>1.94</v>
      </c>
      <c r="N706" s="77" t="n">
        <v>28578.26</v>
      </c>
      <c r="O706" s="77" t="n">
        <v>17033.4</v>
      </c>
      <c r="P706" s="81" t="n"/>
      <c r="Q706" s="81" t="n"/>
    </row>
    <row r="707" ht="15" customHeight="1" s="41">
      <c r="A707" s="77" t="n">
        <v>699</v>
      </c>
      <c r="B707" s="78" t="inlineStr">
        <is>
          <t>OCH</t>
        </is>
      </c>
      <c r="C707" s="78" t="inlineStr">
        <is>
          <t>Khách sạn và Dịch vụ OCH</t>
        </is>
      </c>
      <c r="D707" s="78" t="inlineStr">
        <is>
          <t>HNX</t>
        </is>
      </c>
      <c r="E707" s="77" t="n">
        <v>6300</v>
      </c>
      <c r="F707" s="77" t="n">
        <v>6500</v>
      </c>
      <c r="G707" s="77" t="n">
        <v>7300</v>
      </c>
      <c r="H707" s="77" t="n">
        <v>6100</v>
      </c>
      <c r="I707" s="79">
        <f>$E707/F707-1</f>
        <v/>
      </c>
      <c r="J707" s="79">
        <f>$E707/G707-1</f>
        <v/>
      </c>
      <c r="K707" s="79">
        <f>$E707/H707-1</f>
        <v/>
      </c>
      <c r="L707" s="80" t="n">
        <v>11.68</v>
      </c>
      <c r="M707" s="80" t="n">
        <v>0.77</v>
      </c>
      <c r="N707" s="77" t="n">
        <v>9600</v>
      </c>
      <c r="O707" s="77" t="n">
        <v>5400</v>
      </c>
      <c r="P707" s="81" t="n"/>
      <c r="Q707" s="81" t="n"/>
    </row>
    <row r="708" ht="15" customHeight="1" s="41">
      <c r="A708" s="77" t="n">
        <v>700</v>
      </c>
      <c r="B708" s="78" t="inlineStr">
        <is>
          <t>USC</t>
        </is>
      </c>
      <c r="C708" s="78" t="inlineStr">
        <is>
          <t>Khảo sát và Xây dựng - USCO</t>
        </is>
      </c>
      <c r="D708" s="78" t="inlineStr">
        <is>
          <t>UPCoM</t>
        </is>
      </c>
      <c r="E708" s="77" t="n">
        <v>9200</v>
      </c>
      <c r="F708" s="77" t="n">
        <v>9300</v>
      </c>
      <c r="G708" s="77" t="n">
        <v>9300</v>
      </c>
      <c r="H708" s="77" t="n">
        <v>11700</v>
      </c>
      <c r="I708" s="79">
        <f>$E708/F708-1</f>
        <v/>
      </c>
      <c r="J708" s="79">
        <f>$E708/G708-1</f>
        <v/>
      </c>
      <c r="K708" s="79">
        <f>$E708/H708-1</f>
        <v/>
      </c>
      <c r="L708" s="80" t="n">
        <v>38</v>
      </c>
      <c r="M708" s="80" t="n">
        <v>0.87</v>
      </c>
      <c r="N708" s="77" t="n">
        <v>13000</v>
      </c>
      <c r="O708" s="77" t="n">
        <v>8712.879999999999</v>
      </c>
      <c r="P708" s="81" t="n"/>
      <c r="Q708" s="81" t="n"/>
    </row>
    <row r="709" ht="15" customHeight="1" s="41">
      <c r="A709" s="77" t="n">
        <v>701</v>
      </c>
      <c r="B709" s="78" t="inlineStr">
        <is>
          <t>PGS</t>
        </is>
      </c>
      <c r="C709" s="78" t="inlineStr">
        <is>
          <t>Khí Miền Nam</t>
        </is>
      </c>
      <c r="D709" s="78" t="inlineStr">
        <is>
          <t>HNX</t>
        </is>
      </c>
      <c r="E709" s="77" t="n">
        <v>61200</v>
      </c>
      <c r="F709" s="77" t="n">
        <v>62900</v>
      </c>
      <c r="G709" s="77" t="n">
        <v>51900</v>
      </c>
      <c r="H709" s="77" t="n">
        <v>50863.35</v>
      </c>
      <c r="I709" s="79">
        <f>$E709/F709-1</f>
        <v/>
      </c>
      <c r="J709" s="79">
        <f>$E709/G709-1</f>
        <v/>
      </c>
      <c r="K709" s="79">
        <f>$E709/H709-1</f>
        <v/>
      </c>
      <c r="L709" s="80" t="n">
        <v>22.52</v>
      </c>
      <c r="M709" s="80" t="n">
        <v>3.05</v>
      </c>
      <c r="N709" s="77" t="n">
        <v>64500</v>
      </c>
      <c r="O709" s="77" t="n">
        <v>40959.9</v>
      </c>
      <c r="P709" s="81" t="n"/>
      <c r="Q709" s="81" t="n"/>
    </row>
    <row r="710" ht="15" customHeight="1" s="41">
      <c r="A710" s="77" t="n">
        <v>702</v>
      </c>
      <c r="B710" s="78" t="inlineStr">
        <is>
          <t>STG</t>
        </is>
      </c>
      <c r="C710" s="78" t="inlineStr">
        <is>
          <t>Kho Vận Miền Nam</t>
        </is>
      </c>
      <c r="D710" s="78" t="inlineStr">
        <is>
          <t>HOSE</t>
        </is>
      </c>
      <c r="E710" s="77" t="n">
        <v>37850</v>
      </c>
      <c r="F710" s="77" t="n">
        <v>37850</v>
      </c>
      <c r="G710" s="77" t="n">
        <v>34750</v>
      </c>
      <c r="H710" s="77" t="n">
        <v>38900</v>
      </c>
      <c r="I710" s="79">
        <f>$E710/F710-1</f>
        <v/>
      </c>
      <c r="J710" s="79">
        <f>$E710/G710-1</f>
        <v/>
      </c>
      <c r="K710" s="79">
        <f>$E710/H710-1</f>
        <v/>
      </c>
      <c r="L710" s="80" t="n">
        <v>10.64</v>
      </c>
      <c r="M710" s="80" t="n">
        <v>1.36</v>
      </c>
      <c r="N710" s="77" t="n">
        <v>44450</v>
      </c>
      <c r="O710" s="77" t="n">
        <v>24250</v>
      </c>
      <c r="P710" s="81" t="n"/>
      <c r="Q710" s="81" t="n"/>
    </row>
    <row r="711" ht="15" customHeight="1" s="41">
      <c r="A711" s="77" t="n">
        <v>703</v>
      </c>
      <c r="B711" s="78" t="inlineStr">
        <is>
          <t>VIN</t>
        </is>
      </c>
      <c r="C711" s="78" t="inlineStr">
        <is>
          <t>Kho vận ngoại thương VN</t>
        </is>
      </c>
      <c r="D711" s="78" t="inlineStr">
        <is>
          <t>UPCoM</t>
        </is>
      </c>
      <c r="E711" s="77" t="n">
        <v>16000</v>
      </c>
      <c r="F711" s="77" t="n">
        <v>14000</v>
      </c>
      <c r="G711" s="77" t="n">
        <v>15900</v>
      </c>
      <c r="H711" s="77" t="n">
        <v>16217.92</v>
      </c>
      <c r="I711" s="79">
        <f>$E711/F711-1</f>
        <v/>
      </c>
      <c r="J711" s="79">
        <f>$E711/G711-1</f>
        <v/>
      </c>
      <c r="K711" s="79">
        <f>$E711/H711-1</f>
        <v/>
      </c>
      <c r="L711" s="80" t="n">
        <v>42.57</v>
      </c>
      <c r="M711" s="80" t="n">
        <v>0.76</v>
      </c>
      <c r="N711" s="77" t="n">
        <v>18036.66</v>
      </c>
      <c r="O711" s="77" t="n">
        <v>12726.66</v>
      </c>
      <c r="P711" s="81" t="n"/>
      <c r="Q711" s="81" t="n"/>
    </row>
    <row r="712" ht="15" customHeight="1" s="41">
      <c r="A712" s="77" t="n">
        <v>704</v>
      </c>
      <c r="B712" s="78" t="inlineStr">
        <is>
          <t>PLO</t>
        </is>
      </c>
      <c r="C712" s="78" t="inlineStr">
        <is>
          <t>Kho vận Petec</t>
        </is>
      </c>
      <c r="D712" s="78" t="inlineStr">
        <is>
          <t>UPCoM</t>
        </is>
      </c>
      <c r="E712" s="77" t="n">
        <v>4000</v>
      </c>
      <c r="F712" s="77" t="n">
        <v>4000</v>
      </c>
      <c r="G712" s="77" t="n">
        <v>4100</v>
      </c>
      <c r="H712" s="77" t="n">
        <v>3300</v>
      </c>
      <c r="I712" s="79">
        <f>$E712/F712-1</f>
        <v/>
      </c>
      <c r="J712" s="79">
        <f>$E712/G712-1</f>
        <v/>
      </c>
      <c r="K712" s="79">
        <f>$E712/H712-1</f>
        <v/>
      </c>
      <c r="L712" s="80" t="n"/>
      <c r="M712" s="80" t="n"/>
      <c r="N712" s="77" t="n">
        <v>4600</v>
      </c>
      <c r="O712" s="77" t="n">
        <v>3100</v>
      </c>
      <c r="P712" s="81" t="n"/>
      <c r="Q712" s="81" t="n"/>
    </row>
    <row r="713" ht="15" customHeight="1" s="41">
      <c r="A713" s="77" t="n">
        <v>705</v>
      </c>
      <c r="B713" s="78" t="inlineStr">
        <is>
          <t>TCW</t>
        </is>
      </c>
      <c r="C713" s="78" t="inlineStr">
        <is>
          <t>Kho Vận Tân Cảng</t>
        </is>
      </c>
      <c r="D713" s="78" t="inlineStr">
        <is>
          <t>UPCoM</t>
        </is>
      </c>
      <c r="E713" s="77" t="n">
        <v>29071</v>
      </c>
      <c r="F713" s="77" t="n">
        <v>29058</v>
      </c>
      <c r="G713" s="77" t="n">
        <v>30400</v>
      </c>
      <c r="H713" s="77" t="n">
        <v>29348.03</v>
      </c>
      <c r="I713" s="79">
        <f>$E713/F713-1</f>
        <v/>
      </c>
      <c r="J713" s="79">
        <f>$E713/G713-1</f>
        <v/>
      </c>
      <c r="K713" s="79">
        <f>$E713/H713-1</f>
        <v/>
      </c>
      <c r="L713" s="80" t="n">
        <v>4.4</v>
      </c>
      <c r="M713" s="80" t="n">
        <v>1.52</v>
      </c>
      <c r="N713" s="77" t="n">
        <v>30608</v>
      </c>
      <c r="O713" s="77" t="n">
        <v>28397.24</v>
      </c>
      <c r="P713" s="81" t="n"/>
      <c r="Q713" s="81" t="n"/>
    </row>
    <row r="714" ht="15" customHeight="1" s="41">
      <c r="A714" s="77" t="n">
        <v>706</v>
      </c>
      <c r="B714" s="78" t="inlineStr">
        <is>
          <t>VXT</t>
        </is>
      </c>
      <c r="C714" s="78" t="inlineStr">
        <is>
          <t>Kho vận và DV Thương mại</t>
        </is>
      </c>
      <c r="D714" s="78" t="inlineStr">
        <is>
          <t>UPCoM</t>
        </is>
      </c>
      <c r="E714" s="77" t="n">
        <v>49100</v>
      </c>
      <c r="F714" s="77" t="n">
        <v>49100</v>
      </c>
      <c r="G714" s="77" t="n">
        <v>49100</v>
      </c>
      <c r="H714" s="77" t="n">
        <v>10000</v>
      </c>
      <c r="I714" s="79">
        <f>$E714/F714-1</f>
        <v/>
      </c>
      <c r="J714" s="79">
        <f>$E714/G714-1</f>
        <v/>
      </c>
      <c r="K714" s="79">
        <f>$E714/H714-1</f>
        <v/>
      </c>
      <c r="L714" s="80" t="n">
        <v>67.44</v>
      </c>
      <c r="M714" s="80" t="n">
        <v>4.49</v>
      </c>
      <c r="N714" s="77" t="n">
        <v>67816</v>
      </c>
      <c r="O714" s="77" t="n">
        <v>10000</v>
      </c>
      <c r="P714" s="81" t="n"/>
      <c r="Q714" s="81" t="n"/>
    </row>
    <row r="715" ht="15" customHeight="1" s="41">
      <c r="A715" s="77" t="n">
        <v>707</v>
      </c>
      <c r="B715" s="78" t="inlineStr">
        <is>
          <t>PVD</t>
        </is>
      </c>
      <c r="C715" s="78" t="inlineStr">
        <is>
          <t>Khoan Dầu khí PVDrilling</t>
        </is>
      </c>
      <c r="D715" s="78" t="inlineStr">
        <is>
          <t>HOSE</t>
        </is>
      </c>
      <c r="E715" s="77" t="n">
        <v>17950</v>
      </c>
      <c r="F715" s="77" t="n">
        <v>18050</v>
      </c>
      <c r="G715" s="77" t="n">
        <v>19900</v>
      </c>
      <c r="H715" s="77" t="n">
        <v>16987.32</v>
      </c>
      <c r="I715" s="79">
        <f>$E715/F715-1</f>
        <v/>
      </c>
      <c r="J715" s="79">
        <f>$E715/G715-1</f>
        <v/>
      </c>
      <c r="K715" s="79">
        <f>$E715/H715-1</f>
        <v/>
      </c>
      <c r="L715" s="80" t="n">
        <v>14.98</v>
      </c>
      <c r="M715" s="80" t="n">
        <v>0.96</v>
      </c>
      <c r="N715" s="77" t="n">
        <v>26964</v>
      </c>
      <c r="O715" s="77" t="n">
        <v>11324.88</v>
      </c>
      <c r="P715" s="81" t="n">
        <v>23.88</v>
      </c>
      <c r="Q715" s="81" t="n">
        <v>0.9</v>
      </c>
    </row>
    <row r="716" ht="15" customHeight="1" s="41">
      <c r="A716" s="77" t="n">
        <v>708</v>
      </c>
      <c r="B716" s="78" t="inlineStr">
        <is>
          <t>AMC</t>
        </is>
      </c>
      <c r="C716" s="78" t="inlineStr">
        <is>
          <t>Khoáng sản Á Châu</t>
        </is>
      </c>
      <c r="D716" s="78" t="inlineStr">
        <is>
          <t>HNX</t>
        </is>
      </c>
      <c r="E716" s="77" t="n">
        <v>11900</v>
      </c>
      <c r="F716" s="77" t="n">
        <v>11900</v>
      </c>
      <c r="G716" s="77" t="n">
        <v>12400</v>
      </c>
      <c r="H716" s="77" t="n">
        <v>12119.9</v>
      </c>
      <c r="I716" s="79">
        <f>$E716/F716-1</f>
        <v/>
      </c>
      <c r="J716" s="79">
        <f>$E716/G716-1</f>
        <v/>
      </c>
      <c r="K716" s="79">
        <f>$E716/H716-1</f>
        <v/>
      </c>
      <c r="L716" s="80" t="n">
        <v>5.51</v>
      </c>
      <c r="M716" s="80" t="n">
        <v>0.92</v>
      </c>
      <c r="N716" s="77" t="n">
        <v>15849.1</v>
      </c>
      <c r="O716" s="77" t="n">
        <v>10255.81</v>
      </c>
      <c r="P716" s="81" t="n"/>
      <c r="Q716" s="81" t="n"/>
    </row>
    <row r="717" ht="15" customHeight="1" s="41">
      <c r="A717" s="77" t="n">
        <v>709</v>
      </c>
      <c r="B717" s="78" t="inlineStr">
        <is>
          <t>BKC</t>
        </is>
      </c>
      <c r="C717" s="78" t="inlineStr">
        <is>
          <t>Khoáng sản Bắc Kạn</t>
        </is>
      </c>
      <c r="D717" s="78" t="inlineStr">
        <is>
          <t>HNX</t>
        </is>
      </c>
      <c r="E717" s="77" t="n">
        <v>13600</v>
      </c>
      <c r="F717" s="77" t="n">
        <v>14000</v>
      </c>
      <c r="G717" s="77" t="n">
        <v>14454.06</v>
      </c>
      <c r="H717" s="77" t="n">
        <v>15852.84</v>
      </c>
      <c r="I717" s="79">
        <f>$E717/F717-1</f>
        <v/>
      </c>
      <c r="J717" s="79">
        <f>$E717/G717-1</f>
        <v/>
      </c>
      <c r="K717" s="79">
        <f>$E717/H717-1</f>
        <v/>
      </c>
      <c r="L717" s="80" t="n">
        <v>5.33</v>
      </c>
      <c r="M717" s="80" t="n">
        <v>1.28</v>
      </c>
      <c r="N717" s="77" t="n">
        <v>24478.65</v>
      </c>
      <c r="O717" s="77" t="n">
        <v>13443.83</v>
      </c>
      <c r="P717" s="81" t="n"/>
      <c r="Q717" s="81" t="n"/>
    </row>
    <row r="718" ht="15" customHeight="1" s="41">
      <c r="A718" s="77" t="n">
        <v>710</v>
      </c>
      <c r="B718" s="78" t="inlineStr">
        <is>
          <t>KSB</t>
        </is>
      </c>
      <c r="C718" s="78" t="inlineStr">
        <is>
          <t>Khoáng sản Bình Dương</t>
        </is>
      </c>
      <c r="D718" s="78" t="inlineStr">
        <is>
          <t>HOSE</t>
        </is>
      </c>
      <c r="E718" s="77" t="n">
        <v>13750</v>
      </c>
      <c r="F718" s="77" t="n">
        <v>13200</v>
      </c>
      <c r="G718" s="77" t="n">
        <v>13950</v>
      </c>
      <c r="H718" s="77" t="n">
        <v>17100</v>
      </c>
      <c r="I718" s="79">
        <f>$E718/F718-1</f>
        <v/>
      </c>
      <c r="J718" s="79">
        <f>$E718/G718-1</f>
        <v/>
      </c>
      <c r="K718" s="79">
        <f>$E718/H718-1</f>
        <v/>
      </c>
      <c r="L718" s="80" t="n">
        <v>7.66</v>
      </c>
      <c r="M718" s="80" t="n">
        <v>0.55</v>
      </c>
      <c r="N718" s="77" t="n">
        <v>22250</v>
      </c>
      <c r="O718" s="77" t="n">
        <v>12950</v>
      </c>
      <c r="P718" s="81" t="n"/>
      <c r="Q718" s="81" t="n"/>
    </row>
    <row r="719" ht="15" customHeight="1" s="41">
      <c r="A719" s="77" t="n">
        <v>711</v>
      </c>
      <c r="B719" s="78" t="inlineStr">
        <is>
          <t>BMC</t>
        </is>
      </c>
      <c r="C719" s="78" t="inlineStr">
        <is>
          <t>Khoáng sản Bình Định</t>
        </is>
      </c>
      <c r="D719" s="78" t="inlineStr">
        <is>
          <t>HOSE</t>
        </is>
      </c>
      <c r="E719" s="77" t="n">
        <v>11200</v>
      </c>
      <c r="F719" s="77" t="n">
        <v>11600</v>
      </c>
      <c r="G719" s="77" t="n">
        <v>12300</v>
      </c>
      <c r="H719" s="77" t="n">
        <v>14750</v>
      </c>
      <c r="I719" s="79">
        <f>$E719/F719-1</f>
        <v/>
      </c>
      <c r="J719" s="79">
        <f>$E719/G719-1</f>
        <v/>
      </c>
      <c r="K719" s="79">
        <f>$E719/H719-1</f>
        <v/>
      </c>
      <c r="L719" s="80" t="n">
        <v>15.39</v>
      </c>
      <c r="M719" s="80" t="n">
        <v>0.6</v>
      </c>
      <c r="N719" s="77" t="n">
        <v>18650</v>
      </c>
      <c r="O719" s="77" t="n">
        <v>11000</v>
      </c>
      <c r="P719" s="81" t="n"/>
      <c r="Q719" s="81" t="n"/>
    </row>
    <row r="720" ht="15" customHeight="1" s="41">
      <c r="A720" s="77" t="n">
        <v>712</v>
      </c>
      <c r="B720" s="78" t="inlineStr">
        <is>
          <t>YBM</t>
        </is>
      </c>
      <c r="C720" s="78" t="inlineStr">
        <is>
          <t>Khoáng sản CN Yên Bái</t>
        </is>
      </c>
      <c r="D720" s="78" t="inlineStr">
        <is>
          <t>HOSE</t>
        </is>
      </c>
      <c r="E720" s="77" t="n">
        <v>9700</v>
      </c>
      <c r="F720" s="77" t="n">
        <v>9900</v>
      </c>
      <c r="G720" s="77" t="n">
        <v>10050</v>
      </c>
      <c r="H720" s="77" t="n">
        <v>10150</v>
      </c>
      <c r="I720" s="79">
        <f>$E720/F720-1</f>
        <v/>
      </c>
      <c r="J720" s="79">
        <f>$E720/G720-1</f>
        <v/>
      </c>
      <c r="K720" s="79">
        <f>$E720/H720-1</f>
        <v/>
      </c>
      <c r="L720" s="80" t="n">
        <v>7.55</v>
      </c>
      <c r="M720" s="80" t="n">
        <v>0.83</v>
      </c>
      <c r="N720" s="77" t="n">
        <v>11800</v>
      </c>
      <c r="O720" s="77" t="n">
        <v>9400</v>
      </c>
      <c r="P720" s="81" t="n"/>
      <c r="Q720" s="81" t="n"/>
    </row>
    <row r="721" ht="15" customHeight="1" s="41">
      <c r="A721" s="77" t="n">
        <v>713</v>
      </c>
      <c r="B721" s="78" t="inlineStr">
        <is>
          <t>HGM</t>
        </is>
      </c>
      <c r="C721" s="78" t="inlineStr">
        <is>
          <t>Khoáng sản Hà Giang</t>
        </is>
      </c>
      <c r="D721" s="78" t="inlineStr">
        <is>
          <t>HNX</t>
        </is>
      </c>
      <c r="E721" s="77" t="n">
        <v>124500</v>
      </c>
      <c r="F721" s="77" t="n">
        <v>124682.6</v>
      </c>
      <c r="G721" s="77" t="n">
        <v>144323.72</v>
      </c>
      <c r="H721" s="77" t="n">
        <v>221159.5</v>
      </c>
      <c r="I721" s="79">
        <f>$E721/F721-1</f>
        <v/>
      </c>
      <c r="J721" s="79">
        <f>$E721/G721-1</f>
        <v/>
      </c>
      <c r="K721" s="79">
        <f>$E721/H721-1</f>
        <v/>
      </c>
      <c r="L721" s="80" t="n">
        <v>7.11</v>
      </c>
      <c r="M721" s="80" t="n">
        <v>3.75</v>
      </c>
      <c r="N721" s="77" t="n">
        <v>285503.8</v>
      </c>
      <c r="O721" s="77" t="n">
        <v>117461.6</v>
      </c>
      <c r="P721" s="81" t="n"/>
      <c r="Q721" s="81" t="n"/>
    </row>
    <row r="722" ht="15" customHeight="1" s="41">
      <c r="A722" s="77" t="n">
        <v>714</v>
      </c>
      <c r="B722" s="78" t="inlineStr">
        <is>
          <t>KHD</t>
        </is>
      </c>
      <c r="C722" s="78" t="inlineStr">
        <is>
          <t>Khoáng sản Hải Dương</t>
        </is>
      </c>
      <c r="D722" s="78" t="inlineStr">
        <is>
          <t>UPCoM</t>
        </is>
      </c>
      <c r="E722" s="77" t="n">
        <v>22000</v>
      </c>
      <c r="F722" s="77" t="n">
        <v>21800</v>
      </c>
      <c r="G722" s="77" t="n">
        <v>16000</v>
      </c>
      <c r="H722" s="77" t="n">
        <v>13737.5</v>
      </c>
      <c r="I722" s="79">
        <f>$E722/F722-1</f>
        <v/>
      </c>
      <c r="J722" s="79">
        <f>$E722/G722-1</f>
        <v/>
      </c>
      <c r="K722" s="79">
        <f>$E722/H722-1</f>
        <v/>
      </c>
      <c r="L722" s="80" t="n">
        <v>4.99</v>
      </c>
      <c r="M722" s="80" t="n">
        <v>1.36</v>
      </c>
      <c r="N722" s="77" t="n">
        <v>22000</v>
      </c>
      <c r="O722" s="77" t="n">
        <v>7906.1</v>
      </c>
      <c r="P722" s="81" t="n"/>
      <c r="Q722" s="81" t="n"/>
    </row>
    <row r="723" ht="15" customHeight="1" s="41">
      <c r="A723" s="77" t="n">
        <v>715</v>
      </c>
      <c r="B723" s="78" t="inlineStr">
        <is>
          <t>LCM</t>
        </is>
      </c>
      <c r="C723" s="78" t="inlineStr">
        <is>
          <t>Khoáng sản Lào Cai</t>
        </is>
      </c>
      <c r="D723" s="78" t="inlineStr">
        <is>
          <t>UPCoM</t>
        </is>
      </c>
      <c r="E723" s="77" t="n">
        <v>601</v>
      </c>
      <c r="F723" s="77" t="n">
        <v>637</v>
      </c>
      <c r="G723" s="77" t="n">
        <v>800</v>
      </c>
      <c r="H723" s="77" t="n">
        <v>1000</v>
      </c>
      <c r="I723" s="79">
        <f>$E723/F723-1</f>
        <v/>
      </c>
      <c r="J723" s="79">
        <f>$E723/G723-1</f>
        <v/>
      </c>
      <c r="K723" s="79">
        <f>$E723/H723-1</f>
        <v/>
      </c>
      <c r="L723" s="80" t="n">
        <v>-2.58</v>
      </c>
      <c r="M723" s="80" t="n">
        <v>0.13</v>
      </c>
      <c r="N723" s="77" t="n">
        <v>1309</v>
      </c>
      <c r="O723" s="77" t="n">
        <v>600</v>
      </c>
      <c r="P723" s="81" t="n"/>
      <c r="Q723" s="81" t="n"/>
    </row>
    <row r="724" ht="15" customHeight="1" s="41">
      <c r="A724" s="77" t="n">
        <v>716</v>
      </c>
      <c r="B724" s="78" t="inlineStr">
        <is>
          <t>LBM</t>
        </is>
      </c>
      <c r="C724" s="78" t="inlineStr">
        <is>
          <t>Khoáng sản Lâm Đồng</t>
        </is>
      </c>
      <c r="D724" s="78" t="inlineStr">
        <is>
          <t>HOSE</t>
        </is>
      </c>
      <c r="E724" s="77" t="n">
        <v>27150</v>
      </c>
      <c r="F724" s="77" t="n">
        <v>27400</v>
      </c>
      <c r="G724" s="77" t="n">
        <v>28950</v>
      </c>
      <c r="H724" s="77" t="n">
        <v>35796.81</v>
      </c>
      <c r="I724" s="79">
        <f>$E724/F724-1</f>
        <v/>
      </c>
      <c r="J724" s="79">
        <f>$E724/G724-1</f>
        <v/>
      </c>
      <c r="K724" s="79">
        <f>$E724/H724-1</f>
        <v/>
      </c>
      <c r="L724" s="80" t="n">
        <v>8.44</v>
      </c>
      <c r="M724" s="80" t="n">
        <v>1.41</v>
      </c>
      <c r="N724" s="77" t="n">
        <v>35892.78</v>
      </c>
      <c r="O724" s="77" t="n">
        <v>27150</v>
      </c>
      <c r="P724" s="81" t="n"/>
      <c r="Q724" s="81" t="n"/>
    </row>
    <row r="725" ht="15" customHeight="1" s="41">
      <c r="A725" s="77" t="n">
        <v>717</v>
      </c>
      <c r="B725" s="78" t="inlineStr">
        <is>
          <t>KCB</t>
        </is>
      </c>
      <c r="C725" s="78" t="inlineStr">
        <is>
          <t>Khoáng Sản Luyện Kim Cao Bằng</t>
        </is>
      </c>
      <c r="D725" s="78" t="inlineStr">
        <is>
          <t>UPCoM</t>
        </is>
      </c>
      <c r="E725" s="77" t="n">
        <v>9925</v>
      </c>
      <c r="F725" s="77" t="n">
        <v>10164</v>
      </c>
      <c r="G725" s="77" t="n">
        <v>9666</v>
      </c>
      <c r="H725" s="77" t="n">
        <v>9761.07</v>
      </c>
      <c r="I725" s="79">
        <f>$E725/F725-1</f>
        <v/>
      </c>
      <c r="J725" s="79">
        <f>$E725/G725-1</f>
        <v/>
      </c>
      <c r="K725" s="79">
        <f>$E725/H725-1</f>
        <v/>
      </c>
      <c r="L725" s="80" t="n">
        <v>9.24</v>
      </c>
      <c r="M725" s="80" t="n">
        <v>0.83</v>
      </c>
      <c r="N725" s="77" t="n">
        <v>15238.67</v>
      </c>
      <c r="O725" s="77" t="n">
        <v>9210.139999999999</v>
      </c>
      <c r="P725" s="81" t="n"/>
      <c r="Q725" s="81" t="n"/>
    </row>
    <row r="726" ht="15" customHeight="1" s="41">
      <c r="A726" s="77" t="n">
        <v>718</v>
      </c>
      <c r="B726" s="78" t="inlineStr">
        <is>
          <t>BMJ</t>
        </is>
      </c>
      <c r="C726" s="78" t="inlineStr">
        <is>
          <t>Khoáng sản Miền Đông AHP</t>
        </is>
      </c>
      <c r="D726" s="78" t="inlineStr">
        <is>
          <t>UPCoM</t>
        </is>
      </c>
      <c r="E726" s="77" t="n">
        <v>13600</v>
      </c>
      <c r="F726" s="77" t="n">
        <v>13125</v>
      </c>
      <c r="G726" s="77" t="n">
        <v>10343</v>
      </c>
      <c r="H726" s="77" t="n">
        <v>11050</v>
      </c>
      <c r="I726" s="79">
        <f>$E726/F726-1</f>
        <v/>
      </c>
      <c r="J726" s="79">
        <f>$E726/G726-1</f>
        <v/>
      </c>
      <c r="K726" s="79">
        <f>$E726/H726-1</f>
        <v/>
      </c>
      <c r="L726" s="80" t="n">
        <v>13.75</v>
      </c>
      <c r="M726" s="80" t="n">
        <v>1.12</v>
      </c>
      <c r="N726" s="77" t="n">
        <v>14000</v>
      </c>
      <c r="O726" s="77" t="n">
        <v>9000</v>
      </c>
      <c r="P726" s="81" t="n"/>
      <c r="Q726" s="81" t="n"/>
    </row>
    <row r="727" ht="15" customHeight="1" s="41">
      <c r="A727" s="77" t="n">
        <v>719</v>
      </c>
      <c r="B727" s="78" t="inlineStr">
        <is>
          <t>KNA</t>
        </is>
      </c>
      <c r="C727" s="78" t="inlineStr">
        <is>
          <t>Khoáng sản Nghệ An</t>
        </is>
      </c>
      <c r="D727" s="78" t="inlineStr">
        <is>
          <t>UPCoM</t>
        </is>
      </c>
      <c r="E727" s="77" t="n"/>
      <c r="F727" s="77" t="n"/>
      <c r="G727" s="77" t="n"/>
      <c r="H727" s="77" t="n"/>
      <c r="I727" s="79">
        <f>$E727/F727-1</f>
        <v/>
      </c>
      <c r="J727" s="79">
        <f>$E727/G727-1</f>
        <v/>
      </c>
      <c r="K727" s="79">
        <f>$E727/H727-1</f>
        <v/>
      </c>
      <c r="L727" s="80" t="n"/>
      <c r="M727" s="80" t="n"/>
      <c r="N727" s="77" t="n"/>
      <c r="O727" s="77" t="n"/>
      <c r="P727" s="81" t="n"/>
      <c r="Q727" s="81" t="n"/>
    </row>
    <row r="728" ht="15" customHeight="1" s="41">
      <c r="A728" s="77" t="n">
        <v>720</v>
      </c>
      <c r="B728" s="78" t="inlineStr">
        <is>
          <t>MIC</t>
        </is>
      </c>
      <c r="C728" s="78" t="inlineStr">
        <is>
          <t>Khoáng sản Quảng Nam</t>
        </is>
      </c>
      <c r="D728" s="78" t="inlineStr">
        <is>
          <t>HNX</t>
        </is>
      </c>
      <c r="E728" s="77" t="n">
        <v>10000</v>
      </c>
      <c r="F728" s="77" t="n">
        <v>9900</v>
      </c>
      <c r="G728" s="77" t="n">
        <v>10800</v>
      </c>
      <c r="H728" s="77" t="n">
        <v>12600</v>
      </c>
      <c r="I728" s="79">
        <f>$E728/F728-1</f>
        <v/>
      </c>
      <c r="J728" s="79">
        <f>$E728/G728-1</f>
        <v/>
      </c>
      <c r="K728" s="79">
        <f>$E728/H728-1</f>
        <v/>
      </c>
      <c r="L728" s="80" t="n">
        <v>-2.67</v>
      </c>
      <c r="M728" s="80" t="n">
        <v>1.26</v>
      </c>
      <c r="N728" s="77" t="n">
        <v>19800</v>
      </c>
      <c r="O728" s="77" t="n">
        <v>9300</v>
      </c>
      <c r="P728" s="81" t="n"/>
      <c r="Q728" s="81" t="n"/>
    </row>
    <row r="729" ht="15" customHeight="1" s="41">
      <c r="A729" s="77" t="n">
        <v>721</v>
      </c>
      <c r="B729" s="78" t="inlineStr">
        <is>
          <t>KSV</t>
        </is>
      </c>
      <c r="C729" s="78" t="inlineStr">
        <is>
          <t>Khoáng sản TKV</t>
        </is>
      </c>
      <c r="D729" s="78" t="inlineStr">
        <is>
          <t>HNX</t>
        </is>
      </c>
      <c r="E729" s="77" t="n">
        <v>117500</v>
      </c>
      <c r="F729" s="77" t="n">
        <v>123200</v>
      </c>
      <c r="G729" s="77" t="n">
        <v>101500</v>
      </c>
      <c r="H729" s="77" t="n">
        <v>64160.72</v>
      </c>
      <c r="I729" s="79">
        <f>$E729/F729-1</f>
        <v/>
      </c>
      <c r="J729" s="79">
        <f>$E729/G729-1</f>
        <v/>
      </c>
      <c r="K729" s="79">
        <f>$E729/H729-1</f>
        <v/>
      </c>
      <c r="L729" s="80" t="n">
        <v>10.01</v>
      </c>
      <c r="M729" s="80" t="n">
        <v>5.34</v>
      </c>
      <c r="N729" s="77" t="n">
        <v>149816.58</v>
      </c>
      <c r="O729" s="77" t="n">
        <v>57666.72</v>
      </c>
      <c r="P729" s="81" t="n"/>
      <c r="Q729" s="81" t="n"/>
    </row>
    <row r="730" ht="15" customHeight="1" s="41">
      <c r="A730" s="77" t="n">
        <v>722</v>
      </c>
      <c r="B730" s="78" t="inlineStr">
        <is>
          <t>MTA</t>
        </is>
      </c>
      <c r="C730" s="78" t="inlineStr">
        <is>
          <t>Khoáng sản và TM Hà Tĩnh</t>
        </is>
      </c>
      <c r="D730" s="78" t="inlineStr">
        <is>
          <t>UPCoM</t>
        </is>
      </c>
      <c r="E730" s="77" t="n">
        <v>10252</v>
      </c>
      <c r="F730" s="77" t="n">
        <v>10631</v>
      </c>
      <c r="G730" s="77" t="n">
        <v>11900</v>
      </c>
      <c r="H730" s="77" t="n">
        <v>13080</v>
      </c>
      <c r="I730" s="79">
        <f>$E730/F730-1</f>
        <v/>
      </c>
      <c r="J730" s="79">
        <f>$E730/G730-1</f>
        <v/>
      </c>
      <c r="K730" s="79">
        <f>$E730/H730-1</f>
        <v/>
      </c>
      <c r="L730" s="80" t="n">
        <v>45.1</v>
      </c>
      <c r="M730" s="80" t="n">
        <v>0.83</v>
      </c>
      <c r="N730" s="77" t="n">
        <v>18837</v>
      </c>
      <c r="O730" s="77" t="n">
        <v>10152</v>
      </c>
      <c r="P730" s="81" t="n"/>
      <c r="Q730" s="81" t="n"/>
    </row>
    <row r="731" ht="15" customHeight="1" s="41">
      <c r="A731" s="77" t="n">
        <v>723</v>
      </c>
      <c r="B731" s="78" t="inlineStr">
        <is>
          <t>VIM</t>
        </is>
      </c>
      <c r="C731" s="78" t="inlineStr">
        <is>
          <t>Khoáng sản Viglacera</t>
        </is>
      </c>
      <c r="D731" s="78" t="inlineStr">
        <is>
          <t>UPCoM</t>
        </is>
      </c>
      <c r="E731" s="77" t="n">
        <v>11230</v>
      </c>
      <c r="F731" s="77" t="n">
        <v>11400</v>
      </c>
      <c r="G731" s="77" t="n">
        <v>10200</v>
      </c>
      <c r="H731" s="77" t="n">
        <v>10600</v>
      </c>
      <c r="I731" s="79">
        <f>$E731/F731-1</f>
        <v/>
      </c>
      <c r="J731" s="79">
        <f>$E731/G731-1</f>
        <v/>
      </c>
      <c r="K731" s="79">
        <f>$E731/H731-1</f>
        <v/>
      </c>
      <c r="L731" s="80" t="n">
        <v>10.83</v>
      </c>
      <c r="M731" s="80" t="n">
        <v>0.6</v>
      </c>
      <c r="N731" s="77" t="n">
        <v>12746</v>
      </c>
      <c r="O731" s="77" t="n">
        <v>9329</v>
      </c>
      <c r="P731" s="81" t="n"/>
      <c r="Q731" s="81" t="n"/>
    </row>
    <row r="732" ht="15" customHeight="1" s="41">
      <c r="A732" s="77" t="n">
        <v>724</v>
      </c>
      <c r="B732" s="78" t="inlineStr">
        <is>
          <t>HPI</t>
        </is>
      </c>
      <c r="C732" s="78" t="inlineStr">
        <is>
          <t>Khu công nghiệp Hiệp Phước</t>
        </is>
      </c>
      <c r="D732" s="78" t="inlineStr">
        <is>
          <t>UPCoM</t>
        </is>
      </c>
      <c r="E732" s="77" t="n">
        <v>21900</v>
      </c>
      <c r="F732" s="77" t="n">
        <v>21900</v>
      </c>
      <c r="G732" s="77" t="n">
        <v>18500</v>
      </c>
      <c r="H732" s="77" t="n">
        <v>27300</v>
      </c>
      <c r="I732" s="79">
        <f>$E732/F732-1</f>
        <v/>
      </c>
      <c r="J732" s="79">
        <f>$E732/G732-1</f>
        <v/>
      </c>
      <c r="K732" s="79">
        <f>$E732/H732-1</f>
        <v/>
      </c>
      <c r="L732" s="80" t="n">
        <v>323.82</v>
      </c>
      <c r="M732" s="80" t="n">
        <v>2.96</v>
      </c>
      <c r="N732" s="77" t="n">
        <v>33550</v>
      </c>
      <c r="O732" s="77" t="n">
        <v>14500</v>
      </c>
      <c r="P732" s="81" t="n"/>
      <c r="Q732" s="81" t="n"/>
    </row>
    <row r="733" ht="15" customHeight="1" s="41">
      <c r="A733" s="77" t="n">
        <v>725</v>
      </c>
      <c r="B733" s="78" t="inlineStr">
        <is>
          <t>VFG</t>
        </is>
      </c>
      <c r="C733" s="78" t="inlineStr">
        <is>
          <t>Khử trùng Việt Nam</t>
        </is>
      </c>
      <c r="D733" s="78" t="inlineStr">
        <is>
          <t>HOSE</t>
        </is>
      </c>
      <c r="E733" s="77" t="n">
        <v>45400</v>
      </c>
      <c r="F733" s="77" t="n">
        <v>45650</v>
      </c>
      <c r="G733" s="77" t="n">
        <v>46500</v>
      </c>
      <c r="H733" s="77" t="n">
        <v>49480.82</v>
      </c>
      <c r="I733" s="79">
        <f>$E733/F733-1</f>
        <v/>
      </c>
      <c r="J733" s="79">
        <f>$E733/G733-1</f>
        <v/>
      </c>
      <c r="K733" s="79">
        <f>$E733/H733-1</f>
        <v/>
      </c>
      <c r="L733" s="80" t="n">
        <v>5.62</v>
      </c>
      <c r="M733" s="80" t="n">
        <v>1.14</v>
      </c>
      <c r="N733" s="77" t="n">
        <v>55783.51</v>
      </c>
      <c r="O733" s="77" t="n">
        <v>45400</v>
      </c>
      <c r="P733" s="81" t="n"/>
      <c r="Q733" s="81" t="n"/>
    </row>
    <row r="734" ht="15" customHeight="1" s="41">
      <c r="A734" s="77" t="n">
        <v>726</v>
      </c>
      <c r="B734" s="78" t="inlineStr">
        <is>
          <t>KLB</t>
        </is>
      </c>
      <c r="C734" s="78" t="inlineStr">
        <is>
          <t>KienlongBank</t>
        </is>
      </c>
      <c r="D734" s="78" t="inlineStr">
        <is>
          <t>HOSE</t>
        </is>
      </c>
      <c r="E734" s="77" t="n">
        <v>12200</v>
      </c>
      <c r="F734" s="77" t="n">
        <v>13100</v>
      </c>
      <c r="G734" s="77" t="n">
        <v>12600</v>
      </c>
      <c r="H734" s="77" t="n">
        <v>12876.44</v>
      </c>
      <c r="I734" s="79">
        <f>$E734/F734-1</f>
        <v/>
      </c>
      <c r="J734" s="79">
        <f>$E734/G734-1</f>
        <v/>
      </c>
      <c r="K734" s="79">
        <f>$E734/H734-1</f>
        <v/>
      </c>
      <c r="L734" s="80" t="n">
        <v>4.44</v>
      </c>
      <c r="M734" s="80" t="n">
        <v>0.98</v>
      </c>
      <c r="N734" s="77" t="n">
        <v>14257.23</v>
      </c>
      <c r="O734" s="77" t="n">
        <v>9652.5</v>
      </c>
      <c r="P734" s="81" t="n"/>
      <c r="Q734" s="81" t="n"/>
    </row>
    <row r="735" ht="15" customHeight="1" s="41">
      <c r="A735" s="77" t="n">
        <v>727</v>
      </c>
      <c r="B735" s="78" t="inlineStr">
        <is>
          <t>FUEKIV30</t>
        </is>
      </c>
      <c r="C735" s="78" t="inlineStr">
        <is>
          <t>KIM GROWTH VN30 ETF</t>
        </is>
      </c>
      <c r="D735" s="78" t="inlineStr">
        <is>
          <t>HOSE</t>
        </is>
      </c>
      <c r="E735" s="77" t="n">
        <v>12920</v>
      </c>
      <c r="F735" s="77" t="n">
        <v>13120</v>
      </c>
      <c r="G735" s="77" t="n">
        <v>13340</v>
      </c>
      <c r="H735" s="77" t="n">
        <v>13770</v>
      </c>
      <c r="I735" s="79">
        <f>$E735/F735-1</f>
        <v/>
      </c>
      <c r="J735" s="79">
        <f>$E735/G735-1</f>
        <v/>
      </c>
      <c r="K735" s="79">
        <f>$E735/H735-1</f>
        <v/>
      </c>
      <c r="L735" s="80" t="n"/>
      <c r="M735" s="80" t="n"/>
      <c r="N735" s="77" t="n">
        <v>14230</v>
      </c>
      <c r="O735" s="77" t="n">
        <v>11870</v>
      </c>
      <c r="P735" s="81" t="n"/>
      <c r="Q735" s="81" t="n"/>
    </row>
    <row r="736" ht="15" customHeight="1" s="41">
      <c r="A736" s="77" t="n">
        <v>728</v>
      </c>
      <c r="B736" s="78" t="inlineStr">
        <is>
          <t>FUEKIVFS</t>
        </is>
      </c>
      <c r="C736" s="78" t="inlineStr">
        <is>
          <t>KIM GROWTH VNFINSELECT ETF</t>
        </is>
      </c>
      <c r="D736" s="78" t="inlineStr">
        <is>
          <t>HOSE</t>
        </is>
      </c>
      <c r="E736" s="77" t="n">
        <v>17560</v>
      </c>
      <c r="F736" s="77" t="n">
        <v>17000</v>
      </c>
      <c r="G736" s="77" t="n">
        <v>17640</v>
      </c>
      <c r="H736" s="77" t="n">
        <v>17570</v>
      </c>
      <c r="I736" s="79">
        <f>$E736/F736-1</f>
        <v/>
      </c>
      <c r="J736" s="79">
        <f>$E736/G736-1</f>
        <v/>
      </c>
      <c r="K736" s="79">
        <f>$E736/H736-1</f>
        <v/>
      </c>
      <c r="L736" s="80" t="n"/>
      <c r="M736" s="80" t="n"/>
      <c r="N736" s="77" t="n">
        <v>20410</v>
      </c>
      <c r="O736" s="77" t="n">
        <v>15820</v>
      </c>
      <c r="P736" s="81" t="n"/>
      <c r="Q736" s="81" t="n"/>
    </row>
    <row r="737" ht="15" customHeight="1" s="41">
      <c r="A737" s="77" t="n">
        <v>729</v>
      </c>
      <c r="B737" s="78" t="inlineStr">
        <is>
          <t>HMG</t>
        </is>
      </c>
      <c r="C737" s="78" t="inlineStr">
        <is>
          <t>Kim Khí Hà Nội</t>
        </is>
      </c>
      <c r="D737" s="78" t="inlineStr">
        <is>
          <t>UPCoM</t>
        </is>
      </c>
      <c r="E737" s="77" t="n">
        <v>6500</v>
      </c>
      <c r="F737" s="77" t="n">
        <v>4700</v>
      </c>
      <c r="G737" s="77" t="n">
        <v>4700</v>
      </c>
      <c r="H737" s="77" t="n">
        <v>9800</v>
      </c>
      <c r="I737" s="79">
        <f>$E737/F737-1</f>
        <v/>
      </c>
      <c r="J737" s="79">
        <f>$E737/G737-1</f>
        <v/>
      </c>
      <c r="K737" s="79">
        <f>$E737/H737-1</f>
        <v/>
      </c>
      <c r="L737" s="80" t="n">
        <v>3.18</v>
      </c>
      <c r="M737" s="80" t="n">
        <v>0.5</v>
      </c>
      <c r="N737" s="77" t="n">
        <v>11500</v>
      </c>
      <c r="O737" s="77" t="n">
        <v>4700</v>
      </c>
      <c r="P737" s="81" t="n"/>
      <c r="Q737" s="81" t="n"/>
    </row>
    <row r="738" ht="15" customHeight="1" s="41">
      <c r="A738" s="77" t="n">
        <v>730</v>
      </c>
      <c r="B738" s="78" t="inlineStr">
        <is>
          <t>KMT</t>
        </is>
      </c>
      <c r="C738" s="78" t="inlineStr">
        <is>
          <t>Kim khí Miền Trung</t>
        </is>
      </c>
      <c r="D738" s="78" t="inlineStr">
        <is>
          <t>HNX</t>
        </is>
      </c>
      <c r="E738" s="77" t="n">
        <v>13200</v>
      </c>
      <c r="F738" s="77" t="n">
        <v>13200</v>
      </c>
      <c r="G738" s="77" t="n">
        <v>13200</v>
      </c>
      <c r="H738" s="77" t="n">
        <v>9000</v>
      </c>
      <c r="I738" s="79">
        <f>$E738/F738-1</f>
        <v/>
      </c>
      <c r="J738" s="79">
        <f>$E738/G738-1</f>
        <v/>
      </c>
      <c r="K738" s="79">
        <f>$E738/H738-1</f>
        <v/>
      </c>
      <c r="L738" s="80" t="n">
        <v>18.26</v>
      </c>
      <c r="M738" s="80" t="n">
        <v>0.92</v>
      </c>
      <c r="N738" s="77" t="n">
        <v>13200</v>
      </c>
      <c r="O738" s="77" t="n">
        <v>8100</v>
      </c>
      <c r="P738" s="81" t="n"/>
      <c r="Q738" s="81" t="n"/>
    </row>
    <row r="739" ht="15" customHeight="1" s="41">
      <c r="A739" s="77" t="n">
        <v>731</v>
      </c>
      <c r="B739" s="78" t="inlineStr">
        <is>
          <t>KTL</t>
        </is>
      </c>
      <c r="C739" s="78" t="inlineStr">
        <is>
          <t>Kim khí Thăng Long</t>
        </is>
      </c>
      <c r="D739" s="78" t="inlineStr">
        <is>
          <t>UPCoM</t>
        </is>
      </c>
      <c r="E739" s="77" t="n">
        <v>22300</v>
      </c>
      <c r="F739" s="77" t="n">
        <v>21500</v>
      </c>
      <c r="G739" s="77" t="n">
        <v>19725</v>
      </c>
      <c r="H739" s="77" t="n">
        <v>21404</v>
      </c>
      <c r="I739" s="79">
        <f>$E739/F739-1</f>
        <v/>
      </c>
      <c r="J739" s="79">
        <f>$E739/G739-1</f>
        <v/>
      </c>
      <c r="K739" s="79">
        <f>$E739/H739-1</f>
        <v/>
      </c>
      <c r="L739" s="80" t="n">
        <v>6.6</v>
      </c>
      <c r="M739" s="80" t="n">
        <v>1.08</v>
      </c>
      <c r="N739" s="77" t="n">
        <v>27374</v>
      </c>
      <c r="O739" s="77" t="n">
        <v>12600</v>
      </c>
      <c r="P739" s="81" t="n"/>
      <c r="Q739" s="81" t="n"/>
    </row>
    <row r="740" ht="15" customHeight="1" s="41">
      <c r="A740" s="77" t="n">
        <v>732</v>
      </c>
      <c r="B740" s="78" t="inlineStr">
        <is>
          <t>HMC</t>
        </is>
      </c>
      <c r="C740" s="78" t="inlineStr">
        <is>
          <t>Kim khí TP.HCM</t>
        </is>
      </c>
      <c r="D740" s="78" t="inlineStr">
        <is>
          <t>HOSE</t>
        </is>
      </c>
      <c r="E740" s="77" t="n">
        <v>10750</v>
      </c>
      <c r="F740" s="77" t="n">
        <v>10850</v>
      </c>
      <c r="G740" s="77" t="n">
        <v>10800</v>
      </c>
      <c r="H740" s="77" t="n">
        <v>10875.15</v>
      </c>
      <c r="I740" s="79">
        <f>$E740/F740-1</f>
        <v/>
      </c>
      <c r="J740" s="79">
        <f>$E740/G740-1</f>
        <v/>
      </c>
      <c r="K740" s="79">
        <f>$E740/H740-1</f>
        <v/>
      </c>
      <c r="L740" s="80" t="n">
        <v>7.17</v>
      </c>
      <c r="M740" s="80" t="n">
        <v>0.71</v>
      </c>
      <c r="N740" s="77" t="n">
        <v>11200.48</v>
      </c>
      <c r="O740" s="77" t="n">
        <v>9945.65</v>
      </c>
      <c r="P740" s="81" t="n"/>
      <c r="Q740" s="81" t="n"/>
    </row>
    <row r="741" ht="15" customHeight="1" s="41">
      <c r="A741" s="77" t="n">
        <v>733</v>
      </c>
      <c r="B741" s="78" t="inlineStr">
        <is>
          <t>TMG</t>
        </is>
      </c>
      <c r="C741" s="78" t="inlineStr">
        <is>
          <t>Kim loại màu Thái Nguyên - Vimico</t>
        </is>
      </c>
      <c r="D741" s="78" t="inlineStr">
        <is>
          <t>UPCoM</t>
        </is>
      </c>
      <c r="E741" s="77" t="n">
        <v>63800</v>
      </c>
      <c r="F741" s="77" t="n">
        <v>63800</v>
      </c>
      <c r="G741" s="77" t="n">
        <v>64500</v>
      </c>
      <c r="H741" s="77" t="n">
        <v>68193.97</v>
      </c>
      <c r="I741" s="79">
        <f>$E741/F741-1</f>
        <v/>
      </c>
      <c r="J741" s="79">
        <f>$E741/G741-1</f>
        <v/>
      </c>
      <c r="K741" s="79">
        <f>$E741/H741-1</f>
        <v/>
      </c>
      <c r="L741" s="80" t="n">
        <v>8.710000000000001</v>
      </c>
      <c r="M741" s="80" t="n">
        <v>4.32</v>
      </c>
      <c r="N741" s="77" t="n">
        <v>75131.7</v>
      </c>
      <c r="O741" s="77" t="n">
        <v>54600</v>
      </c>
      <c r="P741" s="81" t="n"/>
      <c r="Q741" s="81" t="n"/>
    </row>
    <row r="742" ht="15" customHeight="1" s="41">
      <c r="A742" s="77" t="n">
        <v>734</v>
      </c>
      <c r="B742" s="78" t="inlineStr">
        <is>
          <t>DO3</t>
        </is>
      </c>
      <c r="C742" s="78" t="inlineStr">
        <is>
          <t>Kinh doanh Địa ốc 3</t>
        </is>
      </c>
      <c r="D742" s="78" t="inlineStr">
        <is>
          <t>UPCoM</t>
        </is>
      </c>
      <c r="E742" s="77" t="n"/>
      <c r="F742" s="77" t="n"/>
      <c r="G742" s="77" t="n"/>
      <c r="H742" s="77" t="n"/>
      <c r="I742" s="79">
        <f>$E742/F742-1</f>
        <v/>
      </c>
      <c r="J742" s="79">
        <f>$E742/G742-1</f>
        <v/>
      </c>
      <c r="K742" s="79">
        <f>$E742/H742-1</f>
        <v/>
      </c>
      <c r="L742" s="80" t="n"/>
      <c r="M742" s="80" t="n"/>
      <c r="N742" s="77" t="n"/>
      <c r="O742" s="77" t="n"/>
      <c r="P742" s="81" t="n"/>
      <c r="Q742" s="81" t="n"/>
    </row>
    <row r="743" ht="15" customHeight="1" s="41">
      <c r="A743" s="77" t="n">
        <v>735</v>
      </c>
      <c r="B743" s="78" t="inlineStr">
        <is>
          <t>HTE</t>
        </is>
      </c>
      <c r="C743" s="78" t="inlineStr">
        <is>
          <t>Kinh doanh điện lực TP HCM</t>
        </is>
      </c>
      <c r="D743" s="78" t="inlineStr">
        <is>
          <t>UPCoM</t>
        </is>
      </c>
      <c r="E743" s="77" t="n">
        <v>2700</v>
      </c>
      <c r="F743" s="77" t="n">
        <v>2702</v>
      </c>
      <c r="G743" s="77" t="n">
        <v>2812</v>
      </c>
      <c r="H743" s="77" t="n">
        <v>3400</v>
      </c>
      <c r="I743" s="79">
        <f>$E743/F743-1</f>
        <v/>
      </c>
      <c r="J743" s="79">
        <f>$E743/G743-1</f>
        <v/>
      </c>
      <c r="K743" s="79">
        <f>$E743/H743-1</f>
        <v/>
      </c>
      <c r="L743" s="80" t="n">
        <v>70.39</v>
      </c>
      <c r="M743" s="80" t="n">
        <v>0.27</v>
      </c>
      <c r="N743" s="77" t="n">
        <v>4315</v>
      </c>
      <c r="O743" s="77" t="n">
        <v>2621</v>
      </c>
      <c r="P743" s="81" t="n"/>
      <c r="Q743" s="81" t="n"/>
    </row>
    <row r="744" ht="15" customHeight="1" s="41">
      <c r="A744" s="77" t="n">
        <v>736</v>
      </c>
      <c r="B744" s="78" t="inlineStr">
        <is>
          <t>PVG</t>
        </is>
      </c>
      <c r="C744" s="78" t="inlineStr">
        <is>
          <t>Kinh doanh LPG Việt Nam</t>
        </is>
      </c>
      <c r="D744" s="78" t="inlineStr">
        <is>
          <t>HNX</t>
        </is>
      </c>
      <c r="E744" s="77" t="n">
        <v>5600</v>
      </c>
      <c r="F744" s="77" t="n">
        <v>5600</v>
      </c>
      <c r="G744" s="77" t="n">
        <v>5900</v>
      </c>
      <c r="H744" s="77" t="n">
        <v>6200</v>
      </c>
      <c r="I744" s="79">
        <f>$E744/F744-1</f>
        <v/>
      </c>
      <c r="J744" s="79">
        <f>$E744/G744-1</f>
        <v/>
      </c>
      <c r="K744" s="79">
        <f>$E744/H744-1</f>
        <v/>
      </c>
      <c r="L744" s="80" t="n">
        <v>12.26</v>
      </c>
      <c r="M744" s="80" t="n">
        <v>0.44</v>
      </c>
      <c r="N744" s="77" t="n">
        <v>9300</v>
      </c>
      <c r="O744" s="77" t="n">
        <v>5500</v>
      </c>
      <c r="P744" s="81" t="n"/>
      <c r="Q744" s="81" t="n"/>
    </row>
    <row r="745" ht="15" customHeight="1" s="41">
      <c r="A745" s="77" t="n">
        <v>737</v>
      </c>
      <c r="B745" s="78" t="inlineStr">
        <is>
          <t>VHH</t>
        </is>
      </c>
      <c r="C745" s="78" t="inlineStr">
        <is>
          <t>Kinh doanh nhà Thành Đạt</t>
        </is>
      </c>
      <c r="D745" s="78" t="inlineStr">
        <is>
          <t>UPCoM</t>
        </is>
      </c>
      <c r="E745" s="77" t="n">
        <v>3100</v>
      </c>
      <c r="F745" s="77" t="n">
        <v>4800</v>
      </c>
      <c r="G745" s="77" t="n">
        <v>3000</v>
      </c>
      <c r="H745" s="77" t="n">
        <v>3900</v>
      </c>
      <c r="I745" s="79">
        <f>$E745/F745-1</f>
        <v/>
      </c>
      <c r="J745" s="79">
        <f>$E745/G745-1</f>
        <v/>
      </c>
      <c r="K745" s="79">
        <f>$E745/H745-1</f>
        <v/>
      </c>
      <c r="L745" s="80" t="n">
        <v>-7.73</v>
      </c>
      <c r="M745" s="80" t="n">
        <v>2.89</v>
      </c>
      <c r="N745" s="77" t="n">
        <v>4800</v>
      </c>
      <c r="O745" s="77" t="n">
        <v>2100</v>
      </c>
      <c r="P745" s="81" t="n"/>
      <c r="Q745" s="81" t="n"/>
    </row>
    <row r="746" ht="15" customHeight="1" s="41">
      <c r="A746" s="77" t="n">
        <v>738</v>
      </c>
      <c r="B746" s="78" t="inlineStr">
        <is>
          <t>DSG</t>
        </is>
      </c>
      <c r="C746" s="78" t="inlineStr">
        <is>
          <t>Kính Đáp Cầu</t>
        </is>
      </c>
      <c r="D746" s="78" t="inlineStr">
        <is>
          <t>UPCoM</t>
        </is>
      </c>
      <c r="E746" s="77" t="n">
        <v>6900</v>
      </c>
      <c r="F746" s="77" t="n">
        <v>6900</v>
      </c>
      <c r="G746" s="77" t="n">
        <v>6900</v>
      </c>
      <c r="H746" s="77" t="n">
        <v>5600</v>
      </c>
      <c r="I746" s="79">
        <f>$E746/F746-1</f>
        <v/>
      </c>
      <c r="J746" s="79">
        <f>$E746/G746-1</f>
        <v/>
      </c>
      <c r="K746" s="79">
        <f>$E746/H746-1</f>
        <v/>
      </c>
      <c r="L746" s="80" t="n">
        <v>-65.38</v>
      </c>
      <c r="M746" s="80" t="n">
        <v>-20.12</v>
      </c>
      <c r="N746" s="77" t="n">
        <v>7000</v>
      </c>
      <c r="O746" s="77" t="n">
        <v>2800</v>
      </c>
      <c r="P746" s="81" t="n"/>
      <c r="Q746" s="81" t="n"/>
    </row>
    <row r="747" ht="15" customHeight="1" s="41">
      <c r="A747" s="77" t="n">
        <v>739</v>
      </c>
      <c r="B747" s="78" t="inlineStr">
        <is>
          <t>GLT</t>
        </is>
      </c>
      <c r="C747" s="78" t="inlineStr">
        <is>
          <t>KT Điện Toàn Cầu</t>
        </is>
      </c>
      <c r="D747" s="78" t="inlineStr">
        <is>
          <t>HNX</t>
        </is>
      </c>
      <c r="E747" s="77" t="n">
        <v>29300</v>
      </c>
      <c r="F747" s="77" t="n">
        <v>29800</v>
      </c>
      <c r="G747" s="77" t="n">
        <v>30000</v>
      </c>
      <c r="H747" s="77" t="n">
        <v>19386.78</v>
      </c>
      <c r="I747" s="79">
        <f>$E747/F747-1</f>
        <v/>
      </c>
      <c r="J747" s="79">
        <f>$E747/G747-1</f>
        <v/>
      </c>
      <c r="K747" s="79">
        <f>$E747/H747-1</f>
        <v/>
      </c>
      <c r="L747" s="80" t="n">
        <v>12.74</v>
      </c>
      <c r="M747" s="80" t="n">
        <v>1.96</v>
      </c>
      <c r="N747" s="77" t="n">
        <v>30375.6</v>
      </c>
      <c r="O747" s="77" t="n">
        <v>15277.14</v>
      </c>
      <c r="P747" s="81" t="n"/>
      <c r="Q747" s="81" t="n"/>
    </row>
    <row r="748" ht="15" customHeight="1" s="41">
      <c r="A748" s="77" t="n">
        <v>740</v>
      </c>
      <c r="B748" s="78" t="inlineStr">
        <is>
          <t>DTT</t>
        </is>
      </c>
      <c r="C748" s="78" t="inlineStr">
        <is>
          <t>Kỹ nghệ Đô Thành</t>
        </is>
      </c>
      <c r="D748" s="78" t="inlineStr">
        <is>
          <t>HOSE</t>
        </is>
      </c>
      <c r="E748" s="77" t="n">
        <v>18200</v>
      </c>
      <c r="F748" s="77" t="n">
        <v>18200</v>
      </c>
      <c r="G748" s="77" t="n">
        <v>17500</v>
      </c>
      <c r="H748" s="77" t="n">
        <v>15308.8</v>
      </c>
      <c r="I748" s="79">
        <f>$E748/F748-1</f>
        <v/>
      </c>
      <c r="J748" s="79">
        <f>$E748/G748-1</f>
        <v/>
      </c>
      <c r="K748" s="79">
        <f>$E748/H748-1</f>
        <v/>
      </c>
      <c r="L748" s="80" t="n">
        <v>8.08</v>
      </c>
      <c r="M748" s="80" t="n">
        <v>1.04</v>
      </c>
      <c r="N748" s="77" t="n">
        <v>26168.48</v>
      </c>
      <c r="O748" s="77" t="n">
        <v>13969.28</v>
      </c>
      <c r="P748" s="81" t="n"/>
      <c r="Q748" s="81" t="n"/>
    </row>
    <row r="749" ht="15" customHeight="1" s="41">
      <c r="A749" s="77" t="n">
        <v>741</v>
      </c>
      <c r="B749" s="78" t="inlineStr">
        <is>
          <t>TSC</t>
        </is>
      </c>
      <c r="C749" s="78" t="inlineStr">
        <is>
          <t>Kỹ thuật NN Cần Thơ</t>
        </is>
      </c>
      <c r="D749" s="78" t="inlineStr">
        <is>
          <t>HOSE</t>
        </is>
      </c>
      <c r="E749" s="77" t="n">
        <v>1980</v>
      </c>
      <c r="F749" s="77" t="n">
        <v>2040</v>
      </c>
      <c r="G749" s="77" t="n">
        <v>2140</v>
      </c>
      <c r="H749" s="77" t="n">
        <v>3060</v>
      </c>
      <c r="I749" s="79">
        <f>$E749/F749-1</f>
        <v/>
      </c>
      <c r="J749" s="79">
        <f>$E749/G749-1</f>
        <v/>
      </c>
      <c r="K749" s="79">
        <f>$E749/H749-1</f>
        <v/>
      </c>
      <c r="L749" s="80" t="n">
        <v>-10.82</v>
      </c>
      <c r="M749" s="80" t="n">
        <v>0.2</v>
      </c>
      <c r="N749" s="77" t="n">
        <v>3370</v>
      </c>
      <c r="O749" s="77" t="n">
        <v>1960</v>
      </c>
      <c r="P749" s="81" t="n"/>
      <c r="Q749" s="81" t="n"/>
    </row>
    <row r="750" ht="15" customHeight="1" s="41">
      <c r="A750" s="77" t="n">
        <v>742</v>
      </c>
      <c r="B750" s="78" t="inlineStr">
        <is>
          <t>PNT</t>
        </is>
      </c>
      <c r="C750" s="78" t="inlineStr">
        <is>
          <t>Kỹ thuật XD Phú Nhuận</t>
        </is>
      </c>
      <c r="D750" s="78" t="inlineStr">
        <is>
          <t>UPCoM</t>
        </is>
      </c>
      <c r="E750" s="77" t="n">
        <v>7000</v>
      </c>
      <c r="F750" s="77" t="n">
        <v>6500</v>
      </c>
      <c r="G750" s="77" t="n">
        <v>8900</v>
      </c>
      <c r="H750" s="77" t="n">
        <v>7014</v>
      </c>
      <c r="I750" s="79">
        <f>$E750/F750-1</f>
        <v/>
      </c>
      <c r="J750" s="79">
        <f>$E750/G750-1</f>
        <v/>
      </c>
      <c r="K750" s="79">
        <f>$E750/H750-1</f>
        <v/>
      </c>
      <c r="L750" s="80" t="n">
        <v>9.359999999999999</v>
      </c>
      <c r="M750" s="80" t="n">
        <v>0.54</v>
      </c>
      <c r="N750" s="77" t="n">
        <v>10900</v>
      </c>
      <c r="O750" s="77" t="n">
        <v>6500</v>
      </c>
      <c r="P750" s="81" t="n"/>
      <c r="Q750" s="81" t="n"/>
    </row>
    <row r="751" ht="15" customHeight="1" s="41">
      <c r="A751" s="77" t="n">
        <v>743</v>
      </c>
      <c r="B751" s="78" t="inlineStr">
        <is>
          <t>TUG</t>
        </is>
      </c>
      <c r="C751" s="78" t="inlineStr">
        <is>
          <t>Lai dắt và VT cảng Hải Phòng</t>
        </is>
      </c>
      <c r="D751" s="78" t="inlineStr">
        <is>
          <t>UPCoM</t>
        </is>
      </c>
      <c r="E751" s="77" t="n">
        <v>18000</v>
      </c>
      <c r="F751" s="77" t="n">
        <v>17550</v>
      </c>
      <c r="G751" s="77" t="n">
        <v>20200</v>
      </c>
      <c r="H751" s="77" t="n">
        <v>16259.1</v>
      </c>
      <c r="I751" s="79">
        <f>$E751/F751-1</f>
        <v/>
      </c>
      <c r="J751" s="79">
        <f>$E751/G751-1</f>
        <v/>
      </c>
      <c r="K751" s="79">
        <f>$E751/H751-1</f>
        <v/>
      </c>
      <c r="L751" s="80" t="n">
        <v>8.449999999999999</v>
      </c>
      <c r="M751" s="80" t="n">
        <v>1.07</v>
      </c>
      <c r="N751" s="77" t="n">
        <v>23649.6</v>
      </c>
      <c r="O751" s="77" t="n">
        <v>13795.6</v>
      </c>
      <c r="P751" s="81" t="n"/>
      <c r="Q751" s="81" t="n"/>
    </row>
    <row r="752" ht="15" customHeight="1" s="41">
      <c r="A752" s="77" t="n">
        <v>744</v>
      </c>
      <c r="B752" s="78" t="inlineStr">
        <is>
          <t>PXS</t>
        </is>
      </c>
      <c r="C752" s="78" t="inlineStr">
        <is>
          <t>Lắp máy Dầu khí</t>
        </is>
      </c>
      <c r="D752" s="78" t="inlineStr">
        <is>
          <t>UPCoM</t>
        </is>
      </c>
      <c r="E752" s="77" t="n">
        <v>2288</v>
      </c>
      <c r="F752" s="77" t="n">
        <v>2300</v>
      </c>
      <c r="G752" s="77" t="n">
        <v>2400</v>
      </c>
      <c r="H752" s="77" t="n">
        <v>2900</v>
      </c>
      <c r="I752" s="79">
        <f>$E752/F752-1</f>
        <v/>
      </c>
      <c r="J752" s="79">
        <f>$E752/G752-1</f>
        <v/>
      </c>
      <c r="K752" s="79">
        <f>$E752/H752-1</f>
        <v/>
      </c>
      <c r="L752" s="80" t="n">
        <v>9.19</v>
      </c>
      <c r="M752" s="80" t="n">
        <v>1.38</v>
      </c>
      <c r="N752" s="77" t="n">
        <v>3700</v>
      </c>
      <c r="O752" s="77" t="n">
        <v>2255</v>
      </c>
      <c r="P752" s="81" t="n"/>
      <c r="Q752" s="81" t="n"/>
    </row>
    <row r="753" ht="15" customHeight="1" s="41">
      <c r="A753" s="77" t="n">
        <v>745</v>
      </c>
      <c r="B753" s="78" t="inlineStr">
        <is>
          <t>LMI</t>
        </is>
      </c>
      <c r="C753" s="78" t="inlineStr">
        <is>
          <t>Lắp máy IDICO</t>
        </is>
      </c>
      <c r="D753" s="78" t="inlineStr">
        <is>
          <t>UPCoM</t>
        </is>
      </c>
      <c r="E753" s="77" t="n">
        <v>7900</v>
      </c>
      <c r="F753" s="77" t="n">
        <v>7900</v>
      </c>
      <c r="G753" s="77" t="n">
        <v>8060</v>
      </c>
      <c r="H753" s="77" t="n">
        <v>9187.5</v>
      </c>
      <c r="I753" s="79">
        <f>$E753/F753-1</f>
        <v/>
      </c>
      <c r="J753" s="79">
        <f>$E753/G753-1</f>
        <v/>
      </c>
      <c r="K753" s="79">
        <f>$E753/H753-1</f>
        <v/>
      </c>
      <c r="L753" s="80" t="n">
        <v>16.49</v>
      </c>
      <c r="M753" s="80" t="n">
        <v>0.5</v>
      </c>
      <c r="N753" s="77" t="n">
        <v>9750.299999999999</v>
      </c>
      <c r="O753" s="77" t="n">
        <v>7504.69</v>
      </c>
      <c r="P753" s="81" t="n"/>
      <c r="Q753" s="81" t="n"/>
    </row>
    <row r="754" ht="15" customHeight="1" s="41">
      <c r="A754" s="77" t="n">
        <v>746</v>
      </c>
      <c r="B754" s="78" t="inlineStr">
        <is>
          <t>MEC</t>
        </is>
      </c>
      <c r="C754" s="78" t="inlineStr">
        <is>
          <t>Lắp máy Sông Đà</t>
        </is>
      </c>
      <c r="D754" s="78" t="inlineStr">
        <is>
          <t>UPCoM</t>
        </is>
      </c>
      <c r="E754" s="77" t="n">
        <v>1209</v>
      </c>
      <c r="F754" s="77" t="n">
        <v>1356</v>
      </c>
      <c r="G754" s="77" t="n">
        <v>2000</v>
      </c>
      <c r="H754" s="77" t="n">
        <v>3800</v>
      </c>
      <c r="I754" s="79">
        <f>$E754/F754-1</f>
        <v/>
      </c>
      <c r="J754" s="79">
        <f>$E754/G754-1</f>
        <v/>
      </c>
      <c r="K754" s="79">
        <f>$E754/H754-1</f>
        <v/>
      </c>
      <c r="L754" s="80" t="n">
        <v>-0.26</v>
      </c>
      <c r="M754" s="80" t="n">
        <v>-0.04</v>
      </c>
      <c r="N754" s="77" t="n">
        <v>4100</v>
      </c>
      <c r="O754" s="77" t="n">
        <v>1356</v>
      </c>
      <c r="P754" s="81" t="n"/>
      <c r="Q754" s="81" t="n"/>
    </row>
    <row r="755" ht="15" customHeight="1" s="41">
      <c r="A755" s="77" t="n">
        <v>747</v>
      </c>
      <c r="B755" s="78" t="inlineStr">
        <is>
          <t>FRC</t>
        </is>
      </c>
      <c r="C755" s="78" t="inlineStr">
        <is>
          <t>Lâm đặc sản xuất khẩu Quảng Nam</t>
        </is>
      </c>
      <c r="D755" s="78" t="inlineStr">
        <is>
          <t>UPCoM</t>
        </is>
      </c>
      <c r="E755" s="77" t="n">
        <v>25000</v>
      </c>
      <c r="F755" s="77" t="n">
        <v>25000</v>
      </c>
      <c r="G755" s="77" t="n">
        <v>25000</v>
      </c>
      <c r="H755" s="77" t="n">
        <v>25000</v>
      </c>
      <c r="I755" s="79">
        <f>$E755/F755-1</f>
        <v/>
      </c>
      <c r="J755" s="79">
        <f>$E755/G755-1</f>
        <v/>
      </c>
      <c r="K755" s="79">
        <f>$E755/H755-1</f>
        <v/>
      </c>
      <c r="L755" s="80" t="n">
        <v>9.01</v>
      </c>
      <c r="M755" s="80" t="n">
        <v>0.44</v>
      </c>
      <c r="N755" s="77" t="n">
        <v>35000</v>
      </c>
      <c r="O755" s="77" t="n">
        <v>25000</v>
      </c>
      <c r="P755" s="81" t="n"/>
      <c r="Q755" s="81" t="n"/>
    </row>
    <row r="756" ht="15" customHeight="1" s="41">
      <c r="A756" s="77" t="n">
        <v>748</v>
      </c>
      <c r="B756" s="78" t="inlineStr">
        <is>
          <t>LTQ</t>
        </is>
      </c>
      <c r="C756" s="78" t="inlineStr">
        <is>
          <t>Lâm nghiệp Nguyễn Văn Trỗi</t>
        </is>
      </c>
      <c r="D756" s="78" t="inlineStr">
        <is>
          <t>UPCoM</t>
        </is>
      </c>
      <c r="E756" s="77" t="n"/>
      <c r="F756" s="77" t="n"/>
      <c r="G756" s="77" t="n"/>
      <c r="H756" s="77" t="n"/>
      <c r="I756" s="79">
        <f>$E756/F756-1</f>
        <v/>
      </c>
      <c r="J756" s="79">
        <f>$E756/G756-1</f>
        <v/>
      </c>
      <c r="K756" s="79">
        <f>$E756/H756-1</f>
        <v/>
      </c>
      <c r="L756" s="80" t="n"/>
      <c r="M756" s="80" t="n"/>
      <c r="N756" s="77" t="n"/>
      <c r="O756" s="77" t="n"/>
      <c r="P756" s="81" t="n"/>
      <c r="Q756" s="81" t="n"/>
    </row>
    <row r="757" ht="15" customHeight="1" s="41">
      <c r="A757" s="77" t="n">
        <v>749</v>
      </c>
      <c r="B757" s="78" t="inlineStr">
        <is>
          <t>FRM</t>
        </is>
      </c>
      <c r="C757" s="78" t="inlineStr">
        <is>
          <t>Lâm nghiệp Sài Gòn</t>
        </is>
      </c>
      <c r="D757" s="78" t="inlineStr">
        <is>
          <t>UPCoM</t>
        </is>
      </c>
      <c r="E757" s="77" t="n">
        <v>9800</v>
      </c>
      <c r="F757" s="77" t="n">
        <v>9800</v>
      </c>
      <c r="G757" s="77" t="n">
        <v>9800</v>
      </c>
      <c r="H757" s="77" t="n">
        <v>6246.48</v>
      </c>
      <c r="I757" s="79">
        <f>$E757/F757-1</f>
        <v/>
      </c>
      <c r="J757" s="79">
        <f>$E757/G757-1</f>
        <v/>
      </c>
      <c r="K757" s="79">
        <f>$E757/H757-1</f>
        <v/>
      </c>
      <c r="L757" s="80" t="n">
        <v>10.84</v>
      </c>
      <c r="M757" s="80" t="n">
        <v>0.78</v>
      </c>
      <c r="N757" s="77" t="n">
        <v>13779</v>
      </c>
      <c r="O757" s="77" t="n">
        <v>4317.42</v>
      </c>
      <c r="P757" s="81" t="n"/>
      <c r="Q757" s="81" t="n"/>
    </row>
    <row r="758" ht="15" customHeight="1" s="41">
      <c r="A758" s="77" t="n">
        <v>750</v>
      </c>
      <c r="B758" s="78" t="inlineStr">
        <is>
          <t>VIF</t>
        </is>
      </c>
      <c r="C758" s="78" t="inlineStr">
        <is>
          <t>Lâm nghiệp Việt Nam</t>
        </is>
      </c>
      <c r="D758" s="78" t="inlineStr">
        <is>
          <t>HNX</t>
        </is>
      </c>
      <c r="E758" s="77" t="n">
        <v>15600</v>
      </c>
      <c r="F758" s="77" t="n">
        <v>15700</v>
      </c>
      <c r="G758" s="77" t="n">
        <v>15800</v>
      </c>
      <c r="H758" s="77" t="n">
        <v>15224.25</v>
      </c>
      <c r="I758" s="79">
        <f>$E758/F758-1</f>
        <v/>
      </c>
      <c r="J758" s="79">
        <f>$E758/G758-1</f>
        <v/>
      </c>
      <c r="K758" s="79">
        <f>$E758/H758-1</f>
        <v/>
      </c>
      <c r="L758" s="80" t="n">
        <v>11.08</v>
      </c>
      <c r="M758" s="80" t="n">
        <v>1.09</v>
      </c>
      <c r="N758" s="77" t="n">
        <v>17235</v>
      </c>
      <c r="O758" s="77" t="n">
        <v>14266.75</v>
      </c>
      <c r="P758" s="81" t="n"/>
      <c r="Q758" s="81" t="n"/>
    </row>
    <row r="759" ht="15" customHeight="1" s="41">
      <c r="A759" s="77" t="n">
        <v>751</v>
      </c>
      <c r="B759" s="78" t="inlineStr">
        <is>
          <t>CAP</t>
        </is>
      </c>
      <c r="C759" s="78" t="inlineStr">
        <is>
          <t>Lâm nông sản Yên Bái</t>
        </is>
      </c>
      <c r="D759" s="78" t="inlineStr">
        <is>
          <t>HNX</t>
        </is>
      </c>
      <c r="E759" s="77" t="n">
        <v>43400</v>
      </c>
      <c r="F759" s="77" t="n">
        <v>43300</v>
      </c>
      <c r="G759" s="77" t="n">
        <v>47700</v>
      </c>
      <c r="H759" s="77" t="n">
        <v>37212</v>
      </c>
      <c r="I759" s="79">
        <f>$E759/F759-1</f>
        <v/>
      </c>
      <c r="J759" s="79">
        <f>$E759/G759-1</f>
        <v/>
      </c>
      <c r="K759" s="79">
        <f>$E759/H759-1</f>
        <v/>
      </c>
      <c r="L759" s="80" t="n">
        <v>7.75</v>
      </c>
      <c r="M759" s="80" t="n">
        <v>2.72</v>
      </c>
      <c r="N759" s="77" t="n">
        <v>49600</v>
      </c>
      <c r="O759" s="77" t="n">
        <v>35072.31</v>
      </c>
      <c r="P759" s="81" t="n"/>
      <c r="Q759" s="81" t="n"/>
    </row>
    <row r="760" ht="15" customHeight="1" s="41">
      <c r="A760" s="77" t="n">
        <v>752</v>
      </c>
      <c r="B760" s="78" t="inlineStr">
        <is>
          <t>LNC</t>
        </is>
      </c>
      <c r="C760" s="78" t="inlineStr">
        <is>
          <t>Lệ Ninh - Quảng Bình</t>
        </is>
      </c>
      <c r="D760" s="78" t="inlineStr">
        <is>
          <t>UPCoM</t>
        </is>
      </c>
      <c r="E760" s="77" t="n">
        <v>7600</v>
      </c>
      <c r="F760" s="77" t="n">
        <v>7900</v>
      </c>
      <c r="G760" s="77" t="n">
        <v>4700</v>
      </c>
      <c r="H760" s="77" t="n">
        <v>4000</v>
      </c>
      <c r="I760" s="79">
        <f>$E760/F760-1</f>
        <v/>
      </c>
      <c r="J760" s="79">
        <f>$E760/G760-1</f>
        <v/>
      </c>
      <c r="K760" s="79">
        <f>$E760/H760-1</f>
        <v/>
      </c>
      <c r="L760" s="80" t="n">
        <v>24.84</v>
      </c>
      <c r="M760" s="80" t="n">
        <v>0.73</v>
      </c>
      <c r="N760" s="77" t="n">
        <v>9200</v>
      </c>
      <c r="O760" s="77" t="n">
        <v>4000</v>
      </c>
      <c r="P760" s="81" t="n"/>
      <c r="Q760" s="81" t="n"/>
    </row>
    <row r="761" ht="15" customHeight="1" s="41">
      <c r="A761" s="77" t="n">
        <v>753</v>
      </c>
      <c r="B761" s="78" t="inlineStr">
        <is>
          <t>LIC</t>
        </is>
      </c>
      <c r="C761" s="78" t="inlineStr">
        <is>
          <t>LICOGI</t>
        </is>
      </c>
      <c r="D761" s="78" t="inlineStr">
        <is>
          <t>UPCoM</t>
        </is>
      </c>
      <c r="E761" s="77" t="n">
        <v>33409</v>
      </c>
      <c r="F761" s="77" t="n">
        <v>34119</v>
      </c>
      <c r="G761" s="77" t="n">
        <v>29670</v>
      </c>
      <c r="H761" s="77" t="n">
        <v>25296</v>
      </c>
      <c r="I761" s="79">
        <f>$E761/F761-1</f>
        <v/>
      </c>
      <c r="J761" s="79">
        <f>$E761/G761-1</f>
        <v/>
      </c>
      <c r="K761" s="79">
        <f>$E761/H761-1</f>
        <v/>
      </c>
      <c r="L761" s="80" t="n">
        <v>37.35</v>
      </c>
      <c r="M761" s="80" t="n">
        <v>6.77</v>
      </c>
      <c r="N761" s="77" t="n">
        <v>36031</v>
      </c>
      <c r="O761" s="77" t="n">
        <v>24034</v>
      </c>
      <c r="P761" s="81" t="n"/>
      <c r="Q761" s="81" t="n"/>
    </row>
    <row r="762" ht="15" customHeight="1" s="41">
      <c r="A762" s="77" t="n">
        <v>754</v>
      </c>
      <c r="B762" s="78" t="inlineStr">
        <is>
          <t>L18</t>
        </is>
      </c>
      <c r="C762" s="78" t="inlineStr">
        <is>
          <t>LICOGI - 18</t>
        </is>
      </c>
      <c r="D762" s="78" t="inlineStr">
        <is>
          <t>HNX</t>
        </is>
      </c>
      <c r="E762" s="77" t="n">
        <v>15000</v>
      </c>
      <c r="F762" s="77" t="n">
        <v>15200</v>
      </c>
      <c r="G762" s="77" t="n">
        <v>16900</v>
      </c>
      <c r="H762" s="77" t="n">
        <v>21760</v>
      </c>
      <c r="I762" s="79">
        <f>$E762/F762-1</f>
        <v/>
      </c>
      <c r="J762" s="79">
        <f>$E762/G762-1</f>
        <v/>
      </c>
      <c r="K762" s="79">
        <f>$E762/H762-1</f>
        <v/>
      </c>
      <c r="L762" s="80" t="n">
        <v>4.53</v>
      </c>
      <c r="M762" s="80" t="n">
        <v>1.02</v>
      </c>
      <c r="N762" s="77" t="n">
        <v>24560</v>
      </c>
      <c r="O762" s="77" t="n">
        <v>14500</v>
      </c>
      <c r="P762" s="81" t="n"/>
      <c r="Q762" s="81" t="n"/>
    </row>
    <row r="763" ht="15" customHeight="1" s="41">
      <c r="A763" s="77" t="n">
        <v>755</v>
      </c>
      <c r="B763" s="78" t="inlineStr">
        <is>
          <t>L12</t>
        </is>
      </c>
      <c r="C763" s="78" t="inlineStr">
        <is>
          <t>LICOGI 12</t>
        </is>
      </c>
      <c r="D763" s="78" t="inlineStr">
        <is>
          <t>UPCoM</t>
        </is>
      </c>
      <c r="E763" s="77" t="n">
        <v>4900</v>
      </c>
      <c r="F763" s="77" t="n">
        <v>4600</v>
      </c>
      <c r="G763" s="77" t="n">
        <v>4495</v>
      </c>
      <c r="H763" s="77" t="n">
        <v>4100</v>
      </c>
      <c r="I763" s="79">
        <f>$E763/F763-1</f>
        <v/>
      </c>
      <c r="J763" s="79">
        <f>$E763/G763-1</f>
        <v/>
      </c>
      <c r="K763" s="79">
        <f>$E763/H763-1</f>
        <v/>
      </c>
      <c r="L763" s="80" t="n">
        <v>10.14</v>
      </c>
      <c r="M763" s="80" t="n">
        <v>0.35</v>
      </c>
      <c r="N763" s="77" t="n">
        <v>6000</v>
      </c>
      <c r="O763" s="77" t="n">
        <v>3300</v>
      </c>
      <c r="P763" s="81" t="n"/>
      <c r="Q763" s="81" t="n"/>
    </row>
    <row r="764" ht="15" customHeight="1" s="41">
      <c r="A764" s="77" t="n">
        <v>756</v>
      </c>
      <c r="B764" s="78" t="inlineStr">
        <is>
          <t>LIG</t>
        </is>
      </c>
      <c r="C764" s="78" t="inlineStr">
        <is>
          <t>Licogi 13</t>
        </is>
      </c>
      <c r="D764" s="78" t="inlineStr">
        <is>
          <t>HNX</t>
        </is>
      </c>
      <c r="E764" s="77" t="n">
        <v>3300</v>
      </c>
      <c r="F764" s="77" t="n">
        <v>3200</v>
      </c>
      <c r="G764" s="77" t="n">
        <v>3700</v>
      </c>
      <c r="H764" s="77" t="n">
        <v>4100</v>
      </c>
      <c r="I764" s="79">
        <f>$E764/F764-1</f>
        <v/>
      </c>
      <c r="J764" s="79">
        <f>$E764/G764-1</f>
        <v/>
      </c>
      <c r="K764" s="79">
        <f>$E764/H764-1</f>
        <v/>
      </c>
      <c r="L764" s="80" t="n">
        <v>12.54</v>
      </c>
      <c r="M764" s="80" t="n">
        <v>0.32</v>
      </c>
      <c r="N764" s="77" t="n">
        <v>5400</v>
      </c>
      <c r="O764" s="77" t="n">
        <v>3200</v>
      </c>
      <c r="P764" s="81" t="n"/>
      <c r="Q764" s="81" t="n"/>
    </row>
    <row r="765" ht="15" customHeight="1" s="41">
      <c r="A765" s="77" t="n">
        <v>757</v>
      </c>
      <c r="B765" s="78" t="inlineStr">
        <is>
          <t>L14</t>
        </is>
      </c>
      <c r="C765" s="78" t="inlineStr">
        <is>
          <t>Licogi 14</t>
        </is>
      </c>
      <c r="D765" s="78" t="inlineStr">
        <is>
          <t>HNX</t>
        </is>
      </c>
      <c r="E765" s="77" t="n">
        <v>22000</v>
      </c>
      <c r="F765" s="77" t="n">
        <v>19800</v>
      </c>
      <c r="G765" s="77" t="n">
        <v>20000</v>
      </c>
      <c r="H765" s="77" t="n">
        <v>28800</v>
      </c>
      <c r="I765" s="79">
        <f>$E765/F765-1</f>
        <v/>
      </c>
      <c r="J765" s="79">
        <f>$E765/G765-1</f>
        <v/>
      </c>
      <c r="K765" s="79">
        <f>$E765/H765-1</f>
        <v/>
      </c>
      <c r="L765" s="80" t="n">
        <v>66.33</v>
      </c>
      <c r="M765" s="80" t="n">
        <v>1.51</v>
      </c>
      <c r="N765" s="77" t="n">
        <v>45800</v>
      </c>
      <c r="O765" s="77" t="n">
        <v>17300</v>
      </c>
      <c r="P765" s="81" t="n"/>
      <c r="Q765" s="81" t="n"/>
    </row>
    <row r="766" ht="15" customHeight="1" s="41">
      <c r="A766" s="77" t="n">
        <v>758</v>
      </c>
      <c r="B766" s="78" t="inlineStr">
        <is>
          <t>LQN</t>
        </is>
      </c>
      <c r="C766" s="78" t="inlineStr">
        <is>
          <t>Licogi Quảng Ngãi</t>
        </is>
      </c>
      <c r="D766" s="78" t="inlineStr">
        <is>
          <t>UPCoM</t>
        </is>
      </c>
      <c r="E766" s="77" t="n">
        <v>3000</v>
      </c>
      <c r="F766" s="77" t="n">
        <v>3000</v>
      </c>
      <c r="G766" s="77" t="n">
        <v>2200</v>
      </c>
      <c r="H766" s="77" t="n">
        <v>2200</v>
      </c>
      <c r="I766" s="79">
        <f>$E766/F766-1</f>
        <v/>
      </c>
      <c r="J766" s="79">
        <f>$E766/G766-1</f>
        <v/>
      </c>
      <c r="K766" s="79">
        <f>$E766/H766-1</f>
        <v/>
      </c>
      <c r="L766" s="80" t="n">
        <v>-3.53</v>
      </c>
      <c r="M766" s="80" t="n">
        <v>-0.31</v>
      </c>
      <c r="N766" s="77" t="n">
        <v>3000</v>
      </c>
      <c r="O766" s="77" t="n">
        <v>2000</v>
      </c>
      <c r="P766" s="81" t="n"/>
      <c r="Q766" s="81" t="n"/>
    </row>
    <row r="767" ht="15" customHeight="1" s="41">
      <c r="A767" s="77" t="n">
        <v>759</v>
      </c>
      <c r="B767" s="78" t="inlineStr">
        <is>
          <t>FCC</t>
        </is>
      </c>
      <c r="C767" s="78" t="inlineStr">
        <is>
          <t>Liên hợp Thực phẩm</t>
        </is>
      </c>
      <c r="D767" s="78" t="inlineStr">
        <is>
          <t>UPCoM</t>
        </is>
      </c>
      <c r="E767" s="77" t="n">
        <v>80000</v>
      </c>
      <c r="F767" s="77" t="n">
        <v>80000</v>
      </c>
      <c r="G767" s="77" t="n">
        <v>80000</v>
      </c>
      <c r="H767" s="77" t="n">
        <v>10000</v>
      </c>
      <c r="I767" s="79">
        <f>$E767/F767-1</f>
        <v/>
      </c>
      <c r="J767" s="79">
        <f>$E767/G767-1</f>
        <v/>
      </c>
      <c r="K767" s="79">
        <f>$E767/H767-1</f>
        <v/>
      </c>
      <c r="L767" s="80" t="n">
        <v>593.48</v>
      </c>
      <c r="M767" s="80" t="n">
        <v>34.21</v>
      </c>
      <c r="N767" s="77" t="n">
        <v>80000</v>
      </c>
      <c r="O767" s="77" t="n">
        <v>10000</v>
      </c>
      <c r="P767" s="81" t="n"/>
      <c r="Q767" s="81" t="n"/>
    </row>
    <row r="768" ht="15" customHeight="1" s="41">
      <c r="A768" s="77" t="n">
        <v>760</v>
      </c>
      <c r="B768" s="78" t="inlineStr">
        <is>
          <t>LLM</t>
        </is>
      </c>
      <c r="C768" s="78" t="inlineStr">
        <is>
          <t>LILAMA</t>
        </is>
      </c>
      <c r="D768" s="78" t="inlineStr">
        <is>
          <t>UPCoM</t>
        </is>
      </c>
      <c r="E768" s="77" t="n">
        <v>33767</v>
      </c>
      <c r="F768" s="77" t="n">
        <v>35191</v>
      </c>
      <c r="G768" s="77" t="n">
        <v>20700</v>
      </c>
      <c r="H768" s="77" t="n">
        <v>15860</v>
      </c>
      <c r="I768" s="79">
        <f>$E768/F768-1</f>
        <v/>
      </c>
      <c r="J768" s="79">
        <f>$E768/G768-1</f>
        <v/>
      </c>
      <c r="K768" s="79">
        <f>$E768/H768-1</f>
        <v/>
      </c>
      <c r="L768" s="80" t="n">
        <v>2.64</v>
      </c>
      <c r="M768" s="80" t="n">
        <v>1.29</v>
      </c>
      <c r="N768" s="77" t="n">
        <v>40319</v>
      </c>
      <c r="O768" s="77" t="n">
        <v>15000</v>
      </c>
      <c r="P768" s="81" t="n"/>
      <c r="Q768" s="81" t="n"/>
    </row>
    <row r="769" ht="15" customHeight="1" s="41">
      <c r="A769" s="77" t="n">
        <v>761</v>
      </c>
      <c r="B769" s="78" t="inlineStr">
        <is>
          <t>L10</t>
        </is>
      </c>
      <c r="C769" s="78" t="inlineStr">
        <is>
          <t>LILAMA 10</t>
        </is>
      </c>
      <c r="D769" s="78" t="inlineStr">
        <is>
          <t>HOSE</t>
        </is>
      </c>
      <c r="E769" s="77" t="n">
        <v>25400</v>
      </c>
      <c r="F769" s="77" t="n">
        <v>23500</v>
      </c>
      <c r="G769" s="77" t="n">
        <v>21400</v>
      </c>
      <c r="H769" s="77" t="n">
        <v>23660</v>
      </c>
      <c r="I769" s="79">
        <f>$E769/F769-1</f>
        <v/>
      </c>
      <c r="J769" s="79">
        <f>$E769/G769-1</f>
        <v/>
      </c>
      <c r="K769" s="79">
        <f>$E769/H769-1</f>
        <v/>
      </c>
      <c r="L769" s="80" t="n">
        <v>3.79</v>
      </c>
      <c r="M769" s="80" t="n">
        <v>0.79</v>
      </c>
      <c r="N769" s="77" t="n">
        <v>26500</v>
      </c>
      <c r="O769" s="77" t="n">
        <v>19590.48</v>
      </c>
      <c r="P769" s="81" t="n"/>
      <c r="Q769" s="81" t="n"/>
    </row>
    <row r="770" ht="15" customHeight="1" s="41">
      <c r="A770" s="77" t="n">
        <v>762</v>
      </c>
      <c r="B770" s="78" t="inlineStr">
        <is>
          <t>LM8</t>
        </is>
      </c>
      <c r="C770" s="78" t="inlineStr">
        <is>
          <t>LILAMA 18</t>
        </is>
      </c>
      <c r="D770" s="78" t="inlineStr">
        <is>
          <t>HOSE</t>
        </is>
      </c>
      <c r="E770" s="77" t="n">
        <v>15850</v>
      </c>
      <c r="F770" s="77" t="n">
        <v>13000</v>
      </c>
      <c r="G770" s="77" t="n">
        <v>15321.9</v>
      </c>
      <c r="H770" s="77" t="n">
        <v>14857.6</v>
      </c>
      <c r="I770" s="79">
        <f>$E770/F770-1</f>
        <v/>
      </c>
      <c r="J770" s="79">
        <f>$E770/G770-1</f>
        <v/>
      </c>
      <c r="K770" s="79">
        <f>$E770/H770-1</f>
        <v/>
      </c>
      <c r="L770" s="80" t="n">
        <v>10.2</v>
      </c>
      <c r="M770" s="80" t="n">
        <v>0.49</v>
      </c>
      <c r="N770" s="77" t="n">
        <v>15646.91</v>
      </c>
      <c r="O770" s="77" t="n">
        <v>11050.34</v>
      </c>
      <c r="P770" s="81" t="n"/>
      <c r="Q770" s="81" t="n"/>
    </row>
    <row r="771" ht="15" customHeight="1" s="41">
      <c r="A771" s="77" t="n">
        <v>763</v>
      </c>
      <c r="B771" s="78" t="inlineStr">
        <is>
          <t>LM3</t>
        </is>
      </c>
      <c r="C771" s="78" t="inlineStr">
        <is>
          <t>Lilama 3</t>
        </is>
      </c>
      <c r="D771" s="78" t="inlineStr">
        <is>
          <t>UPCoM</t>
        </is>
      </c>
      <c r="E771" s="77" t="n">
        <v>1147</v>
      </c>
      <c r="F771" s="77" t="n">
        <v>1200</v>
      </c>
      <c r="G771" s="77" t="n">
        <v>1600</v>
      </c>
      <c r="H771" s="77" t="n">
        <v>2300</v>
      </c>
      <c r="I771" s="79">
        <f>$E771/F771-1</f>
        <v/>
      </c>
      <c r="J771" s="79">
        <f>$E771/G771-1</f>
        <v/>
      </c>
      <c r="K771" s="79">
        <f>$E771/H771-1</f>
        <v/>
      </c>
      <c r="L771" s="80" t="n">
        <v>50.2</v>
      </c>
      <c r="M771" s="80" t="n">
        <v>-0.04</v>
      </c>
      <c r="N771" s="77" t="n">
        <v>3000</v>
      </c>
      <c r="O771" s="77" t="n">
        <v>1200</v>
      </c>
      <c r="P771" s="81" t="n"/>
      <c r="Q771" s="81" t="n"/>
    </row>
    <row r="772" ht="15" customHeight="1" s="41">
      <c r="A772" s="77" t="n">
        <v>764</v>
      </c>
      <c r="B772" s="78" t="inlineStr">
        <is>
          <t>L45</t>
        </is>
      </c>
      <c r="C772" s="78" t="inlineStr">
        <is>
          <t>Lilama 45.1</t>
        </is>
      </c>
      <c r="D772" s="78" t="inlineStr">
        <is>
          <t>UPCoM</t>
        </is>
      </c>
      <c r="E772" s="77" t="n">
        <v>1200</v>
      </c>
      <c r="F772" s="77" t="n">
        <v>1300</v>
      </c>
      <c r="G772" s="77" t="n">
        <v>1900</v>
      </c>
      <c r="H772" s="77" t="n">
        <v>1700</v>
      </c>
      <c r="I772" s="79">
        <f>$E772/F772-1</f>
        <v/>
      </c>
      <c r="J772" s="79">
        <f>$E772/G772-1</f>
        <v/>
      </c>
      <c r="K772" s="79">
        <f>$E772/H772-1</f>
        <v/>
      </c>
      <c r="L772" s="80" t="n">
        <v>-0.73</v>
      </c>
      <c r="M772" s="80" t="n">
        <v>-0.18</v>
      </c>
      <c r="N772" s="77" t="n">
        <v>2300</v>
      </c>
      <c r="O772" s="77" t="n">
        <v>1300</v>
      </c>
      <c r="P772" s="81" t="n"/>
      <c r="Q772" s="81" t="n"/>
    </row>
    <row r="773" ht="15" customHeight="1" s="41">
      <c r="A773" s="77" t="n">
        <v>765</v>
      </c>
      <c r="B773" s="78" t="inlineStr">
        <is>
          <t>L43</t>
        </is>
      </c>
      <c r="C773" s="78" t="inlineStr">
        <is>
          <t>LILAMA 45.3</t>
        </is>
      </c>
      <c r="D773" s="78" t="inlineStr">
        <is>
          <t>UPCoM</t>
        </is>
      </c>
      <c r="E773" s="77" t="n">
        <v>1500</v>
      </c>
      <c r="F773" s="77" t="n">
        <v>1600</v>
      </c>
      <c r="G773" s="77" t="n">
        <v>2000</v>
      </c>
      <c r="H773" s="77" t="n">
        <v>3100</v>
      </c>
      <c r="I773" s="79">
        <f>$E773/F773-1</f>
        <v/>
      </c>
      <c r="J773" s="79">
        <f>$E773/G773-1</f>
        <v/>
      </c>
      <c r="K773" s="79">
        <f>$E773/H773-1</f>
        <v/>
      </c>
      <c r="L773" s="80" t="n">
        <v>-0.97</v>
      </c>
      <c r="M773" s="80" t="n">
        <v>1.01</v>
      </c>
      <c r="N773" s="77" t="n">
        <v>3489</v>
      </c>
      <c r="O773" s="77" t="n">
        <v>1500</v>
      </c>
      <c r="P773" s="81" t="n"/>
      <c r="Q773" s="81" t="n"/>
    </row>
    <row r="774" ht="15" customHeight="1" s="41">
      <c r="A774" s="77" t="n">
        <v>766</v>
      </c>
      <c r="B774" s="78" t="inlineStr">
        <is>
          <t>LO5</t>
        </is>
      </c>
      <c r="C774" s="78" t="inlineStr">
        <is>
          <t>LILAMA 5</t>
        </is>
      </c>
      <c r="D774" s="78" t="inlineStr">
        <is>
          <t>UPCoM</t>
        </is>
      </c>
      <c r="E774" s="77" t="n">
        <v>400</v>
      </c>
      <c r="F774" s="77" t="n">
        <v>400</v>
      </c>
      <c r="G774" s="77" t="n">
        <v>400</v>
      </c>
      <c r="H774" s="77" t="n">
        <v>600</v>
      </c>
      <c r="I774" s="79">
        <f>$E774/F774-1</f>
        <v/>
      </c>
      <c r="J774" s="79">
        <f>$E774/G774-1</f>
        <v/>
      </c>
      <c r="K774" s="79">
        <f>$E774/H774-1</f>
        <v/>
      </c>
      <c r="L774" s="80" t="n">
        <v>-0.39</v>
      </c>
      <c r="M774" s="80" t="n">
        <v>-0.02</v>
      </c>
      <c r="N774" s="77" t="n">
        <v>1200</v>
      </c>
      <c r="O774" s="77" t="n">
        <v>400</v>
      </c>
      <c r="P774" s="81" t="n"/>
      <c r="Q774" s="81" t="n"/>
    </row>
    <row r="775" ht="15" customHeight="1" s="41">
      <c r="A775" s="77" t="n">
        <v>767</v>
      </c>
      <c r="B775" s="78" t="inlineStr">
        <is>
          <t>L61</t>
        </is>
      </c>
      <c r="C775" s="78" t="inlineStr">
        <is>
          <t>LILAMA 69-1</t>
        </is>
      </c>
      <c r="D775" s="78" t="inlineStr">
        <is>
          <t>UPCoM</t>
        </is>
      </c>
      <c r="E775" s="77" t="n">
        <v>1400</v>
      </c>
      <c r="F775" s="77" t="n">
        <v>1300</v>
      </c>
      <c r="G775" s="77" t="n">
        <v>1300</v>
      </c>
      <c r="H775" s="77" t="n">
        <v>1800</v>
      </c>
      <c r="I775" s="79">
        <f>$E775/F775-1</f>
        <v/>
      </c>
      <c r="J775" s="79">
        <f>$E775/G775-1</f>
        <v/>
      </c>
      <c r="K775" s="79">
        <f>$E775/H775-1</f>
        <v/>
      </c>
      <c r="L775" s="80" t="n">
        <v>-0.15</v>
      </c>
      <c r="M775" s="80" t="n">
        <v>-0.1</v>
      </c>
      <c r="N775" s="77" t="n">
        <v>2000</v>
      </c>
      <c r="O775" s="77" t="n">
        <v>1200</v>
      </c>
      <c r="P775" s="81" t="n"/>
      <c r="Q775" s="81" t="n"/>
    </row>
    <row r="776" ht="15" customHeight="1" s="41">
      <c r="A776" s="77" t="n">
        <v>768</v>
      </c>
      <c r="B776" s="78" t="inlineStr">
        <is>
          <t>L63</t>
        </is>
      </c>
      <c r="C776" s="78" t="inlineStr">
        <is>
          <t>Lilama 69-3</t>
        </is>
      </c>
      <c r="D776" s="78" t="inlineStr">
        <is>
          <t>UPCoM</t>
        </is>
      </c>
      <c r="E776" s="77" t="n">
        <v>10000</v>
      </c>
      <c r="F776" s="77" t="n">
        <v>10000</v>
      </c>
      <c r="G776" s="77" t="n">
        <v>9500</v>
      </c>
      <c r="H776" s="77" t="n">
        <v>8000</v>
      </c>
      <c r="I776" s="79">
        <f>$E776/F776-1</f>
        <v/>
      </c>
      <c r="J776" s="79">
        <f>$E776/G776-1</f>
        <v/>
      </c>
      <c r="K776" s="79">
        <f>$E776/H776-1</f>
        <v/>
      </c>
      <c r="L776" s="80" t="n">
        <v>87.40000000000001</v>
      </c>
      <c r="M776" s="80" t="n">
        <v>0.99</v>
      </c>
      <c r="N776" s="77" t="n">
        <v>10100</v>
      </c>
      <c r="O776" s="77" t="n">
        <v>7600</v>
      </c>
      <c r="P776" s="81" t="n"/>
      <c r="Q776" s="81" t="n"/>
    </row>
    <row r="777" ht="15" customHeight="1" s="41">
      <c r="A777" s="77" t="n">
        <v>769</v>
      </c>
      <c r="B777" s="78" t="inlineStr">
        <is>
          <t>L62</t>
        </is>
      </c>
      <c r="C777" s="78" t="inlineStr">
        <is>
          <t>LILAMA 69.2</t>
        </is>
      </c>
      <c r="D777" s="78" t="inlineStr">
        <is>
          <t>UPCoM</t>
        </is>
      </c>
      <c r="E777" s="77" t="n">
        <v>2600</v>
      </c>
      <c r="F777" s="77" t="n">
        <v>2600</v>
      </c>
      <c r="G777" s="77" t="n">
        <v>2900</v>
      </c>
      <c r="H777" s="77" t="n">
        <v>2900</v>
      </c>
      <c r="I777" s="79">
        <f>$E777/F777-1</f>
        <v/>
      </c>
      <c r="J777" s="79">
        <f>$E777/G777-1</f>
        <v/>
      </c>
      <c r="K777" s="79">
        <f>$E777/H777-1</f>
        <v/>
      </c>
      <c r="L777" s="80" t="n">
        <v>-0.29</v>
      </c>
      <c r="M777" s="80" t="n">
        <v>-0.07000000000000001</v>
      </c>
      <c r="N777" s="77" t="n">
        <v>3300</v>
      </c>
      <c r="O777" s="77" t="n">
        <v>1300</v>
      </c>
      <c r="P777" s="81" t="n"/>
      <c r="Q777" s="81" t="n"/>
    </row>
    <row r="778" ht="15" customHeight="1" s="41">
      <c r="A778" s="77" t="n">
        <v>770</v>
      </c>
      <c r="B778" s="78" t="inlineStr">
        <is>
          <t>LM7</t>
        </is>
      </c>
      <c r="C778" s="78" t="inlineStr">
        <is>
          <t>LILAMA 7</t>
        </is>
      </c>
      <c r="D778" s="78" t="inlineStr">
        <is>
          <t>UPCoM</t>
        </is>
      </c>
      <c r="E778" s="77" t="n">
        <v>1900</v>
      </c>
      <c r="F778" s="77" t="n">
        <v>1700</v>
      </c>
      <c r="G778" s="77" t="n">
        <v>1700</v>
      </c>
      <c r="H778" s="77" t="n">
        <v>3000</v>
      </c>
      <c r="I778" s="79">
        <f>$E778/F778-1</f>
        <v/>
      </c>
      <c r="J778" s="79">
        <f>$E778/G778-1</f>
        <v/>
      </c>
      <c r="K778" s="79">
        <f>$E778/H778-1</f>
        <v/>
      </c>
      <c r="L778" s="80" t="n">
        <v>-0.29</v>
      </c>
      <c r="M778" s="80" t="n">
        <v>-0.13</v>
      </c>
      <c r="N778" s="77" t="n">
        <v>3500</v>
      </c>
      <c r="O778" s="77" t="n">
        <v>1700</v>
      </c>
      <c r="P778" s="81" t="n"/>
      <c r="Q778" s="81" t="n"/>
    </row>
    <row r="779" ht="15" customHeight="1" s="41">
      <c r="A779" s="77" t="n">
        <v>771</v>
      </c>
      <c r="B779" s="78" t="inlineStr">
        <is>
          <t>LCG</t>
        </is>
      </c>
      <c r="C779" s="78" t="inlineStr">
        <is>
          <t>LIZEN</t>
        </is>
      </c>
      <c r="D779" s="78" t="inlineStr">
        <is>
          <t>HOSE</t>
        </is>
      </c>
      <c r="E779" s="77" t="n">
        <v>7050</v>
      </c>
      <c r="F779" s="77" t="n">
        <v>7170</v>
      </c>
      <c r="G779" s="77" t="n">
        <v>8300</v>
      </c>
      <c r="H779" s="77" t="n">
        <v>9429.9</v>
      </c>
      <c r="I779" s="79">
        <f>$E779/F779-1</f>
        <v/>
      </c>
      <c r="J779" s="79">
        <f>$E779/G779-1</f>
        <v/>
      </c>
      <c r="K779" s="79">
        <f>$E779/H779-1</f>
        <v/>
      </c>
      <c r="L779" s="80" t="n">
        <v>9.6</v>
      </c>
      <c r="M779" s="80" t="n">
        <v>0.5600000000000001</v>
      </c>
      <c r="N779" s="77" t="n">
        <v>11880.52</v>
      </c>
      <c r="O779" s="77" t="n">
        <v>6750</v>
      </c>
      <c r="P779" s="81" t="n"/>
      <c r="Q779" s="81" t="n"/>
    </row>
    <row r="780" ht="15" customHeight="1" s="41">
      <c r="A780" s="77" t="n">
        <v>772</v>
      </c>
      <c r="B780" s="78" t="inlineStr">
        <is>
          <t>BSR</t>
        </is>
      </c>
      <c r="C780" s="78" t="inlineStr">
        <is>
          <t>Lọc Hoá dầu Việt Nam</t>
        </is>
      </c>
      <c r="D780" s="78" t="inlineStr">
        <is>
          <t>HOSE</t>
        </is>
      </c>
      <c r="E780" s="77" t="n">
        <v>25350</v>
      </c>
      <c r="F780" s="77" t="n">
        <v>25906.56</v>
      </c>
      <c r="G780" s="77" t="n">
        <v>26895.36</v>
      </c>
      <c r="H780" s="77" t="n">
        <v>15919.68</v>
      </c>
      <c r="I780" s="79">
        <f>$E780/F780-1</f>
        <v/>
      </c>
      <c r="J780" s="79">
        <f>$E780/G780-1</f>
        <v/>
      </c>
      <c r="K780" s="79">
        <f>$E780/H780-1</f>
        <v/>
      </c>
      <c r="L780" s="80" t="n">
        <v>6.45</v>
      </c>
      <c r="M780" s="80" t="n">
        <v>1.71</v>
      </c>
      <c r="N780" s="77" t="n">
        <v>37426.08</v>
      </c>
      <c r="O780" s="77" t="n">
        <v>13348.8</v>
      </c>
      <c r="P780" s="81" t="n">
        <v>9.455</v>
      </c>
      <c r="Q780" s="81" t="n">
        <v>1.24</v>
      </c>
    </row>
    <row r="781" ht="15" customHeight="1" s="41">
      <c r="A781" s="77" t="n">
        <v>773</v>
      </c>
      <c r="B781" s="78" t="inlineStr">
        <is>
          <t>DNL</t>
        </is>
      </c>
      <c r="C781" s="78" t="inlineStr">
        <is>
          <t>Logistics Cảng Đà Nẵng</t>
        </is>
      </c>
      <c r="D781" s="78" t="inlineStr">
        <is>
          <t>UPCoM</t>
        </is>
      </c>
      <c r="E781" s="77" t="n">
        <v>15600</v>
      </c>
      <c r="F781" s="77" t="n">
        <v>13600</v>
      </c>
      <c r="G781" s="77" t="n">
        <v>18700</v>
      </c>
      <c r="H781" s="77" t="n">
        <v>23603.7</v>
      </c>
      <c r="I781" s="79">
        <f>$E781/F781-1</f>
        <v/>
      </c>
      <c r="J781" s="79">
        <f>$E781/G781-1</f>
        <v/>
      </c>
      <c r="K781" s="79">
        <f>$E781/H781-1</f>
        <v/>
      </c>
      <c r="L781" s="80" t="n">
        <v>7.06</v>
      </c>
      <c r="M781" s="80" t="n">
        <v>1.03</v>
      </c>
      <c r="N781" s="77" t="n">
        <v>38380</v>
      </c>
      <c r="O781" s="77" t="n">
        <v>13600</v>
      </c>
      <c r="P781" s="81" t="n"/>
      <c r="Q781" s="81" t="n"/>
    </row>
    <row r="782" ht="15" customHeight="1" s="41">
      <c r="A782" s="77" t="n">
        <v>774</v>
      </c>
      <c r="B782" s="78" t="inlineStr">
        <is>
          <t>HTV</t>
        </is>
      </c>
      <c r="C782" s="78" t="inlineStr">
        <is>
          <t>Logistics Vicem</t>
        </is>
      </c>
      <c r="D782" s="78" t="inlineStr">
        <is>
          <t>HOSE</t>
        </is>
      </c>
      <c r="E782" s="77" t="n">
        <v>14400</v>
      </c>
      <c r="F782" s="77" t="n">
        <v>15250</v>
      </c>
      <c r="G782" s="77" t="n">
        <v>13800</v>
      </c>
      <c r="H782" s="77" t="n">
        <v>12050</v>
      </c>
      <c r="I782" s="79">
        <f>$E782/F782-1</f>
        <v/>
      </c>
      <c r="J782" s="79">
        <f>$E782/G782-1</f>
        <v/>
      </c>
      <c r="K782" s="79">
        <f>$E782/H782-1</f>
        <v/>
      </c>
      <c r="L782" s="80" t="n">
        <v>9.460000000000001</v>
      </c>
      <c r="M782" s="80" t="n">
        <v>0.6</v>
      </c>
      <c r="N782" s="77" t="n">
        <v>15250</v>
      </c>
      <c r="O782" s="77" t="n">
        <v>10600</v>
      </c>
      <c r="P782" s="81" t="n"/>
      <c r="Q782" s="81" t="n"/>
    </row>
    <row r="783" ht="15" customHeight="1" s="41">
      <c r="A783" s="77" t="n">
        <v>775</v>
      </c>
      <c r="B783" s="78" t="inlineStr">
        <is>
          <t>LGL</t>
        </is>
      </c>
      <c r="C783" s="78" t="inlineStr">
        <is>
          <t>Long Giang Land</t>
        </is>
      </c>
      <c r="D783" s="78" t="inlineStr">
        <is>
          <t>HOSE</t>
        </is>
      </c>
      <c r="E783" s="77" t="n">
        <v>5060</v>
      </c>
      <c r="F783" s="77" t="n">
        <v>4980</v>
      </c>
      <c r="G783" s="77" t="n">
        <v>5160</v>
      </c>
      <c r="H783" s="77" t="n">
        <v>6110</v>
      </c>
      <c r="I783" s="79">
        <f>$E783/F783-1</f>
        <v/>
      </c>
      <c r="J783" s="79">
        <f>$E783/G783-1</f>
        <v/>
      </c>
      <c r="K783" s="79">
        <f>$E783/H783-1</f>
        <v/>
      </c>
      <c r="L783" s="80" t="n">
        <v>14.96</v>
      </c>
      <c r="M783" s="80" t="n">
        <v>0.37</v>
      </c>
      <c r="N783" s="77" t="n">
        <v>6690</v>
      </c>
      <c r="O783" s="77" t="n">
        <v>4200</v>
      </c>
      <c r="P783" s="81" t="n"/>
      <c r="Q783" s="81" t="n"/>
    </row>
    <row r="784" ht="15" customHeight="1" s="41">
      <c r="A784" s="77" t="n">
        <v>776</v>
      </c>
      <c r="B784" s="78" t="inlineStr">
        <is>
          <t>LPB</t>
        </is>
      </c>
      <c r="C784" s="78" t="inlineStr">
        <is>
          <t>LPBank</t>
        </is>
      </c>
      <c r="D784" s="78" t="inlineStr">
        <is>
          <t>HOSE</t>
        </is>
      </c>
      <c r="E784" s="77" t="n">
        <v>52400</v>
      </c>
      <c r="F784" s="77" t="n">
        <v>52900</v>
      </c>
      <c r="G784" s="77" t="n">
        <v>51500</v>
      </c>
      <c r="H784" s="77" t="n">
        <v>39501</v>
      </c>
      <c r="I784" s="79">
        <f>$E784/F784-1</f>
        <v/>
      </c>
      <c r="J784" s="79">
        <f>$E784/G784-1</f>
        <v/>
      </c>
      <c r="K784" s="79">
        <f>$E784/H784-1</f>
        <v/>
      </c>
      <c r="L784" s="80" t="n">
        <v>13.86</v>
      </c>
      <c r="M784" s="80" t="n">
        <v>3.64</v>
      </c>
      <c r="N784" s="77" t="n">
        <v>56000</v>
      </c>
      <c r="O784" s="77" t="n">
        <v>36855</v>
      </c>
      <c r="P784" s="81" t="n">
        <v>9.220000000000001</v>
      </c>
      <c r="Q784" s="81" t="n">
        <v>1.68</v>
      </c>
    </row>
    <row r="785" ht="15" customHeight="1" s="41">
      <c r="A785" s="77" t="n">
        <v>777</v>
      </c>
      <c r="B785" s="78" t="inlineStr">
        <is>
          <t>LMC</t>
        </is>
      </c>
      <c r="C785" s="78" t="inlineStr">
        <is>
          <t>LUMI Holdings</t>
        </is>
      </c>
      <c r="D785" s="78" t="inlineStr">
        <is>
          <t>UPCoM</t>
        </is>
      </c>
      <c r="E785" s="77" t="n">
        <v>5800</v>
      </c>
      <c r="F785" s="77" t="n">
        <v>6000</v>
      </c>
      <c r="G785" s="77" t="n">
        <v>5900</v>
      </c>
      <c r="H785" s="77" t="n">
        <v>6400</v>
      </c>
      <c r="I785" s="79">
        <f>$E785/F785-1</f>
        <v/>
      </c>
      <c r="J785" s="79">
        <f>$E785/G785-1</f>
        <v/>
      </c>
      <c r="K785" s="79">
        <f>$E785/H785-1</f>
        <v/>
      </c>
      <c r="L785" s="80" t="n">
        <v>21.91</v>
      </c>
      <c r="M785" s="80" t="n">
        <v>0.32</v>
      </c>
      <c r="N785" s="77" t="n">
        <v>9933</v>
      </c>
      <c r="O785" s="77" t="n">
        <v>4516</v>
      </c>
      <c r="P785" s="81" t="n"/>
      <c r="Q785" s="81" t="n"/>
    </row>
    <row r="786" ht="15" customHeight="1" s="41">
      <c r="A786" s="77" t="n">
        <v>778</v>
      </c>
      <c r="B786" s="78" t="inlineStr">
        <is>
          <t>VDT</t>
        </is>
      </c>
      <c r="C786" s="78" t="inlineStr">
        <is>
          <t>Lưới thép Bình Tây</t>
        </is>
      </c>
      <c r="D786" s="78" t="inlineStr">
        <is>
          <t>UPCoM</t>
        </is>
      </c>
      <c r="E786" s="77" t="n">
        <v>10000</v>
      </c>
      <c r="F786" s="77" t="n">
        <v>10000</v>
      </c>
      <c r="G786" s="77" t="n">
        <v>10000</v>
      </c>
      <c r="H786" s="77" t="n">
        <v>7300</v>
      </c>
      <c r="I786" s="79">
        <f>$E786/F786-1</f>
        <v/>
      </c>
      <c r="J786" s="79">
        <f>$E786/G786-1</f>
        <v/>
      </c>
      <c r="K786" s="79">
        <f>$E786/H786-1</f>
        <v/>
      </c>
      <c r="L786" s="80" t="n">
        <v>12.29</v>
      </c>
      <c r="M786" s="80" t="n">
        <v>0.73</v>
      </c>
      <c r="N786" s="77" t="n">
        <v>12000</v>
      </c>
      <c r="O786" s="77" t="n">
        <v>5000</v>
      </c>
      <c r="P786" s="81" t="n"/>
      <c r="Q786" s="81" t="n"/>
    </row>
    <row r="787" ht="15" customHeight="1" s="41">
      <c r="A787" s="77" t="n">
        <v>779</v>
      </c>
      <c r="B787" s="78" t="inlineStr">
        <is>
          <t>AAN</t>
        </is>
      </c>
      <c r="C787" s="78" t="inlineStr">
        <is>
          <t>Lương thực A An</t>
        </is>
      </c>
      <c r="D787" s="78" t="inlineStr">
        <is>
          <t>HOSE</t>
        </is>
      </c>
      <c r="E787" s="77" t="n">
        <v>15200</v>
      </c>
      <c r="F787" s="77" t="n">
        <v>15550</v>
      </c>
      <c r="G787" s="77" t="n">
        <v>15650</v>
      </c>
      <c r="H787" s="77" t="n"/>
      <c r="I787" s="79">
        <f>$E787/F787-1</f>
        <v/>
      </c>
      <c r="J787" s="79">
        <f>$E787/G787-1</f>
        <v/>
      </c>
      <c r="K787" s="79">
        <f>$E787/H787-1</f>
        <v/>
      </c>
      <c r="L787" s="80" t="n">
        <v>27.03</v>
      </c>
      <c r="M787" s="80" t="n">
        <v>1.46</v>
      </c>
      <c r="N787" s="77" t="n"/>
      <c r="O787" s="77" t="n"/>
      <c r="P787" s="81" t="n"/>
      <c r="Q787" s="81" t="n"/>
    </row>
    <row r="788" ht="15" customHeight="1" s="41">
      <c r="A788" s="77" t="n">
        <v>780</v>
      </c>
      <c r="B788" s="78" t="inlineStr">
        <is>
          <t>BLT</t>
        </is>
      </c>
      <c r="C788" s="78" t="inlineStr">
        <is>
          <t>Lương Thực Bình Định</t>
        </is>
      </c>
      <c r="D788" s="78" t="inlineStr">
        <is>
          <t>UPCoM</t>
        </is>
      </c>
      <c r="E788" s="77" t="n">
        <v>18000</v>
      </c>
      <c r="F788" s="77" t="n">
        <v>18500</v>
      </c>
      <c r="G788" s="77" t="n">
        <v>21400</v>
      </c>
      <c r="H788" s="77" t="n">
        <v>23330.43</v>
      </c>
      <c r="I788" s="79">
        <f>$E788/F788-1</f>
        <v/>
      </c>
      <c r="J788" s="79">
        <f>$E788/G788-1</f>
        <v/>
      </c>
      <c r="K788" s="79">
        <f>$E788/H788-1</f>
        <v/>
      </c>
      <c r="L788" s="80" t="n">
        <v>9.210000000000001</v>
      </c>
      <c r="M788" s="80" t="n">
        <v>0.95</v>
      </c>
      <c r="N788" s="77" t="n">
        <v>28418.96</v>
      </c>
      <c r="O788" s="77" t="n">
        <v>18000</v>
      </c>
      <c r="P788" s="81" t="n"/>
      <c r="Q788" s="81" t="n"/>
    </row>
    <row r="789" ht="15" customHeight="1" s="41">
      <c r="A789" s="77" t="n">
        <v>781</v>
      </c>
      <c r="B789" s="78" t="inlineStr">
        <is>
          <t>FCS</t>
        </is>
      </c>
      <c r="C789" s="78" t="inlineStr">
        <is>
          <t>Lương thực TP Hồ Chí Minh</t>
        </is>
      </c>
      <c r="D789" s="78" t="inlineStr">
        <is>
          <t>UPCoM</t>
        </is>
      </c>
      <c r="E789" s="77" t="n">
        <v>6000</v>
      </c>
      <c r="F789" s="77" t="n">
        <v>6600</v>
      </c>
      <c r="G789" s="77" t="n">
        <v>6900</v>
      </c>
      <c r="H789" s="77" t="n">
        <v>6100</v>
      </c>
      <c r="I789" s="79">
        <f>$E789/F789-1</f>
        <v/>
      </c>
      <c r="J789" s="79">
        <f>$E789/G789-1</f>
        <v/>
      </c>
      <c r="K789" s="79">
        <f>$E789/H789-1</f>
        <v/>
      </c>
      <c r="L789" s="80" t="n">
        <v>13.58</v>
      </c>
      <c r="M789" s="80" t="n">
        <v>2.69</v>
      </c>
      <c r="N789" s="77" t="n">
        <v>9998</v>
      </c>
      <c r="O789" s="77" t="n">
        <v>4100</v>
      </c>
      <c r="P789" s="81" t="n"/>
      <c r="Q789" s="81" t="n"/>
    </row>
    <row r="790" ht="15" customHeight="1" s="41">
      <c r="A790" s="77" t="n">
        <v>782</v>
      </c>
      <c r="B790" s="78" t="inlineStr">
        <is>
          <t>VGL</t>
        </is>
      </c>
      <c r="C790" s="78" t="inlineStr">
        <is>
          <t>Mạ kẽm công nghiệp Vingal-Vnsteel</t>
        </is>
      </c>
      <c r="D790" s="78" t="inlineStr">
        <is>
          <t>UPCoM</t>
        </is>
      </c>
      <c r="E790" s="77" t="n">
        <v>20500</v>
      </c>
      <c r="F790" s="77" t="n">
        <v>20500</v>
      </c>
      <c r="G790" s="77" t="n">
        <v>20400</v>
      </c>
      <c r="H790" s="77" t="n">
        <v>17711.43</v>
      </c>
      <c r="I790" s="79">
        <f>$E790/F790-1</f>
        <v/>
      </c>
      <c r="J790" s="79">
        <f>$E790/G790-1</f>
        <v/>
      </c>
      <c r="K790" s="79">
        <f>$E790/H790-1</f>
        <v/>
      </c>
      <c r="L790" s="80" t="n">
        <v>10.85</v>
      </c>
      <c r="M790" s="80" t="n">
        <v>1.61</v>
      </c>
      <c r="N790" s="77" t="n">
        <v>20500</v>
      </c>
      <c r="O790" s="77" t="n">
        <v>16969.59</v>
      </c>
      <c r="P790" s="81" t="n"/>
      <c r="Q790" s="81" t="n"/>
    </row>
    <row r="791" ht="15" customHeight="1" s="41">
      <c r="A791" s="77" t="n">
        <v>783</v>
      </c>
      <c r="B791" s="78" t="inlineStr">
        <is>
          <t>MA1</t>
        </is>
      </c>
      <c r="C791" s="78" t="inlineStr">
        <is>
          <t>MACHINCO1</t>
        </is>
      </c>
      <c r="D791" s="78" t="inlineStr">
        <is>
          <t>UPCoM</t>
        </is>
      </c>
      <c r="E791" s="77" t="n">
        <v>33266</v>
      </c>
      <c r="F791" s="77" t="n">
        <v>32900</v>
      </c>
      <c r="G791" s="77" t="n">
        <v>31000</v>
      </c>
      <c r="H791" s="77" t="n">
        <v>31053</v>
      </c>
      <c r="I791" s="79">
        <f>$E791/F791-1</f>
        <v/>
      </c>
      <c r="J791" s="79">
        <f>$E791/G791-1</f>
        <v/>
      </c>
      <c r="K791" s="79">
        <f>$E791/H791-1</f>
        <v/>
      </c>
      <c r="L791" s="80" t="n">
        <v>5.61</v>
      </c>
      <c r="M791" s="80" t="n">
        <v>1.26</v>
      </c>
      <c r="N791" s="77" t="n">
        <v>37900</v>
      </c>
      <c r="O791" s="77" t="n">
        <v>28518.89</v>
      </c>
      <c r="P791" s="81" t="n"/>
      <c r="Q791" s="81" t="n"/>
    </row>
    <row r="792" ht="15" customHeight="1" s="41">
      <c r="A792" s="77" t="n">
        <v>784</v>
      </c>
      <c r="B792" s="78" t="inlineStr">
        <is>
          <t>MSR</t>
        </is>
      </c>
      <c r="C792" s="78" t="inlineStr">
        <is>
          <t>Masan High-Tech Materials</t>
        </is>
      </c>
      <c r="D792" s="78" t="inlineStr">
        <is>
          <t>UPCoM</t>
        </is>
      </c>
      <c r="E792" s="77" t="n">
        <v>39779</v>
      </c>
      <c r="F792" s="77" t="n">
        <v>39124</v>
      </c>
      <c r="G792" s="77" t="n">
        <v>36001</v>
      </c>
      <c r="H792" s="77" t="n">
        <v>24560</v>
      </c>
      <c r="I792" s="79">
        <f>$E792/F792-1</f>
        <v/>
      </c>
      <c r="J792" s="79">
        <f>$E792/G792-1</f>
        <v/>
      </c>
      <c r="K792" s="79">
        <f>$E792/H792-1</f>
        <v/>
      </c>
      <c r="L792" s="80" t="n">
        <v>18.01</v>
      </c>
      <c r="M792" s="80" t="n">
        <v>3.06</v>
      </c>
      <c r="N792" s="77" t="n">
        <v>52853</v>
      </c>
      <c r="O792" s="77" t="n">
        <v>18845</v>
      </c>
      <c r="P792" s="81" t="n"/>
      <c r="Q792" s="81" t="n"/>
    </row>
    <row r="793" ht="15" customHeight="1" s="41">
      <c r="A793" s="77" t="n">
        <v>785</v>
      </c>
      <c r="B793" s="78" t="inlineStr">
        <is>
          <t>MML</t>
        </is>
      </c>
      <c r="C793" s="78" t="inlineStr">
        <is>
          <t>Masan MEATLife</t>
        </is>
      </c>
      <c r="D793" s="78" t="inlineStr">
        <is>
          <t>UPCoM</t>
        </is>
      </c>
      <c r="E793" s="77" t="n">
        <v>28242</v>
      </c>
      <c r="F793" s="77" t="n">
        <v>28116</v>
      </c>
      <c r="G793" s="77" t="n">
        <v>28543</v>
      </c>
      <c r="H793" s="77" t="n">
        <v>35331</v>
      </c>
      <c r="I793" s="79">
        <f>$E793/F793-1</f>
        <v/>
      </c>
      <c r="J793" s="79">
        <f>$E793/G793-1</f>
        <v/>
      </c>
      <c r="K793" s="79">
        <f>$E793/H793-1</f>
        <v/>
      </c>
      <c r="L793" s="80" t="n">
        <v>19.92</v>
      </c>
      <c r="M793" s="80" t="n">
        <v>1.83</v>
      </c>
      <c r="N793" s="77" t="n">
        <v>43189</v>
      </c>
      <c r="O793" s="77" t="n">
        <v>26393</v>
      </c>
      <c r="P793" s="81" t="n"/>
      <c r="Q793" s="81" t="n"/>
    </row>
    <row r="794" ht="15" customHeight="1" s="41">
      <c r="A794" s="77" t="n">
        <v>786</v>
      </c>
      <c r="B794" s="78" t="inlineStr">
        <is>
          <t>BMG</t>
        </is>
      </c>
      <c r="C794" s="78" t="inlineStr">
        <is>
          <t>May Bình Minh</t>
        </is>
      </c>
      <c r="D794" s="78" t="inlineStr">
        <is>
          <t>UPCoM</t>
        </is>
      </c>
      <c r="E794" s="77" t="n">
        <v>11100</v>
      </c>
      <c r="F794" s="77" t="n">
        <v>11100</v>
      </c>
      <c r="G794" s="77" t="n">
        <v>11100</v>
      </c>
      <c r="H794" s="77" t="n">
        <v>15817.5</v>
      </c>
      <c r="I794" s="79">
        <f>$E794/F794-1</f>
        <v/>
      </c>
      <c r="J794" s="79">
        <f>$E794/G794-1</f>
        <v/>
      </c>
      <c r="K794" s="79">
        <f>$E794/H794-1</f>
        <v/>
      </c>
      <c r="L794" s="80" t="n">
        <v>3.83</v>
      </c>
      <c r="M794" s="80" t="n">
        <v>0.49</v>
      </c>
      <c r="N794" s="77" t="n">
        <v>18500</v>
      </c>
      <c r="O794" s="77" t="n">
        <v>9712.5</v>
      </c>
      <c r="P794" s="81" t="n"/>
      <c r="Q794" s="81" t="n"/>
    </row>
    <row r="795" ht="15" customHeight="1" s="41">
      <c r="A795" s="77" t="n">
        <v>787</v>
      </c>
      <c r="B795" s="78" t="inlineStr">
        <is>
          <t>DCG</t>
        </is>
      </c>
      <c r="C795" s="78" t="inlineStr">
        <is>
          <t>May Đáp Cầu</t>
        </is>
      </c>
      <c r="D795" s="78" t="inlineStr">
        <is>
          <t>UPCoM</t>
        </is>
      </c>
      <c r="E795" s="77" t="n">
        <v>20100</v>
      </c>
      <c r="F795" s="77" t="n">
        <v>20100</v>
      </c>
      <c r="G795" s="77" t="n">
        <v>23500</v>
      </c>
      <c r="H795" s="77" t="n">
        <v>11059.2</v>
      </c>
      <c r="I795" s="79">
        <f>$E795/F795-1</f>
        <v/>
      </c>
      <c r="J795" s="79">
        <f>$E795/G795-1</f>
        <v/>
      </c>
      <c r="K795" s="79">
        <f>$E795/H795-1</f>
        <v/>
      </c>
      <c r="L795" s="80" t="n">
        <v>7.38</v>
      </c>
      <c r="M795" s="80" t="n">
        <v>1.26</v>
      </c>
      <c r="N795" s="77" t="n">
        <v>28569.6</v>
      </c>
      <c r="O795" s="77" t="n">
        <v>11059.2</v>
      </c>
      <c r="P795" s="81" t="n"/>
      <c r="Q795" s="81" t="n"/>
    </row>
    <row r="796" ht="15" customHeight="1" s="41">
      <c r="A796" s="77" t="n">
        <v>788</v>
      </c>
      <c r="B796" s="78" t="inlineStr">
        <is>
          <t>VEA</t>
        </is>
      </c>
      <c r="C796" s="78" t="inlineStr">
        <is>
          <t>Máy động lực và Máy NN</t>
        </is>
      </c>
      <c r="D796" s="78" t="inlineStr">
        <is>
          <t>UPCoM</t>
        </is>
      </c>
      <c r="E796" s="77" t="n">
        <v>34732</v>
      </c>
      <c r="F796" s="77" t="n">
        <v>35088</v>
      </c>
      <c r="G796" s="77" t="n">
        <v>34714</v>
      </c>
      <c r="H796" s="77" t="n">
        <v>33693</v>
      </c>
      <c r="I796" s="79">
        <f>$E796/F796-1</f>
        <v/>
      </c>
      <c r="J796" s="79">
        <f>$E796/G796-1</f>
        <v/>
      </c>
      <c r="K796" s="79">
        <f>$E796/H796-1</f>
        <v/>
      </c>
      <c r="L796" s="80" t="n">
        <v>5.97</v>
      </c>
      <c r="M796" s="80" t="n">
        <v>1.94</v>
      </c>
      <c r="N796" s="77" t="n">
        <v>41627</v>
      </c>
      <c r="O796" s="77" t="n">
        <v>32093</v>
      </c>
      <c r="P796" s="81" t="n"/>
      <c r="Q796" s="81" t="n"/>
    </row>
    <row r="797" ht="15" customHeight="1" s="41">
      <c r="A797" s="77" t="n">
        <v>789</v>
      </c>
      <c r="B797" s="78" t="inlineStr">
        <is>
          <t>MGG</t>
        </is>
      </c>
      <c r="C797" s="78" t="inlineStr">
        <is>
          <t>May Đức Giang</t>
        </is>
      </c>
      <c r="D797" s="78" t="inlineStr">
        <is>
          <t>UPCoM</t>
        </is>
      </c>
      <c r="E797" s="77" t="n">
        <v>23000</v>
      </c>
      <c r="F797" s="77" t="n">
        <v>23000</v>
      </c>
      <c r="G797" s="77" t="n">
        <v>23000</v>
      </c>
      <c r="H797" s="77" t="n">
        <v>26000</v>
      </c>
      <c r="I797" s="79">
        <f>$E797/F797-1</f>
        <v/>
      </c>
      <c r="J797" s="79">
        <f>$E797/G797-1</f>
        <v/>
      </c>
      <c r="K797" s="79">
        <f>$E797/H797-1</f>
        <v/>
      </c>
      <c r="L797" s="80" t="n">
        <v>6.51</v>
      </c>
      <c r="M797" s="80" t="n">
        <v>0.78</v>
      </c>
      <c r="N797" s="77" t="n">
        <v>28066</v>
      </c>
      <c r="O797" s="77" t="n">
        <v>22126</v>
      </c>
      <c r="P797" s="81" t="n"/>
      <c r="Q797" s="81" t="n"/>
    </row>
    <row r="798" ht="15" customHeight="1" s="41">
      <c r="A798" s="77" t="n">
        <v>790</v>
      </c>
      <c r="B798" s="78" t="inlineStr">
        <is>
          <t>HUG</t>
        </is>
      </c>
      <c r="C798" s="78" t="inlineStr">
        <is>
          <t>May Hưng Yên</t>
        </is>
      </c>
      <c r="D798" s="78" t="inlineStr">
        <is>
          <t>UPCoM</t>
        </is>
      </c>
      <c r="E798" s="77" t="n">
        <v>30000</v>
      </c>
      <c r="F798" s="77" t="n">
        <v>30000</v>
      </c>
      <c r="G798" s="77" t="n">
        <v>30000</v>
      </c>
      <c r="H798" s="77" t="n">
        <v>27521</v>
      </c>
      <c r="I798" s="79">
        <f>$E798/F798-1</f>
        <v/>
      </c>
      <c r="J798" s="79">
        <f>$E798/G798-1</f>
        <v/>
      </c>
      <c r="K798" s="79">
        <f>$E798/H798-1</f>
        <v/>
      </c>
      <c r="L798" s="80" t="n">
        <v>6.61</v>
      </c>
      <c r="M798" s="80" t="n">
        <v>1.93</v>
      </c>
      <c r="N798" s="77" t="n">
        <v>30732.84</v>
      </c>
      <c r="O798" s="77" t="n">
        <v>24009.7</v>
      </c>
      <c r="P798" s="81" t="n"/>
      <c r="Q798" s="81" t="n"/>
    </row>
    <row r="799" ht="15" customHeight="1" s="41">
      <c r="A799" s="77" t="n">
        <v>791</v>
      </c>
      <c r="B799" s="78" t="inlineStr">
        <is>
          <t>HNI</t>
        </is>
      </c>
      <c r="C799" s="78" t="inlineStr">
        <is>
          <t>May Hữu Nghị</t>
        </is>
      </c>
      <c r="D799" s="78" t="inlineStr">
        <is>
          <t>UPCoM</t>
        </is>
      </c>
      <c r="E799" s="77" t="n">
        <v>29700</v>
      </c>
      <c r="F799" s="77" t="n">
        <v>29700</v>
      </c>
      <c r="G799" s="77" t="n">
        <v>21300</v>
      </c>
      <c r="H799" s="77" t="n">
        <v>25207.2</v>
      </c>
      <c r="I799" s="79">
        <f>$E799/F799-1</f>
        <v/>
      </c>
      <c r="J799" s="79">
        <f>$E799/G799-1</f>
        <v/>
      </c>
      <c r="K799" s="79">
        <f>$E799/H799-1</f>
        <v/>
      </c>
      <c r="L799" s="80" t="n">
        <v>7.97</v>
      </c>
      <c r="M799" s="80" t="n">
        <v>1.44</v>
      </c>
      <c r="N799" s="77" t="n">
        <v>29800</v>
      </c>
      <c r="O799" s="77" t="n">
        <v>21190</v>
      </c>
      <c r="P799" s="81" t="n"/>
      <c r="Q799" s="81" t="n"/>
    </row>
    <row r="800" ht="15" customHeight="1" s="41">
      <c r="A800" s="77" t="n">
        <v>792</v>
      </c>
      <c r="B800" s="78" t="inlineStr">
        <is>
          <t>BDG</t>
        </is>
      </c>
      <c r="C800" s="78" t="inlineStr">
        <is>
          <t>May mặc Bình Dương</t>
        </is>
      </c>
      <c r="D800" s="78" t="inlineStr">
        <is>
          <t>UPCoM</t>
        </is>
      </c>
      <c r="E800" s="77" t="n">
        <v>27600</v>
      </c>
      <c r="F800" s="77" t="n">
        <v>27456</v>
      </c>
      <c r="G800" s="77" t="n">
        <v>35902</v>
      </c>
      <c r="H800" s="77" t="n">
        <v>37133.92</v>
      </c>
      <c r="I800" s="79">
        <f>$E800/F800-1</f>
        <v/>
      </c>
      <c r="J800" s="79">
        <f>$E800/G800-1</f>
        <v/>
      </c>
      <c r="K800" s="79">
        <f>$E800/H800-1</f>
        <v/>
      </c>
      <c r="L800" s="80" t="n">
        <v>7.46</v>
      </c>
      <c r="M800" s="80" t="n">
        <v>1.01</v>
      </c>
      <c r="N800" s="77" t="n">
        <v>38288.22</v>
      </c>
      <c r="O800" s="77" t="n">
        <v>26292</v>
      </c>
      <c r="P800" s="81" t="n"/>
      <c r="Q800" s="81" t="n"/>
    </row>
    <row r="801" ht="15" customHeight="1" s="41">
      <c r="A801" s="77" t="n">
        <v>793</v>
      </c>
      <c r="B801" s="78" t="inlineStr">
        <is>
          <t>TET</t>
        </is>
      </c>
      <c r="C801" s="78" t="inlineStr">
        <is>
          <t>Bất động sản Pristie</t>
        </is>
      </c>
      <c r="D801" s="78" t="inlineStr">
        <is>
          <t>HNX</t>
        </is>
      </c>
      <c r="E801" s="77" t="n">
        <v>50000</v>
      </c>
      <c r="F801" s="77" t="n">
        <v>50000</v>
      </c>
      <c r="G801" s="77" t="n">
        <v>45000</v>
      </c>
      <c r="H801" s="77" t="n">
        <v>33186.78</v>
      </c>
      <c r="I801" s="79">
        <f>$E801/F801-1</f>
        <v/>
      </c>
      <c r="J801" s="79">
        <f>$E801/G801-1</f>
        <v/>
      </c>
      <c r="K801" s="79">
        <f>$E801/H801-1</f>
        <v/>
      </c>
      <c r="L801" s="80" t="n">
        <v>87</v>
      </c>
      <c r="M801" s="80" t="n">
        <v>26.9</v>
      </c>
      <c r="N801" s="77" t="n">
        <v>52000</v>
      </c>
      <c r="O801" s="77" t="n">
        <v>27007.86</v>
      </c>
      <c r="P801" s="81" t="n"/>
      <c r="Q801" s="81" t="n"/>
    </row>
    <row r="802" ht="15" customHeight="1" s="41">
      <c r="A802" s="77" t="n">
        <v>794</v>
      </c>
      <c r="B802" s="78" t="inlineStr">
        <is>
          <t>X20</t>
        </is>
      </c>
      <c r="C802" s="78" t="inlineStr">
        <is>
          <t>May mặc X20</t>
        </is>
      </c>
      <c r="D802" s="78" t="inlineStr">
        <is>
          <t>HNX</t>
        </is>
      </c>
      <c r="E802" s="77" t="n">
        <v>12000</v>
      </c>
      <c r="F802" s="77" t="n">
        <v>11900</v>
      </c>
      <c r="G802" s="77" t="n">
        <v>12000</v>
      </c>
      <c r="H802" s="77" t="n">
        <v>13000</v>
      </c>
      <c r="I802" s="79">
        <f>$E802/F802-1</f>
        <v/>
      </c>
      <c r="J802" s="79">
        <f>$E802/G802-1</f>
        <v/>
      </c>
      <c r="K802" s="79">
        <f>$E802/H802-1</f>
        <v/>
      </c>
      <c r="L802" s="80" t="n">
        <v>5.35</v>
      </c>
      <c r="M802" s="80" t="n">
        <v>0.72</v>
      </c>
      <c r="N802" s="77" t="n">
        <v>13200.32</v>
      </c>
      <c r="O802" s="77" t="n">
        <v>11300</v>
      </c>
      <c r="P802" s="81" t="n"/>
      <c r="Q802" s="81" t="n"/>
    </row>
    <row r="803" ht="15" customHeight="1" s="41">
      <c r="A803" s="77" t="n">
        <v>795</v>
      </c>
      <c r="B803" s="78" t="inlineStr">
        <is>
          <t>NJC</t>
        </is>
      </c>
      <c r="C803" s="78" t="inlineStr">
        <is>
          <t>May Nam Định</t>
        </is>
      </c>
      <c r="D803" s="78" t="inlineStr">
        <is>
          <t>UPCoM</t>
        </is>
      </c>
      <c r="E803" s="77" t="n">
        <v>11200</v>
      </c>
      <c r="F803" s="77" t="n">
        <v>11200</v>
      </c>
      <c r="G803" s="77" t="n">
        <v>13000</v>
      </c>
      <c r="H803" s="77" t="n">
        <v>12700</v>
      </c>
      <c r="I803" s="79">
        <f>$E803/F803-1</f>
        <v/>
      </c>
      <c r="J803" s="79">
        <f>$E803/G803-1</f>
        <v/>
      </c>
      <c r="K803" s="79">
        <f>$E803/H803-1</f>
        <v/>
      </c>
      <c r="L803" s="80" t="n">
        <v>4.65</v>
      </c>
      <c r="M803" s="80" t="n">
        <v>0.58</v>
      </c>
      <c r="N803" s="77" t="n">
        <v>17800</v>
      </c>
      <c r="O803" s="77" t="n">
        <v>11100</v>
      </c>
      <c r="P803" s="81" t="n"/>
      <c r="Q803" s="81" t="n"/>
    </row>
    <row r="804" ht="15" customHeight="1" s="41">
      <c r="A804" s="77" t="n">
        <v>796</v>
      </c>
      <c r="B804" s="78" t="inlineStr">
        <is>
          <t>MNB</t>
        </is>
      </c>
      <c r="C804" s="78" t="inlineStr">
        <is>
          <t>May Nhà Bè</t>
        </is>
      </c>
      <c r="D804" s="78" t="inlineStr">
        <is>
          <t>UPCoM</t>
        </is>
      </c>
      <c r="E804" s="77" t="n">
        <v>24000</v>
      </c>
      <c r="F804" s="77" t="n">
        <v>25500</v>
      </c>
      <c r="G804" s="77" t="n">
        <v>25964.4</v>
      </c>
      <c r="H804" s="77" t="n">
        <v>23182.5</v>
      </c>
      <c r="I804" s="79">
        <f>$E804/F804-1</f>
        <v/>
      </c>
      <c r="J804" s="79">
        <f>$E804/G804-1</f>
        <v/>
      </c>
      <c r="K804" s="79">
        <f>$E804/H804-1</f>
        <v/>
      </c>
      <c r="L804" s="80" t="n">
        <v>4.07</v>
      </c>
      <c r="M804" s="80" t="n">
        <v>0.84</v>
      </c>
      <c r="N804" s="77" t="n">
        <v>30137.25</v>
      </c>
      <c r="O804" s="77" t="n">
        <v>20215.14</v>
      </c>
      <c r="P804" s="81" t="n"/>
      <c r="Q804" s="81" t="n"/>
    </row>
    <row r="805" ht="15" customHeight="1" s="41">
      <c r="A805" s="77" t="n">
        <v>797</v>
      </c>
      <c r="B805" s="78" t="inlineStr">
        <is>
          <t>PTG</t>
        </is>
      </c>
      <c r="C805" s="78" t="inlineStr">
        <is>
          <t>May Phan Thiết</t>
        </is>
      </c>
      <c r="D805" s="78" t="inlineStr">
        <is>
          <t>UPCoM</t>
        </is>
      </c>
      <c r="E805" s="77" t="n">
        <v>1600</v>
      </c>
      <c r="F805" s="77" t="n">
        <v>1600</v>
      </c>
      <c r="G805" s="77" t="n">
        <v>1600</v>
      </c>
      <c r="H805" s="77" t="n">
        <v>1200</v>
      </c>
      <c r="I805" s="79">
        <f>$E805/F805-1</f>
        <v/>
      </c>
      <c r="J805" s="79">
        <f>$E805/G805-1</f>
        <v/>
      </c>
      <c r="K805" s="79">
        <f>$E805/H805-1</f>
        <v/>
      </c>
      <c r="L805" s="80" t="n">
        <v>0.12</v>
      </c>
      <c r="M805" s="80" t="n">
        <v>0.04</v>
      </c>
      <c r="N805" s="77" t="n">
        <v>1600</v>
      </c>
      <c r="O805" s="77" t="n">
        <v>900</v>
      </c>
      <c r="P805" s="81" t="n"/>
      <c r="Q805" s="81" t="n"/>
    </row>
    <row r="806" ht="15" customHeight="1" s="41">
      <c r="A806" s="77" t="n">
        <v>798</v>
      </c>
      <c r="B806" s="78" t="inlineStr">
        <is>
          <t>MSH</t>
        </is>
      </c>
      <c r="C806" s="78" t="inlineStr">
        <is>
          <t>May Sông Hồng</t>
        </is>
      </c>
      <c r="D806" s="78" t="inlineStr">
        <is>
          <t>HOSE</t>
        </is>
      </c>
      <c r="E806" s="77" t="n">
        <v>30500</v>
      </c>
      <c r="F806" s="77" t="n">
        <v>30850</v>
      </c>
      <c r="G806" s="77" t="n">
        <v>31950</v>
      </c>
      <c r="H806" s="77" t="n">
        <v>31551.14</v>
      </c>
      <c r="I806" s="79">
        <f>$E806/F806-1</f>
        <v/>
      </c>
      <c r="J806" s="79">
        <f>$E806/G806-1</f>
        <v/>
      </c>
      <c r="K806" s="79">
        <f>$E806/H806-1</f>
        <v/>
      </c>
      <c r="L806" s="80" t="n">
        <v>5.1</v>
      </c>
      <c r="M806" s="80" t="n">
        <v>1.7</v>
      </c>
      <c r="N806" s="77" t="n">
        <v>39378.15</v>
      </c>
      <c r="O806" s="77" t="n">
        <v>28971.25</v>
      </c>
      <c r="P806" s="81" t="n"/>
      <c r="Q806" s="81" t="n"/>
    </row>
    <row r="807" ht="15" customHeight="1" s="41">
      <c r="A807" s="77" t="n">
        <v>799</v>
      </c>
      <c r="B807" s="78" t="inlineStr">
        <is>
          <t>MIE</t>
        </is>
      </c>
      <c r="C807" s="78" t="inlineStr">
        <is>
          <t>Máy và Thiết bị Công nghiệp</t>
        </is>
      </c>
      <c r="D807" s="78" t="inlineStr">
        <is>
          <t>UPCoM</t>
        </is>
      </c>
      <c r="E807" s="77" t="n">
        <v>6900</v>
      </c>
      <c r="F807" s="77" t="n">
        <v>8000</v>
      </c>
      <c r="G807" s="77" t="n">
        <v>8000</v>
      </c>
      <c r="H807" s="77" t="n">
        <v>4000</v>
      </c>
      <c r="I807" s="79">
        <f>$E807/F807-1</f>
        <v/>
      </c>
      <c r="J807" s="79">
        <f>$E807/G807-1</f>
        <v/>
      </c>
      <c r="K807" s="79">
        <f>$E807/H807-1</f>
        <v/>
      </c>
      <c r="L807" s="80" t="n">
        <v>85.73999999999999</v>
      </c>
      <c r="M807" s="80" t="n">
        <v>0.6899999999999999</v>
      </c>
      <c r="N807" s="77" t="n">
        <v>9400</v>
      </c>
      <c r="O807" s="77" t="n">
        <v>4000</v>
      </c>
      <c r="P807" s="81" t="n"/>
      <c r="Q807" s="81" t="n"/>
    </row>
    <row r="808" ht="15" customHeight="1" s="41">
      <c r="A808" s="77" t="n">
        <v>800</v>
      </c>
      <c r="B808" s="78" t="inlineStr">
        <is>
          <t>TVT</t>
        </is>
      </c>
      <c r="C808" s="78" t="inlineStr">
        <is>
          <t>May Việt Thắng</t>
        </is>
      </c>
      <c r="D808" s="78" t="inlineStr">
        <is>
          <t>HOSE</t>
        </is>
      </c>
      <c r="E808" s="77" t="n">
        <v>15450</v>
      </c>
      <c r="F808" s="77" t="n">
        <v>15350</v>
      </c>
      <c r="G808" s="77" t="n">
        <v>15000</v>
      </c>
      <c r="H808" s="77" t="n">
        <v>15294.29</v>
      </c>
      <c r="I808" s="79">
        <f>$E808/F808-1</f>
        <v/>
      </c>
      <c r="J808" s="79">
        <f>$E808/G808-1</f>
        <v/>
      </c>
      <c r="K808" s="79">
        <f>$E808/H808-1</f>
        <v/>
      </c>
      <c r="L808" s="80" t="n">
        <v>6.56</v>
      </c>
      <c r="M808" s="80" t="n">
        <v>0.59</v>
      </c>
      <c r="N808" s="77" t="n">
        <v>16044.93</v>
      </c>
      <c r="O808" s="77" t="n">
        <v>13936.8</v>
      </c>
      <c r="P808" s="81" t="n"/>
      <c r="Q808" s="81" t="n"/>
    </row>
    <row r="809" ht="15" customHeight="1" s="41">
      <c r="A809" s="77" t="n">
        <v>801</v>
      </c>
      <c r="B809" s="78" t="inlineStr">
        <is>
          <t>VGG</t>
        </is>
      </c>
      <c r="C809" s="78" t="inlineStr">
        <is>
          <t>May Việt Tiến</t>
        </is>
      </c>
      <c r="D809" s="78" t="inlineStr">
        <is>
          <t>UPCoM</t>
        </is>
      </c>
      <c r="E809" s="77" t="n">
        <v>39700</v>
      </c>
      <c r="F809" s="77" t="n">
        <v>38900</v>
      </c>
      <c r="G809" s="77" t="n">
        <v>38333</v>
      </c>
      <c r="H809" s="77" t="n">
        <v>40330.43</v>
      </c>
      <c r="I809" s="79">
        <f>$E809/F809-1</f>
        <v/>
      </c>
      <c r="J809" s="79">
        <f>$E809/G809-1</f>
        <v/>
      </c>
      <c r="K809" s="79">
        <f>$E809/H809-1</f>
        <v/>
      </c>
      <c r="L809" s="80" t="n">
        <v>3.85</v>
      </c>
      <c r="M809" s="80" t="n">
        <v>0.73</v>
      </c>
      <c r="N809" s="77" t="n">
        <v>43700</v>
      </c>
      <c r="O809" s="77" t="n">
        <v>37900</v>
      </c>
      <c r="P809" s="81" t="n"/>
      <c r="Q809" s="81" t="n"/>
    </row>
    <row r="810" ht="15" customHeight="1" s="41">
      <c r="A810" s="77" t="n">
        <v>802</v>
      </c>
      <c r="B810" s="78" t="inlineStr">
        <is>
          <t>MBB</t>
        </is>
      </c>
      <c r="C810" s="78" t="inlineStr">
        <is>
          <t>MBBank</t>
        </is>
      </c>
      <c r="D810" s="78" t="inlineStr">
        <is>
          <t>HOSE</t>
        </is>
      </c>
      <c r="E810" s="77" t="n">
        <v>20000</v>
      </c>
      <c r="F810" s="77" t="n">
        <v>20116.95</v>
      </c>
      <c r="G810" s="77" t="n">
        <v>20450.15</v>
      </c>
      <c r="H810" s="77" t="n">
        <v>20263.52</v>
      </c>
      <c r="I810" s="79">
        <f>$E810/F810-1</f>
        <v/>
      </c>
      <c r="J810" s="79">
        <f>$E810/G810-1</f>
        <v/>
      </c>
      <c r="K810" s="79">
        <f>$E810/H810-1</f>
        <v/>
      </c>
      <c r="L810" s="80" t="n">
        <v>6.17</v>
      </c>
      <c r="M810" s="80" t="n">
        <v>1.35</v>
      </c>
      <c r="N810" s="77" t="n">
        <v>23226.96</v>
      </c>
      <c r="O810" s="77" t="n">
        <v>18034.45</v>
      </c>
      <c r="P810" s="81" t="n">
        <v>6.21</v>
      </c>
      <c r="Q810" s="81" t="n">
        <v>1.33</v>
      </c>
    </row>
    <row r="811" ht="15" customHeight="1" s="41">
      <c r="A811" s="77" t="n">
        <v>803</v>
      </c>
      <c r="B811" s="78" t="inlineStr">
        <is>
          <t>MEF</t>
        </is>
      </c>
      <c r="C811" s="78" t="inlineStr">
        <is>
          <t>MEINFA</t>
        </is>
      </c>
      <c r="D811" s="78" t="inlineStr">
        <is>
          <t>UPCoM</t>
        </is>
      </c>
      <c r="E811" s="77" t="n">
        <v>2100</v>
      </c>
      <c r="F811" s="77" t="n">
        <v>2100</v>
      </c>
      <c r="G811" s="77" t="n">
        <v>2100</v>
      </c>
      <c r="H811" s="77" t="n">
        <v>1100</v>
      </c>
      <c r="I811" s="79">
        <f>$E811/F811-1</f>
        <v/>
      </c>
      <c r="J811" s="79">
        <f>$E811/G811-1</f>
        <v/>
      </c>
      <c r="K811" s="79">
        <f>$E811/H811-1</f>
        <v/>
      </c>
      <c r="L811" s="80" t="n">
        <v>0.19</v>
      </c>
      <c r="M811" s="80" t="n">
        <v>0.04</v>
      </c>
      <c r="N811" s="77" t="n">
        <v>2100</v>
      </c>
      <c r="O811" s="77" t="n">
        <v>800</v>
      </c>
      <c r="P811" s="81" t="n"/>
      <c r="Q811" s="81" t="n"/>
    </row>
    <row r="812" ht="15" customHeight="1" s="41">
      <c r="A812" s="77" t="n">
        <v>804</v>
      </c>
      <c r="B812" s="78" t="inlineStr">
        <is>
          <t>ADC</t>
        </is>
      </c>
      <c r="C812" s="78" t="inlineStr">
        <is>
          <t>Mĩ thuật và Truyền thông</t>
        </is>
      </c>
      <c r="D812" s="78" t="inlineStr">
        <is>
          <t>HNX</t>
        </is>
      </c>
      <c r="E812" s="77" t="n">
        <v>18000</v>
      </c>
      <c r="F812" s="77" t="n">
        <v>16500</v>
      </c>
      <c r="G812" s="77" t="n">
        <v>17400</v>
      </c>
      <c r="H812" s="77" t="n">
        <v>17169.66</v>
      </c>
      <c r="I812" s="79">
        <f>$E812/F812-1</f>
        <v/>
      </c>
      <c r="J812" s="79">
        <f>$E812/G812-1</f>
        <v/>
      </c>
      <c r="K812" s="79">
        <f>$E812/H812-1</f>
        <v/>
      </c>
      <c r="L812" s="80" t="n">
        <v>6.06</v>
      </c>
      <c r="M812" s="80" t="n">
        <v>0.89</v>
      </c>
      <c r="N812" s="77" t="n">
        <v>21600.54</v>
      </c>
      <c r="O812" s="77" t="n">
        <v>16300</v>
      </c>
      <c r="P812" s="81" t="n"/>
      <c r="Q812" s="81" t="n"/>
    </row>
    <row r="813" ht="15" customHeight="1" s="41">
      <c r="A813" s="77" t="n">
        <v>805</v>
      </c>
      <c r="B813" s="78" t="inlineStr">
        <is>
          <t>CBS</t>
        </is>
      </c>
      <c r="C813" s="78" t="inlineStr">
        <is>
          <t>Mía đường Cao Bằng</t>
        </is>
      </c>
      <c r="D813" s="78" t="inlineStr">
        <is>
          <t>UPCoM</t>
        </is>
      </c>
      <c r="E813" s="77" t="n">
        <v>24103</v>
      </c>
      <c r="F813" s="77" t="n">
        <v>23166</v>
      </c>
      <c r="G813" s="77" t="n">
        <v>24000</v>
      </c>
      <c r="H813" s="77" t="n">
        <v>27378</v>
      </c>
      <c r="I813" s="79">
        <f>$E813/F813-1</f>
        <v/>
      </c>
      <c r="J813" s="79">
        <f>$E813/G813-1</f>
        <v/>
      </c>
      <c r="K813" s="79">
        <f>$E813/H813-1</f>
        <v/>
      </c>
      <c r="L813" s="80" t="n"/>
      <c r="M813" s="80" t="n"/>
      <c r="N813" s="77" t="n">
        <v>29909.75</v>
      </c>
      <c r="O813" s="77" t="n">
        <v>21826</v>
      </c>
      <c r="P813" s="81" t="n"/>
      <c r="Q813" s="81" t="n"/>
    </row>
    <row r="814" ht="15" customHeight="1" s="41">
      <c r="A814" s="77" t="n">
        <v>806</v>
      </c>
      <c r="B814" s="78" t="inlineStr">
        <is>
          <t>LSS</t>
        </is>
      </c>
      <c r="C814" s="78" t="inlineStr">
        <is>
          <t>Mía đường Lam Sơn</t>
        </is>
      </c>
      <c r="D814" s="78" t="inlineStr">
        <is>
          <t>HOSE</t>
        </is>
      </c>
      <c r="E814" s="77" t="n">
        <v>7990</v>
      </c>
      <c r="F814" s="77" t="n">
        <v>7990</v>
      </c>
      <c r="G814" s="77" t="n">
        <v>8270</v>
      </c>
      <c r="H814" s="77" t="n">
        <v>8604.18</v>
      </c>
      <c r="I814" s="79">
        <f>$E814/F814-1</f>
        <v/>
      </c>
      <c r="J814" s="79">
        <f>$E814/G814-1</f>
        <v/>
      </c>
      <c r="K814" s="79">
        <f>$E814/H814-1</f>
        <v/>
      </c>
      <c r="L814" s="80" t="n">
        <v>13.58</v>
      </c>
      <c r="M814" s="80" t="n">
        <v>0.4</v>
      </c>
      <c r="N814" s="77" t="n">
        <v>9806.23</v>
      </c>
      <c r="O814" s="77" t="n">
        <v>7970</v>
      </c>
      <c r="P814" s="81" t="n"/>
      <c r="Q814" s="81" t="n"/>
    </row>
    <row r="815" ht="15" customHeight="1" s="41">
      <c r="A815" s="77" t="n">
        <v>807</v>
      </c>
      <c r="B815" s="78" t="inlineStr">
        <is>
          <t>SLS</t>
        </is>
      </c>
      <c r="C815" s="78" t="inlineStr">
        <is>
          <t>Mía đường Sơn La</t>
        </is>
      </c>
      <c r="D815" s="78" t="inlineStr">
        <is>
          <t>HNX</t>
        </is>
      </c>
      <c r="E815" s="77" t="n">
        <v>134400</v>
      </c>
      <c r="F815" s="77" t="n">
        <v>127200</v>
      </c>
      <c r="G815" s="77" t="n">
        <v>148500</v>
      </c>
      <c r="H815" s="77" t="n">
        <v>161900</v>
      </c>
      <c r="I815" s="79">
        <f>$E815/F815-1</f>
        <v/>
      </c>
      <c r="J815" s="79">
        <f>$E815/G815-1</f>
        <v/>
      </c>
      <c r="K815" s="79">
        <f>$E815/H815-1</f>
        <v/>
      </c>
      <c r="L815" s="80" t="n">
        <v>6.88</v>
      </c>
      <c r="M815" s="80" t="n">
        <v>0.75</v>
      </c>
      <c r="N815" s="77" t="n">
        <v>179600.35</v>
      </c>
      <c r="O815" s="77" t="n">
        <v>126000</v>
      </c>
      <c r="P815" s="81" t="n"/>
      <c r="Q815" s="81" t="n"/>
    </row>
    <row r="816" ht="15" customHeight="1" s="41">
      <c r="A816" s="77" t="n">
        <v>808</v>
      </c>
      <c r="B816" s="78" t="inlineStr">
        <is>
          <t>SBT</t>
        </is>
      </c>
      <c r="C816" s="78" t="inlineStr">
        <is>
          <t>Mía đường Thành Thành Công - Biên Hòa</t>
        </is>
      </c>
      <c r="D816" s="78" t="inlineStr">
        <is>
          <t>HOSE</t>
        </is>
      </c>
      <c r="E816" s="77" t="n">
        <v>23300</v>
      </c>
      <c r="F816" s="77" t="n">
        <v>21000</v>
      </c>
      <c r="G816" s="77" t="n">
        <v>20900</v>
      </c>
      <c r="H816" s="77" t="n">
        <v>23679.34</v>
      </c>
      <c r="I816" s="79">
        <f>$E816/F816-1</f>
        <v/>
      </c>
      <c r="J816" s="79">
        <f>$E816/G816-1</f>
        <v/>
      </c>
      <c r="K816" s="79">
        <f>$E816/H816-1</f>
        <v/>
      </c>
      <c r="L816" s="80" t="n">
        <v>25.47</v>
      </c>
      <c r="M816" s="80" t="n">
        <v>1.82</v>
      </c>
      <c r="N816" s="77" t="n">
        <v>25377.46</v>
      </c>
      <c r="O816" s="77" t="n">
        <v>19434.04</v>
      </c>
      <c r="P816" s="81" t="n">
        <v>16.86</v>
      </c>
      <c r="Q816" s="81" t="n">
        <v>1.29</v>
      </c>
    </row>
    <row r="817" ht="15" customHeight="1" s="41">
      <c r="A817" s="77" t="n">
        <v>809</v>
      </c>
      <c r="B817" s="78" t="inlineStr">
        <is>
          <t>GMH</t>
        </is>
      </c>
      <c r="C817" s="78" t="inlineStr">
        <is>
          <t>Minh Hưng Quảng Trị</t>
        </is>
      </c>
      <c r="D817" s="78" t="inlineStr">
        <is>
          <t>HOSE</t>
        </is>
      </c>
      <c r="E817" s="77" t="n">
        <v>6970</v>
      </c>
      <c r="F817" s="77" t="n">
        <v>6890</v>
      </c>
      <c r="G817" s="77" t="n">
        <v>7300</v>
      </c>
      <c r="H817" s="77" t="n">
        <v>7114.43</v>
      </c>
      <c r="I817" s="79">
        <f>$E817/F817-1</f>
        <v/>
      </c>
      <c r="J817" s="79">
        <f>$E817/G817-1</f>
        <v/>
      </c>
      <c r="K817" s="79">
        <f>$E817/H817-1</f>
        <v/>
      </c>
      <c r="L817" s="80" t="n">
        <v>7.1</v>
      </c>
      <c r="M817" s="80" t="n">
        <v>0.64</v>
      </c>
      <c r="N817" s="77" t="n">
        <v>7846.15</v>
      </c>
      <c r="O817" s="77" t="n">
        <v>6752.98</v>
      </c>
      <c r="P817" s="81" t="n"/>
      <c r="Q817" s="81" t="n"/>
    </row>
    <row r="818" ht="15" customHeight="1" s="41">
      <c r="A818" s="77" t="n">
        <v>810</v>
      </c>
      <c r="B818" s="78" t="inlineStr">
        <is>
          <t>MHL</t>
        </is>
      </c>
      <c r="C818" s="78" t="inlineStr">
        <is>
          <t>Minh Hữu Liên</t>
        </is>
      </c>
      <c r="D818" s="78" t="inlineStr">
        <is>
          <t>UPCoM</t>
        </is>
      </c>
      <c r="E818" s="77" t="n">
        <v>3300</v>
      </c>
      <c r="F818" s="77" t="n">
        <v>3300</v>
      </c>
      <c r="G818" s="77" t="n">
        <v>3300</v>
      </c>
      <c r="H818" s="77" t="n">
        <v>3300</v>
      </c>
      <c r="I818" s="79">
        <f>$E818/F818-1</f>
        <v/>
      </c>
      <c r="J818" s="79">
        <f>$E818/G818-1</f>
        <v/>
      </c>
      <c r="K818" s="79">
        <f>$E818/H818-1</f>
        <v/>
      </c>
      <c r="L818" s="80" t="n">
        <v>-0.42</v>
      </c>
      <c r="M818" s="80" t="n">
        <v>1.5</v>
      </c>
      <c r="N818" s="77" t="n">
        <v>3300</v>
      </c>
      <c r="O818" s="77" t="n">
        <v>3300</v>
      </c>
      <c r="P818" s="81" t="n"/>
      <c r="Q818" s="81" t="n"/>
    </row>
    <row r="819" ht="15" customHeight="1" s="41">
      <c r="A819" s="77" t="n">
        <v>811</v>
      </c>
      <c r="B819" s="78" t="inlineStr">
        <is>
          <t>KMR</t>
        </is>
      </c>
      <c r="C819" s="78" t="inlineStr">
        <is>
          <t>MIRAE</t>
        </is>
      </c>
      <c r="D819" s="78" t="inlineStr">
        <is>
          <t>HOSE</t>
        </is>
      </c>
      <c r="E819" s="77" t="n">
        <v>2350</v>
      </c>
      <c r="F819" s="77" t="n">
        <v>2350</v>
      </c>
      <c r="G819" s="77" t="n">
        <v>2470</v>
      </c>
      <c r="H819" s="77" t="n">
        <v>2960</v>
      </c>
      <c r="I819" s="79">
        <f>$E819/F819-1</f>
        <v/>
      </c>
      <c r="J819" s="79">
        <f>$E819/G819-1</f>
        <v/>
      </c>
      <c r="K819" s="79">
        <f>$E819/H819-1</f>
        <v/>
      </c>
      <c r="L819" s="80" t="n">
        <v>21.65</v>
      </c>
      <c r="M819" s="80" t="n">
        <v>0.2</v>
      </c>
      <c r="N819" s="77" t="n">
        <v>3190</v>
      </c>
      <c r="O819" s="77" t="n">
        <v>2280</v>
      </c>
      <c r="P819" s="81" t="n"/>
      <c r="Q819" s="81" t="n"/>
    </row>
    <row r="820" ht="15" customHeight="1" s="41">
      <c r="A820" s="77" t="n">
        <v>812</v>
      </c>
      <c r="B820" s="78" t="inlineStr">
        <is>
          <t>MZG</t>
        </is>
      </c>
      <c r="C820" s="78" t="inlineStr">
        <is>
          <t>Miza Corp</t>
        </is>
      </c>
      <c r="D820" s="78" t="inlineStr">
        <is>
          <t>HOSE</t>
        </is>
      </c>
      <c r="E820" s="77" t="n">
        <v>12200</v>
      </c>
      <c r="F820" s="77" t="n">
        <v>12150</v>
      </c>
      <c r="G820" s="77" t="n">
        <v>11545.57</v>
      </c>
      <c r="H820" s="77" t="n">
        <v>10613.74</v>
      </c>
      <c r="I820" s="79">
        <f>$E820/F820-1</f>
        <v/>
      </c>
      <c r="J820" s="79">
        <f>$E820/G820-1</f>
        <v/>
      </c>
      <c r="K820" s="79">
        <f>$E820/H820-1</f>
        <v/>
      </c>
      <c r="L820" s="80" t="n">
        <v>8.94</v>
      </c>
      <c r="M820" s="80" t="n">
        <v>1.01</v>
      </c>
      <c r="N820" s="77" t="n">
        <v>17650.18</v>
      </c>
      <c r="O820" s="77" t="n">
        <v>7690.99</v>
      </c>
      <c r="P820" s="81" t="n"/>
      <c r="Q820" s="81" t="n"/>
    </row>
    <row r="821" ht="15" customHeight="1" s="41">
      <c r="A821" s="77" t="n">
        <v>813</v>
      </c>
      <c r="B821" s="78" t="inlineStr">
        <is>
          <t>MVB</t>
        </is>
      </c>
      <c r="C821" s="78" t="inlineStr">
        <is>
          <t>Mỏ Việt Bắc - TKV</t>
        </is>
      </c>
      <c r="D821" s="78" t="inlineStr">
        <is>
          <t>HNX</t>
        </is>
      </c>
      <c r="E821" s="77" t="n">
        <v>15400</v>
      </c>
      <c r="F821" s="77" t="n">
        <v>15300</v>
      </c>
      <c r="G821" s="77" t="n">
        <v>16700</v>
      </c>
      <c r="H821" s="77" t="n">
        <v>16200</v>
      </c>
      <c r="I821" s="79">
        <f>$E821/F821-1</f>
        <v/>
      </c>
      <c r="J821" s="79">
        <f>$E821/G821-1</f>
        <v/>
      </c>
      <c r="K821" s="79">
        <f>$E821/H821-1</f>
        <v/>
      </c>
      <c r="L821" s="80" t="n">
        <v>14.35</v>
      </c>
      <c r="M821" s="80" t="n">
        <v>0.97</v>
      </c>
      <c r="N821" s="77" t="n">
        <v>20600</v>
      </c>
      <c r="O821" s="77" t="n">
        <v>14300</v>
      </c>
      <c r="P821" s="81" t="n"/>
      <c r="Q821" s="81" t="n"/>
    </row>
    <row r="822" ht="15" customHeight="1" s="41">
      <c r="A822" s="77" t="n">
        <v>814</v>
      </c>
      <c r="B822" s="78" t="inlineStr">
        <is>
          <t>MFS</t>
        </is>
      </c>
      <c r="C822" s="78" t="inlineStr">
        <is>
          <t>Mobifone Service</t>
        </is>
      </c>
      <c r="D822" s="78" t="inlineStr">
        <is>
          <t>UPCoM</t>
        </is>
      </c>
      <c r="E822" s="77" t="n">
        <v>30345</v>
      </c>
      <c r="F822" s="77" t="n">
        <v>30500</v>
      </c>
      <c r="G822" s="77" t="n">
        <v>32050</v>
      </c>
      <c r="H822" s="77" t="n">
        <v>35765</v>
      </c>
      <c r="I822" s="79">
        <f>$E822/F822-1</f>
        <v/>
      </c>
      <c r="J822" s="79">
        <f>$E822/G822-1</f>
        <v/>
      </c>
      <c r="K822" s="79">
        <f>$E822/H822-1</f>
        <v/>
      </c>
      <c r="L822" s="80" t="n">
        <v>13.38</v>
      </c>
      <c r="M822" s="80" t="n">
        <v>1.31</v>
      </c>
      <c r="N822" s="77" t="n">
        <v>49053</v>
      </c>
      <c r="O822" s="77" t="n">
        <v>29586</v>
      </c>
      <c r="P822" s="81" t="n"/>
      <c r="Q822" s="81" t="n"/>
    </row>
    <row r="823" ht="15" customHeight="1" s="41">
      <c r="A823" s="77" t="n">
        <v>815</v>
      </c>
      <c r="B823" s="78" t="inlineStr">
        <is>
          <t>DNE</t>
        </is>
      </c>
      <c r="C823" s="78" t="inlineStr">
        <is>
          <t>Môi trường Đô thị Đà Nẵng</t>
        </is>
      </c>
      <c r="D823" s="78" t="inlineStr">
        <is>
          <t>UPCoM</t>
        </is>
      </c>
      <c r="E823" s="77" t="n">
        <v>8200</v>
      </c>
      <c r="F823" s="77" t="n">
        <v>8000</v>
      </c>
      <c r="G823" s="77" t="n">
        <v>8080</v>
      </c>
      <c r="H823" s="77" t="n">
        <v>7922.82</v>
      </c>
      <c r="I823" s="79">
        <f>$E823/F823-1</f>
        <v/>
      </c>
      <c r="J823" s="79">
        <f>$E823/G823-1</f>
        <v/>
      </c>
      <c r="K823" s="79">
        <f>$E823/H823-1</f>
        <v/>
      </c>
      <c r="L823" s="80" t="n">
        <v>5.18</v>
      </c>
      <c r="M823" s="80" t="n">
        <v>0.57</v>
      </c>
      <c r="N823" s="77" t="n">
        <v>9100.280000000001</v>
      </c>
      <c r="O823" s="77" t="n">
        <v>6964.5</v>
      </c>
      <c r="P823" s="81" t="n"/>
      <c r="Q823" s="81" t="n"/>
    </row>
    <row r="824" ht="15" customHeight="1" s="41">
      <c r="A824" s="77" t="n">
        <v>816</v>
      </c>
      <c r="B824" s="78" t="inlineStr">
        <is>
          <t>MDA</t>
        </is>
      </c>
      <c r="C824" s="78" t="inlineStr">
        <is>
          <t>Môi trường Đô thị Đông Anh</t>
        </is>
      </c>
      <c r="D824" s="78" t="inlineStr">
        <is>
          <t>UPCoM</t>
        </is>
      </c>
      <c r="E824" s="77" t="n">
        <v>5300</v>
      </c>
      <c r="F824" s="77" t="n">
        <v>5300</v>
      </c>
      <c r="G824" s="77" t="n">
        <v>5300</v>
      </c>
      <c r="H824" s="77" t="n">
        <v>8700</v>
      </c>
      <c r="I824" s="79">
        <f>$E824/F824-1</f>
        <v/>
      </c>
      <c r="J824" s="79">
        <f>$E824/G824-1</f>
        <v/>
      </c>
      <c r="K824" s="79">
        <f>$E824/H824-1</f>
        <v/>
      </c>
      <c r="L824" s="80" t="n">
        <v>1.51</v>
      </c>
      <c r="M824" s="80" t="n">
        <v>0.22</v>
      </c>
      <c r="N824" s="77" t="n">
        <v>8700</v>
      </c>
      <c r="O824" s="77" t="n">
        <v>5300</v>
      </c>
      <c r="P824" s="81" t="n"/>
      <c r="Q824" s="81" t="n"/>
    </row>
    <row r="825" ht="15" customHeight="1" s="41">
      <c r="A825" s="77" t="n">
        <v>817</v>
      </c>
      <c r="B825" s="78" t="inlineStr">
        <is>
          <t>MTH</t>
        </is>
      </c>
      <c r="C825" s="78" t="inlineStr">
        <is>
          <t>Môi trường Đô thị Hà Đông</t>
        </is>
      </c>
      <c r="D825" s="78" t="inlineStr">
        <is>
          <t>UPCoM</t>
        </is>
      </c>
      <c r="E825" s="77" t="n">
        <v>25000</v>
      </c>
      <c r="F825" s="77" t="n">
        <v>25000</v>
      </c>
      <c r="G825" s="77" t="n">
        <v>25000</v>
      </c>
      <c r="H825" s="77" t="n">
        <v>22375.59</v>
      </c>
      <c r="I825" s="79">
        <f>$E825/F825-1</f>
        <v/>
      </c>
      <c r="J825" s="79">
        <f>$E825/G825-1</f>
        <v/>
      </c>
      <c r="K825" s="79">
        <f>$E825/H825-1</f>
        <v/>
      </c>
      <c r="L825" s="80" t="n">
        <v>7.84</v>
      </c>
      <c r="M825" s="80" t="n">
        <v>0.86</v>
      </c>
      <c r="N825" s="77" t="n">
        <v>34100.79</v>
      </c>
      <c r="O825" s="77" t="n">
        <v>18369.48</v>
      </c>
      <c r="P825" s="81" t="n"/>
      <c r="Q825" s="81" t="n"/>
    </row>
    <row r="826" ht="15" customHeight="1" s="41">
      <c r="A826" s="77" t="n">
        <v>818</v>
      </c>
      <c r="B826" s="78" t="inlineStr">
        <is>
          <t>NUE</t>
        </is>
      </c>
      <c r="C826" s="78" t="inlineStr">
        <is>
          <t>Môi trường Đô thị Nha Trang</t>
        </is>
      </c>
      <c r="D826" s="78" t="inlineStr">
        <is>
          <t>UPCoM</t>
        </is>
      </c>
      <c r="E826" s="77" t="n">
        <v>10700</v>
      </c>
      <c r="F826" s="77" t="n">
        <v>9900</v>
      </c>
      <c r="G826" s="77" t="n">
        <v>10136.5</v>
      </c>
      <c r="H826" s="77" t="n">
        <v>9675.75</v>
      </c>
      <c r="I826" s="79">
        <f>$E826/F826-1</f>
        <v/>
      </c>
      <c r="J826" s="79">
        <f>$E826/G826-1</f>
        <v/>
      </c>
      <c r="K826" s="79">
        <f>$E826/H826-1</f>
        <v/>
      </c>
      <c r="L826" s="80" t="n">
        <v>8.68</v>
      </c>
      <c r="M826" s="80" t="n">
        <v>0.89</v>
      </c>
      <c r="N826" s="77" t="n">
        <v>11334.45</v>
      </c>
      <c r="O826" s="77" t="n">
        <v>8385.65</v>
      </c>
      <c r="P826" s="81" t="n"/>
      <c r="Q826" s="81" t="n"/>
    </row>
    <row r="827" ht="15" customHeight="1" s="41">
      <c r="A827" s="77" t="n">
        <v>819</v>
      </c>
      <c r="B827" s="78" t="inlineStr">
        <is>
          <t>MPY</t>
        </is>
      </c>
      <c r="C827" s="78" t="inlineStr">
        <is>
          <t>Môi trường đô thị Phú Yên</t>
        </is>
      </c>
      <c r="D827" s="78" t="inlineStr">
        <is>
          <t>UPCoM</t>
        </is>
      </c>
      <c r="E827" s="77" t="n">
        <v>14600</v>
      </c>
      <c r="F827" s="77" t="n">
        <v>17100</v>
      </c>
      <c r="G827" s="77" t="n">
        <v>20100</v>
      </c>
      <c r="H827" s="77" t="n">
        <v>7000</v>
      </c>
      <c r="I827" s="79">
        <f>$E827/F827-1</f>
        <v/>
      </c>
      <c r="J827" s="79">
        <f>$E827/G827-1</f>
        <v/>
      </c>
      <c r="K827" s="79">
        <f>$E827/H827-1</f>
        <v/>
      </c>
      <c r="L827" s="80" t="n">
        <v>9.42</v>
      </c>
      <c r="M827" s="80" t="n">
        <v>1.19</v>
      </c>
      <c r="N827" s="77" t="n">
        <v>20100</v>
      </c>
      <c r="O827" s="77" t="n">
        <v>5900</v>
      </c>
      <c r="P827" s="81" t="n"/>
      <c r="Q827" s="81" t="n"/>
    </row>
    <row r="828" ht="15" customHeight="1" s="41">
      <c r="A828" s="77" t="n">
        <v>820</v>
      </c>
      <c r="B828" s="78" t="inlineStr">
        <is>
          <t>QNU</t>
        </is>
      </c>
      <c r="C828" s="78" t="inlineStr">
        <is>
          <t>Môi trường Đô thị Quảng Nam</t>
        </is>
      </c>
      <c r="D828" s="78" t="inlineStr">
        <is>
          <t>UPCoM</t>
        </is>
      </c>
      <c r="E828" s="77" t="n">
        <v>9800</v>
      </c>
      <c r="F828" s="77" t="n">
        <v>9800</v>
      </c>
      <c r="G828" s="77" t="n">
        <v>9800</v>
      </c>
      <c r="H828" s="77" t="n">
        <v>9568</v>
      </c>
      <c r="I828" s="79">
        <f>$E828/F828-1</f>
        <v/>
      </c>
      <c r="J828" s="79">
        <f>$E828/G828-1</f>
        <v/>
      </c>
      <c r="K828" s="79">
        <f>$E828/H828-1</f>
        <v/>
      </c>
      <c r="L828" s="80" t="n">
        <v>19.27</v>
      </c>
      <c r="M828" s="80" t="n">
        <v>0.7</v>
      </c>
      <c r="N828" s="77" t="n">
        <v>10000</v>
      </c>
      <c r="O828" s="77" t="n">
        <v>8500</v>
      </c>
      <c r="P828" s="81" t="n"/>
      <c r="Q828" s="81" t="n"/>
    </row>
    <row r="829" ht="15" customHeight="1" s="41">
      <c r="A829" s="77" t="n">
        <v>821</v>
      </c>
      <c r="B829" s="78" t="inlineStr">
        <is>
          <t>MQN</t>
        </is>
      </c>
      <c r="C829" s="78" t="inlineStr">
        <is>
          <t>Môi trường đô thị Quảng Ngãi</t>
        </is>
      </c>
      <c r="D829" s="78" t="inlineStr">
        <is>
          <t>UPCoM</t>
        </is>
      </c>
      <c r="E829" s="77" t="n">
        <v>18800</v>
      </c>
      <c r="F829" s="77" t="n">
        <v>19000</v>
      </c>
      <c r="G829" s="77" t="n">
        <v>18900</v>
      </c>
      <c r="H829" s="77" t="n">
        <v>17400</v>
      </c>
      <c r="I829" s="79">
        <f>$E829/F829-1</f>
        <v/>
      </c>
      <c r="J829" s="79">
        <f>$E829/G829-1</f>
        <v/>
      </c>
      <c r="K829" s="79">
        <f>$E829/H829-1</f>
        <v/>
      </c>
      <c r="L829" s="80" t="n">
        <v>2.76</v>
      </c>
      <c r="M829" s="80" t="n">
        <v>0.55</v>
      </c>
      <c r="N829" s="77" t="n">
        <v>23000</v>
      </c>
      <c r="O829" s="77" t="n">
        <v>16600</v>
      </c>
      <c r="P829" s="81" t="n"/>
      <c r="Q829" s="81" t="n"/>
    </row>
    <row r="830" ht="15" customHeight="1" s="41">
      <c r="A830" s="77" t="n">
        <v>822</v>
      </c>
      <c r="B830" s="78" t="inlineStr">
        <is>
          <t>MLC</t>
        </is>
      </c>
      <c r="C830" s="78" t="inlineStr">
        <is>
          <t>Môi trường Đô thị Tỉnh Lào Cai</t>
        </is>
      </c>
      <c r="D830" s="78" t="inlineStr">
        <is>
          <t>UPCoM</t>
        </is>
      </c>
      <c r="E830" s="77" t="n">
        <v>19100</v>
      </c>
      <c r="F830" s="77" t="n">
        <v>19100</v>
      </c>
      <c r="G830" s="77" t="n">
        <v>19080.12</v>
      </c>
      <c r="H830" s="77" t="n">
        <v>19080.12</v>
      </c>
      <c r="I830" s="79">
        <f>$E830/F830-1</f>
        <v/>
      </c>
      <c r="J830" s="79">
        <f>$E830/G830-1</f>
        <v/>
      </c>
      <c r="K830" s="79">
        <f>$E830/H830-1</f>
        <v/>
      </c>
      <c r="L830" s="80" t="n">
        <v>3.36</v>
      </c>
      <c r="M830" s="80" t="n">
        <v>0.97</v>
      </c>
      <c r="N830" s="77" t="n">
        <v>19100</v>
      </c>
      <c r="O830" s="77" t="n">
        <v>19080.12</v>
      </c>
      <c r="P830" s="81" t="n"/>
      <c r="Q830" s="81" t="n"/>
    </row>
    <row r="831" ht="15" customHeight="1" s="41">
      <c r="A831" s="77" t="n">
        <v>823</v>
      </c>
      <c r="B831" s="78" t="inlineStr">
        <is>
          <t>MTL</t>
        </is>
      </c>
      <c r="C831" s="78" t="inlineStr">
        <is>
          <t>Môi trường Đô thị Từ Liêm</t>
        </is>
      </c>
      <c r="D831" s="78" t="inlineStr">
        <is>
          <t>UPCoM</t>
        </is>
      </c>
      <c r="E831" s="77" t="n">
        <v>5100</v>
      </c>
      <c r="F831" s="77" t="n">
        <v>5780</v>
      </c>
      <c r="G831" s="77" t="n">
        <v>5200</v>
      </c>
      <c r="H831" s="77" t="n">
        <v>6000</v>
      </c>
      <c r="I831" s="79">
        <f>$E831/F831-1</f>
        <v/>
      </c>
      <c r="J831" s="79">
        <f>$E831/G831-1</f>
        <v/>
      </c>
      <c r="K831" s="79">
        <f>$E831/H831-1</f>
        <v/>
      </c>
      <c r="L831" s="80" t="n">
        <v>29.62</v>
      </c>
      <c r="M831" s="80" t="n">
        <v>0.5</v>
      </c>
      <c r="N831" s="77" t="n">
        <v>6551</v>
      </c>
      <c r="O831" s="77" t="n">
        <v>4103</v>
      </c>
      <c r="P831" s="81" t="n"/>
      <c r="Q831" s="81" t="n"/>
    </row>
    <row r="832" ht="15" customHeight="1" s="41">
      <c r="A832" s="77" t="n">
        <v>824</v>
      </c>
      <c r="B832" s="78" t="inlineStr">
        <is>
          <t>MND</t>
        </is>
      </c>
      <c r="C832" s="78" t="inlineStr">
        <is>
          <t>Môi trường Nam Định</t>
        </is>
      </c>
      <c r="D832" s="78" t="inlineStr">
        <is>
          <t>UPCoM</t>
        </is>
      </c>
      <c r="E832" s="77" t="n">
        <v>10000</v>
      </c>
      <c r="F832" s="77" t="n">
        <v>10000</v>
      </c>
      <c r="G832" s="77" t="n">
        <v>10000</v>
      </c>
      <c r="H832" s="77" t="n">
        <v>10220.1</v>
      </c>
      <c r="I832" s="79">
        <f>$E832/F832-1</f>
        <v/>
      </c>
      <c r="J832" s="79">
        <f>$E832/G832-1</f>
        <v/>
      </c>
      <c r="K832" s="79">
        <f>$E832/H832-1</f>
        <v/>
      </c>
      <c r="L832" s="80" t="n">
        <v>6.84</v>
      </c>
      <c r="M832" s="80" t="n">
        <v>0.85</v>
      </c>
      <c r="N832" s="77" t="n">
        <v>10220.1</v>
      </c>
      <c r="O832" s="77" t="n">
        <v>8826.450000000001</v>
      </c>
      <c r="P832" s="81" t="n"/>
      <c r="Q832" s="81" t="n"/>
    </row>
    <row r="833" ht="15" customHeight="1" s="41">
      <c r="A833" s="77" t="n">
        <v>825</v>
      </c>
      <c r="B833" s="78" t="inlineStr">
        <is>
          <t>UTT</t>
        </is>
      </c>
      <c r="C833" s="78" t="inlineStr">
        <is>
          <t>Môi trường Nam Thành</t>
        </is>
      </c>
      <c r="D833" s="78" t="inlineStr">
        <is>
          <t>UPCoM</t>
        </is>
      </c>
      <c r="E833" s="77" t="n">
        <v>9200</v>
      </c>
      <c r="F833" s="77" t="n">
        <v>9200</v>
      </c>
      <c r="G833" s="77" t="n">
        <v>9200</v>
      </c>
      <c r="H833" s="77" t="n">
        <v>9200</v>
      </c>
      <c r="I833" s="79">
        <f>$E833/F833-1</f>
        <v/>
      </c>
      <c r="J833" s="79">
        <f>$E833/G833-1</f>
        <v/>
      </c>
      <c r="K833" s="79">
        <f>$E833/H833-1</f>
        <v/>
      </c>
      <c r="L833" s="80" t="n">
        <v>161.33</v>
      </c>
      <c r="M833" s="80" t="n">
        <v>1.12</v>
      </c>
      <c r="N833" s="77" t="n"/>
      <c r="O833" s="77" t="n"/>
      <c r="P833" s="81" t="n"/>
      <c r="Q833" s="81" t="n"/>
    </row>
    <row r="834" ht="15" customHeight="1" s="41">
      <c r="A834" s="77" t="n">
        <v>826</v>
      </c>
      <c r="B834" s="78" t="inlineStr">
        <is>
          <t>SZE</t>
        </is>
      </c>
      <c r="C834" s="78" t="inlineStr">
        <is>
          <t>Môi trường Sonadezi</t>
        </is>
      </c>
      <c r="D834" s="78" t="inlineStr">
        <is>
          <t>UPCoM</t>
        </is>
      </c>
      <c r="E834" s="77" t="n">
        <v>8133</v>
      </c>
      <c r="F834" s="77" t="n">
        <v>7781</v>
      </c>
      <c r="G834" s="77" t="n">
        <v>7700</v>
      </c>
      <c r="H834" s="77" t="n">
        <v>10000</v>
      </c>
      <c r="I834" s="79">
        <f>$E834/F834-1</f>
        <v/>
      </c>
      <c r="J834" s="79">
        <f>$E834/G834-1</f>
        <v/>
      </c>
      <c r="K834" s="79">
        <f>$E834/H834-1</f>
        <v/>
      </c>
      <c r="L834" s="80" t="n">
        <v>29.13</v>
      </c>
      <c r="M834" s="80" t="n">
        <v>0.7</v>
      </c>
      <c r="N834" s="77" t="n">
        <v>11129.27</v>
      </c>
      <c r="O834" s="77" t="n">
        <v>7006</v>
      </c>
      <c r="P834" s="81" t="n"/>
      <c r="Q834" s="81" t="n"/>
    </row>
    <row r="835" ht="15" customHeight="1" s="41">
      <c r="A835" s="77" t="n">
        <v>827</v>
      </c>
      <c r="B835" s="78" t="inlineStr">
        <is>
          <t>HEP</t>
        </is>
      </c>
      <c r="C835" s="78" t="inlineStr">
        <is>
          <t>Môi trường và Công trình đô thị Huế</t>
        </is>
      </c>
      <c r="D835" s="78" t="inlineStr">
        <is>
          <t>UPCoM</t>
        </is>
      </c>
      <c r="E835" s="77" t="n">
        <v>10941</v>
      </c>
      <c r="F835" s="77" t="n">
        <v>11000</v>
      </c>
      <c r="G835" s="77" t="n">
        <v>11300</v>
      </c>
      <c r="H835" s="77" t="n">
        <v>13767</v>
      </c>
      <c r="I835" s="79">
        <f>$E835/F835-1</f>
        <v/>
      </c>
      <c r="J835" s="79">
        <f>$E835/G835-1</f>
        <v/>
      </c>
      <c r="K835" s="79">
        <f>$E835/H835-1</f>
        <v/>
      </c>
      <c r="L835" s="80" t="n">
        <v>4.18</v>
      </c>
      <c r="M835" s="80" t="n">
        <v>0.73</v>
      </c>
      <c r="N835" s="77" t="n">
        <v>15510.82</v>
      </c>
      <c r="O835" s="77" t="n">
        <v>11000</v>
      </c>
      <c r="P835" s="81" t="n"/>
      <c r="Q835" s="81" t="n"/>
    </row>
    <row r="836" ht="15" customHeight="1" s="41">
      <c r="A836" s="77" t="n">
        <v>828</v>
      </c>
      <c r="B836" s="78" t="inlineStr">
        <is>
          <t>MBN</t>
        </is>
      </c>
      <c r="C836" s="78" t="inlineStr">
        <is>
          <t>Môi trường và Công trình ĐT Bắc Ninh</t>
        </is>
      </c>
      <c r="D836" s="78" t="inlineStr">
        <is>
          <t>UPCoM</t>
        </is>
      </c>
      <c r="E836" s="77" t="n">
        <v>7900</v>
      </c>
      <c r="F836" s="77" t="n">
        <v>7900</v>
      </c>
      <c r="G836" s="77" t="n">
        <v>7900</v>
      </c>
      <c r="H836" s="77" t="n">
        <v>7900</v>
      </c>
      <c r="I836" s="79">
        <f>$E836/F836-1</f>
        <v/>
      </c>
      <c r="J836" s="79">
        <f>$E836/G836-1</f>
        <v/>
      </c>
      <c r="K836" s="79">
        <f>$E836/H836-1</f>
        <v/>
      </c>
      <c r="L836" s="80" t="n">
        <v>24.97</v>
      </c>
      <c r="M836" s="80" t="n">
        <v>0.78</v>
      </c>
      <c r="N836" s="77" t="n">
        <v>7900</v>
      </c>
      <c r="O836" s="77" t="n">
        <v>7900</v>
      </c>
      <c r="P836" s="81" t="n"/>
      <c r="Q836" s="81" t="n"/>
    </row>
    <row r="837" ht="15" customHeight="1" s="41">
      <c r="A837" s="77" t="n">
        <v>829</v>
      </c>
      <c r="B837" s="78" t="inlineStr">
        <is>
          <t>THU</t>
        </is>
      </c>
      <c r="C837" s="78" t="inlineStr">
        <is>
          <t>Môi trường và CTĐT Thanh Hóa</t>
        </is>
      </c>
      <c r="D837" s="78" t="inlineStr">
        <is>
          <t>UPCoM</t>
        </is>
      </c>
      <c r="E837" s="77" t="n">
        <v>14000</v>
      </c>
      <c r="F837" s="77" t="n">
        <v>14000</v>
      </c>
      <c r="G837" s="77" t="n">
        <v>10500</v>
      </c>
      <c r="H837" s="77" t="n">
        <v>12600</v>
      </c>
      <c r="I837" s="79">
        <f>$E837/F837-1</f>
        <v/>
      </c>
      <c r="J837" s="79">
        <f>$E837/G837-1</f>
        <v/>
      </c>
      <c r="K837" s="79">
        <f>$E837/H837-1</f>
        <v/>
      </c>
      <c r="L837" s="80" t="n">
        <v>14.99</v>
      </c>
      <c r="M837" s="80" t="n">
        <v>1.28</v>
      </c>
      <c r="N837" s="77" t="n">
        <v>14000</v>
      </c>
      <c r="O837" s="77" t="n">
        <v>10000</v>
      </c>
      <c r="P837" s="81" t="n"/>
      <c r="Q837" s="81" t="n"/>
    </row>
    <row r="838" ht="15" customHeight="1" s="41">
      <c r="A838" s="77" t="n">
        <v>830</v>
      </c>
      <c r="B838" s="78" t="inlineStr">
        <is>
          <t>BMD</t>
        </is>
      </c>
      <c r="C838" s="78" t="inlineStr">
        <is>
          <t>Môi trường và DV Đô thị Bình Thuận</t>
        </is>
      </c>
      <c r="D838" s="78" t="inlineStr">
        <is>
          <t>UPCoM</t>
        </is>
      </c>
      <c r="E838" s="77" t="n">
        <v>10000</v>
      </c>
      <c r="F838" s="77" t="n">
        <v>10000</v>
      </c>
      <c r="G838" s="77" t="n">
        <v>10000.22</v>
      </c>
      <c r="H838" s="77" t="n">
        <v>9346</v>
      </c>
      <c r="I838" s="79">
        <f>$E838/F838-1</f>
        <v/>
      </c>
      <c r="J838" s="79">
        <f>$E838/G838-1</f>
        <v/>
      </c>
      <c r="K838" s="79">
        <f>$E838/H838-1</f>
        <v/>
      </c>
      <c r="L838" s="80" t="n">
        <v>4.68</v>
      </c>
      <c r="M838" s="80" t="n">
        <v>0.74</v>
      </c>
      <c r="N838" s="77" t="n">
        <v>11682.5</v>
      </c>
      <c r="O838" s="77" t="n">
        <v>5607.6</v>
      </c>
      <c r="P838" s="81" t="n"/>
      <c r="Q838" s="81" t="n"/>
    </row>
    <row r="839" ht="15" customHeight="1" s="41">
      <c r="A839" s="77" t="n">
        <v>831</v>
      </c>
      <c r="B839" s="78" t="inlineStr">
        <is>
          <t>MQB</t>
        </is>
      </c>
      <c r="C839" s="78" t="inlineStr">
        <is>
          <t>Môi trường và PT đô thị Quảng Bình</t>
        </is>
      </c>
      <c r="D839" s="78" t="inlineStr">
        <is>
          <t>UPCoM</t>
        </is>
      </c>
      <c r="E839" s="77" t="n">
        <v>5100</v>
      </c>
      <c r="F839" s="77" t="n">
        <v>5100</v>
      </c>
      <c r="G839" s="77" t="n">
        <v>5100</v>
      </c>
      <c r="H839" s="77" t="n">
        <v>5600</v>
      </c>
      <c r="I839" s="79">
        <f>$E839/F839-1</f>
        <v/>
      </c>
      <c r="J839" s="79">
        <f>$E839/G839-1</f>
        <v/>
      </c>
      <c r="K839" s="79">
        <f>$E839/H839-1</f>
        <v/>
      </c>
      <c r="L839" s="80" t="n">
        <v>5.57</v>
      </c>
      <c r="M839" s="80" t="n">
        <v>0.43</v>
      </c>
      <c r="N839" s="77" t="n">
        <v>8600</v>
      </c>
      <c r="O839" s="77" t="n">
        <v>5100</v>
      </c>
      <c r="P839" s="81" t="n"/>
      <c r="Q839" s="81" t="n"/>
    </row>
    <row r="840" ht="15" customHeight="1" s="41">
      <c r="A840" s="77" t="n">
        <v>832</v>
      </c>
      <c r="B840" s="78" t="inlineStr">
        <is>
          <t>MSB</t>
        </is>
      </c>
      <c r="C840" s="78" t="inlineStr">
        <is>
          <t>MSB Bank</t>
        </is>
      </c>
      <c r="D840" s="78" t="inlineStr">
        <is>
          <t>HOSE</t>
        </is>
      </c>
      <c r="E840" s="77" t="n">
        <v>16150</v>
      </c>
      <c r="F840" s="77" t="n">
        <v>16200</v>
      </c>
      <c r="G840" s="77" t="n">
        <v>16200</v>
      </c>
      <c r="H840" s="77" t="n">
        <v>12400</v>
      </c>
      <c r="I840" s="79">
        <f>$E840/F840-1</f>
        <v/>
      </c>
      <c r="J840" s="79">
        <f>$E840/G840-1</f>
        <v/>
      </c>
      <c r="K840" s="79">
        <f>$E840/H840-1</f>
        <v/>
      </c>
      <c r="L840" s="80" t="n">
        <v>8.550000000000001</v>
      </c>
      <c r="M840" s="80" t="n">
        <v>1.11</v>
      </c>
      <c r="N840" s="77" t="n">
        <v>16350</v>
      </c>
      <c r="O840" s="77" t="n">
        <v>10800</v>
      </c>
      <c r="P840" s="81" t="n">
        <v>6.37</v>
      </c>
      <c r="Q840" s="81" t="n">
        <v>0.9399999999999999</v>
      </c>
    </row>
    <row r="841" ht="15" customHeight="1" s="41">
      <c r="A841" s="77" t="n">
        <v>833</v>
      </c>
      <c r="B841" s="78" t="inlineStr">
        <is>
          <t>MTG</t>
        </is>
      </c>
      <c r="C841" s="78" t="inlineStr">
        <is>
          <t>MTGAS</t>
        </is>
      </c>
      <c r="D841" s="78" t="inlineStr">
        <is>
          <t>UPCoM</t>
        </is>
      </c>
      <c r="E841" s="77" t="n">
        <v>10000</v>
      </c>
      <c r="F841" s="77" t="n">
        <v>10000</v>
      </c>
      <c r="G841" s="77" t="n">
        <v>10200</v>
      </c>
      <c r="H841" s="77" t="n">
        <v>6342.89</v>
      </c>
      <c r="I841" s="79">
        <f>$E841/F841-1</f>
        <v/>
      </c>
      <c r="J841" s="79">
        <f>$E841/G841-1</f>
        <v/>
      </c>
      <c r="K841" s="79">
        <f>$E841/H841-1</f>
        <v/>
      </c>
      <c r="L841" s="80" t="n">
        <v>23.89</v>
      </c>
      <c r="M841" s="80" t="n">
        <v>0.87</v>
      </c>
      <c r="N841" s="77" t="n">
        <v>10200</v>
      </c>
      <c r="O841" s="77" t="n">
        <v>6240.65</v>
      </c>
      <c r="P841" s="81" t="n"/>
      <c r="Q841" s="81" t="n"/>
    </row>
    <row r="842" ht="15" customHeight="1" s="41">
      <c r="A842" s="77" t="n">
        <v>834</v>
      </c>
      <c r="B842" s="78" t="inlineStr">
        <is>
          <t>NAF</t>
        </is>
      </c>
      <c r="C842" s="78" t="inlineStr">
        <is>
          <t>Nafoods Group</t>
        </is>
      </c>
      <c r="D842" s="78" t="inlineStr">
        <is>
          <t>HOSE</t>
        </is>
      </c>
      <c r="E842" s="77" t="n">
        <v>48100</v>
      </c>
      <c r="F842" s="77" t="n">
        <v>48200</v>
      </c>
      <c r="G842" s="77" t="n">
        <v>48700</v>
      </c>
      <c r="H842" s="77" t="n">
        <v>37950</v>
      </c>
      <c r="I842" s="79">
        <f>$E842/F842-1</f>
        <v/>
      </c>
      <c r="J842" s="79">
        <f>$E842/G842-1</f>
        <v/>
      </c>
      <c r="K842" s="79">
        <f>$E842/H842-1</f>
        <v/>
      </c>
      <c r="L842" s="80" t="n">
        <v>14.66</v>
      </c>
      <c r="M842" s="80" t="n">
        <v>3.31</v>
      </c>
      <c r="N842" s="77" t="n">
        <v>53600</v>
      </c>
      <c r="O842" s="77" t="n">
        <v>26045.72</v>
      </c>
      <c r="P842" s="81" t="n"/>
      <c r="Q842" s="81" t="n"/>
    </row>
    <row r="843" ht="15" customHeight="1" s="41">
      <c r="A843" s="77" t="n">
        <v>835</v>
      </c>
      <c r="B843" s="78" t="inlineStr">
        <is>
          <t>MCG</t>
        </is>
      </c>
      <c r="C843" s="78" t="inlineStr">
        <is>
          <t>Năng lượng và Bất động sản MCG</t>
        </is>
      </c>
      <c r="D843" s="78" t="inlineStr">
        <is>
          <t>UPCoM</t>
        </is>
      </c>
      <c r="E843" s="77" t="n">
        <v>2552</v>
      </c>
      <c r="F843" s="77" t="n">
        <v>2500</v>
      </c>
      <c r="G843" s="77" t="n">
        <v>2504</v>
      </c>
      <c r="H843" s="77" t="n">
        <v>2300</v>
      </c>
      <c r="I843" s="79">
        <f>$E843/F843-1</f>
        <v/>
      </c>
      <c r="J843" s="79">
        <f>$E843/G843-1</f>
        <v/>
      </c>
      <c r="K843" s="79">
        <f>$E843/H843-1</f>
        <v/>
      </c>
      <c r="L843" s="80" t="n">
        <v>-16.08</v>
      </c>
      <c r="M843" s="80" t="n">
        <v>1.51</v>
      </c>
      <c r="N843" s="77" t="n">
        <v>3540</v>
      </c>
      <c r="O843" s="77" t="n">
        <v>2212</v>
      </c>
      <c r="P843" s="81" t="n"/>
      <c r="Q843" s="81" t="n"/>
    </row>
    <row r="844" ht="15" customHeight="1" s="41">
      <c r="A844" s="77" t="n">
        <v>836</v>
      </c>
      <c r="B844" s="78" t="inlineStr">
        <is>
          <t>VTV</t>
        </is>
      </c>
      <c r="C844" s="78" t="inlineStr">
        <is>
          <t>Năng lượng và Môi trường VICEM</t>
        </is>
      </c>
      <c r="D844" s="78" t="inlineStr">
        <is>
          <t>HNX</t>
        </is>
      </c>
      <c r="E844" s="77" t="n">
        <v>14000</v>
      </c>
      <c r="F844" s="77" t="n">
        <v>13000</v>
      </c>
      <c r="G844" s="77" t="n">
        <v>13600</v>
      </c>
      <c r="H844" s="77" t="n">
        <v>14800</v>
      </c>
      <c r="I844" s="79">
        <f>$E844/F844-1</f>
        <v/>
      </c>
      <c r="J844" s="79">
        <f>$E844/G844-1</f>
        <v/>
      </c>
      <c r="K844" s="79">
        <f>$E844/H844-1</f>
        <v/>
      </c>
      <c r="L844" s="80" t="n">
        <v>484.6</v>
      </c>
      <c r="M844" s="80" t="n">
        <v>1.1</v>
      </c>
      <c r="N844" s="77" t="n">
        <v>15800</v>
      </c>
      <c r="O844" s="77" t="n">
        <v>11900</v>
      </c>
      <c r="P844" s="81" t="n"/>
      <c r="Q844" s="81" t="n"/>
    </row>
    <row r="845" ht="15" customHeight="1" s="41">
      <c r="A845" s="77" t="n">
        <v>837</v>
      </c>
      <c r="B845" s="78" t="inlineStr">
        <is>
          <t>ABB</t>
        </is>
      </c>
      <c r="C845" s="78" t="inlineStr">
        <is>
          <t>Ngân hàng An Bình</t>
        </is>
      </c>
      <c r="D845" s="78" t="inlineStr">
        <is>
          <t>UPCoM</t>
        </is>
      </c>
      <c r="E845" s="77" t="n">
        <v>16818</v>
      </c>
      <c r="F845" s="77" t="n">
        <v>16763</v>
      </c>
      <c r="G845" s="77" t="n">
        <v>16830</v>
      </c>
      <c r="H845" s="77" t="n">
        <v>12615.5</v>
      </c>
      <c r="I845" s="79">
        <f>$E845/F845-1</f>
        <v/>
      </c>
      <c r="J845" s="79">
        <f>$E845/G845-1</f>
        <v/>
      </c>
      <c r="K845" s="79">
        <f>$E845/H845-1</f>
        <v/>
      </c>
      <c r="L845" s="80" t="n">
        <v>5.78</v>
      </c>
      <c r="M845" s="80" t="n">
        <v>1.2</v>
      </c>
      <c r="N845" s="77" t="n">
        <v>17638</v>
      </c>
      <c r="O845" s="77" t="n">
        <v>9386.530000000001</v>
      </c>
      <c r="P845" s="81" t="n"/>
      <c r="Q845" s="81" t="n"/>
    </row>
    <row r="846" ht="15" customHeight="1" s="41">
      <c r="A846" s="77" t="n">
        <v>838</v>
      </c>
      <c r="B846" s="78" t="inlineStr">
        <is>
          <t>BVB</t>
        </is>
      </c>
      <c r="C846" s="78" t="inlineStr">
        <is>
          <t>Ngân hàng Bản Việt - BVBank</t>
        </is>
      </c>
      <c r="D846" s="78" t="inlineStr">
        <is>
          <t>HOSE</t>
        </is>
      </c>
      <c r="E846" s="77" t="n">
        <v>12100</v>
      </c>
      <c r="F846" s="77" t="n">
        <v>12400</v>
      </c>
      <c r="G846" s="77" t="n"/>
      <c r="H846" s="77" t="n">
        <v>13262</v>
      </c>
      <c r="I846" s="79">
        <f>$E846/F846-1</f>
        <v/>
      </c>
      <c r="J846" s="79">
        <f>$E846/G846-1</f>
        <v/>
      </c>
      <c r="K846" s="79">
        <f>$E846/H846-1</f>
        <v/>
      </c>
      <c r="L846" s="80" t="n">
        <v>9.949999999999999</v>
      </c>
      <c r="M846" s="80" t="n">
        <v>0.98</v>
      </c>
      <c r="N846" s="77" t="n">
        <v>16882</v>
      </c>
      <c r="O846" s="77" t="n">
        <v>11336</v>
      </c>
      <c r="P846" s="81" t="n">
        <v>21.725</v>
      </c>
      <c r="Q846" s="81" t="n">
        <v>1.07</v>
      </c>
    </row>
    <row r="847" ht="15" customHeight="1" s="41">
      <c r="A847" s="77" t="n">
        <v>839</v>
      </c>
      <c r="B847" s="78" t="inlineStr">
        <is>
          <t>BAB</t>
        </is>
      </c>
      <c r="C847" s="78" t="inlineStr">
        <is>
          <t>Ngân hàng Bắc Á</t>
        </is>
      </c>
      <c r="D847" s="78" t="inlineStr">
        <is>
          <t>HNX</t>
        </is>
      </c>
      <c r="E847" s="77" t="n">
        <v>10800</v>
      </c>
      <c r="F847" s="77" t="n">
        <v>10800</v>
      </c>
      <c r="G847" s="77" t="n">
        <v>11300</v>
      </c>
      <c r="H847" s="77" t="n">
        <v>10618.74</v>
      </c>
      <c r="I847" s="79">
        <f>$E847/F847-1</f>
        <v/>
      </c>
      <c r="J847" s="79">
        <f>$E847/G847-1</f>
        <v/>
      </c>
      <c r="K847" s="79">
        <f>$E847/H847-1</f>
        <v/>
      </c>
      <c r="L847" s="80" t="n">
        <v>10.34</v>
      </c>
      <c r="M847" s="80" t="n">
        <v>0.91</v>
      </c>
      <c r="N847" s="77" t="n">
        <v>13839.17</v>
      </c>
      <c r="O847" s="77" t="n">
        <v>10046.16</v>
      </c>
      <c r="P847" s="81" t="n"/>
      <c r="Q847" s="81" t="n"/>
    </row>
    <row r="848" ht="15" customHeight="1" s="41">
      <c r="A848" s="77" t="n">
        <v>840</v>
      </c>
      <c r="B848" s="78" t="inlineStr">
        <is>
          <t>NAB</t>
        </is>
      </c>
      <c r="C848" s="78" t="inlineStr">
        <is>
          <t>Ngân hàng Nam Á</t>
        </is>
      </c>
      <c r="D848" s="78" t="inlineStr">
        <is>
          <t>HOSE</t>
        </is>
      </c>
      <c r="E848" s="77" t="n">
        <v>11700</v>
      </c>
      <c r="F848" s="77" t="n">
        <v>11800</v>
      </c>
      <c r="G848" s="77" t="n">
        <v>13050</v>
      </c>
      <c r="H848" s="77" t="n">
        <v>11916.19</v>
      </c>
      <c r="I848" s="79">
        <f>$E848/F848-1</f>
        <v/>
      </c>
      <c r="J848" s="79">
        <f>$E848/G848-1</f>
        <v/>
      </c>
      <c r="K848" s="79">
        <f>$E848/H848-1</f>
        <v/>
      </c>
      <c r="L848" s="80" t="n">
        <v>5.16</v>
      </c>
      <c r="M848" s="80" t="n">
        <v>0.98</v>
      </c>
      <c r="N848" s="77" t="n">
        <v>14166.1</v>
      </c>
      <c r="O848" s="77" t="n">
        <v>10082.93</v>
      </c>
      <c r="P848" s="81" t="n">
        <v>6.12</v>
      </c>
      <c r="Q848" s="81" t="n">
        <v>1.11</v>
      </c>
    </row>
    <row r="849" ht="15" customHeight="1" s="41">
      <c r="A849" s="77" t="n">
        <v>841</v>
      </c>
      <c r="B849" s="78" t="inlineStr">
        <is>
          <t>OCB</t>
        </is>
      </c>
      <c r="C849" s="78" t="inlineStr">
        <is>
          <t>Ngân hàng Phương Đông</t>
        </is>
      </c>
      <c r="D849" s="78" t="inlineStr">
        <is>
          <t>HOSE</t>
        </is>
      </c>
      <c r="E849" s="77" t="n">
        <v>11000</v>
      </c>
      <c r="F849" s="77" t="n">
        <v>10400</v>
      </c>
      <c r="G849" s="77" t="n">
        <v>10950</v>
      </c>
      <c r="H849" s="77" t="n">
        <v>10391.72</v>
      </c>
      <c r="I849" s="79">
        <f>$E849/F849-1</f>
        <v/>
      </c>
      <c r="J849" s="79">
        <f>$E849/G849-1</f>
        <v/>
      </c>
      <c r="K849" s="79">
        <f>$E849/H849-1</f>
        <v/>
      </c>
      <c r="L849" s="80" t="n">
        <v>7.57</v>
      </c>
      <c r="M849" s="80" t="n">
        <v>0.9399999999999999</v>
      </c>
      <c r="N849" s="77" t="n">
        <v>12696.16</v>
      </c>
      <c r="O849" s="77" t="n">
        <v>9043.84</v>
      </c>
      <c r="P849" s="81" t="n">
        <v>7.485</v>
      </c>
      <c r="Q849" s="81" t="n">
        <v>0.98</v>
      </c>
    </row>
    <row r="850" ht="15" customHeight="1" s="41">
      <c r="A850" s="77" t="n">
        <v>842</v>
      </c>
      <c r="B850" s="78" t="inlineStr">
        <is>
          <t>NVB</t>
        </is>
      </c>
      <c r="C850" s="78" t="inlineStr">
        <is>
          <t>Ngân hàng Quốc Dân</t>
        </is>
      </c>
      <c r="D850" s="78" t="inlineStr">
        <is>
          <t>HNX</t>
        </is>
      </c>
      <c r="E850" s="77" t="n">
        <v>11000</v>
      </c>
      <c r="F850" s="77" t="n">
        <v>11200</v>
      </c>
      <c r="G850" s="77" t="n">
        <v>13200</v>
      </c>
      <c r="H850" s="77" t="n">
        <v>13600</v>
      </c>
      <c r="I850" s="79">
        <f>$E850/F850-1</f>
        <v/>
      </c>
      <c r="J850" s="79">
        <f>$E850/G850-1</f>
        <v/>
      </c>
      <c r="K850" s="79">
        <f>$E850/H850-1</f>
        <v/>
      </c>
      <c r="L850" s="80" t="n">
        <v>75.67</v>
      </c>
      <c r="M850" s="80" t="n">
        <v>2.25</v>
      </c>
      <c r="N850" s="77" t="n">
        <v>18200</v>
      </c>
      <c r="O850" s="77" t="n">
        <v>10200</v>
      </c>
      <c r="P850" s="81" t="n"/>
      <c r="Q850" s="81" t="n"/>
    </row>
    <row r="851" ht="15" customHeight="1" s="41">
      <c r="A851" s="77" t="n">
        <v>843</v>
      </c>
      <c r="B851" s="78" t="inlineStr">
        <is>
          <t>VAB</t>
        </is>
      </c>
      <c r="C851" s="78" t="inlineStr">
        <is>
          <t>Ngân hàng Việt Á</t>
        </is>
      </c>
      <c r="D851" s="78" t="inlineStr">
        <is>
          <t>HOSE</t>
        </is>
      </c>
      <c r="E851" s="77" t="n">
        <v>10050</v>
      </c>
      <c r="F851" s="77" t="n">
        <v>10050</v>
      </c>
      <c r="G851" s="77" t="n">
        <v>10700</v>
      </c>
      <c r="H851" s="77" t="n">
        <v>10400</v>
      </c>
      <c r="I851" s="79">
        <f>$E851/F851-1</f>
        <v/>
      </c>
      <c r="J851" s="79">
        <f>$E851/G851-1</f>
        <v/>
      </c>
      <c r="K851" s="79">
        <f>$E851/H851-1</f>
        <v/>
      </c>
      <c r="L851" s="80" t="n">
        <v>5.8</v>
      </c>
      <c r="M851" s="80" t="n">
        <v>0.76</v>
      </c>
      <c r="N851" s="77" t="n">
        <v>14200</v>
      </c>
      <c r="O851" s="77" t="n">
        <v>9500</v>
      </c>
      <c r="P851" s="81" t="n"/>
      <c r="Q851" s="81" t="n"/>
    </row>
    <row r="852" ht="15" customHeight="1" s="41">
      <c r="A852" s="77" t="n">
        <v>844</v>
      </c>
      <c r="B852" s="78" t="inlineStr">
        <is>
          <t>SKH</t>
        </is>
      </c>
      <c r="C852" s="78" t="inlineStr">
        <is>
          <t>NGK Sanest Khánh Hòa</t>
        </is>
      </c>
      <c r="D852" s="78" t="inlineStr">
        <is>
          <t>UPCoM</t>
        </is>
      </c>
      <c r="E852" s="77" t="n">
        <v>20375</v>
      </c>
      <c r="F852" s="77" t="n">
        <v>20300</v>
      </c>
      <c r="G852" s="77" t="n">
        <v>20062</v>
      </c>
      <c r="H852" s="77" t="n">
        <v>23334.09</v>
      </c>
      <c r="I852" s="79">
        <f>$E852/F852-1</f>
        <v/>
      </c>
      <c r="J852" s="79">
        <f>$E852/G852-1</f>
        <v/>
      </c>
      <c r="K852" s="79">
        <f>$E852/H852-1</f>
        <v/>
      </c>
      <c r="L852" s="80" t="n">
        <v>9.779999999999999</v>
      </c>
      <c r="M852" s="80" t="n">
        <v>1.66</v>
      </c>
      <c r="N852" s="77" t="n">
        <v>25884.78</v>
      </c>
      <c r="O852" s="77" t="n">
        <v>20000</v>
      </c>
      <c r="P852" s="81" t="n"/>
      <c r="Q852" s="81" t="n"/>
    </row>
    <row r="853" ht="15" customHeight="1" s="41">
      <c r="A853" s="77" t="n">
        <v>845</v>
      </c>
      <c r="B853" s="78" t="inlineStr">
        <is>
          <t>SKN</t>
        </is>
      </c>
      <c r="C853" s="78" t="inlineStr">
        <is>
          <t>NGK Sanna Khánh Hòa</t>
        </is>
      </c>
      <c r="D853" s="78" t="inlineStr">
        <is>
          <t>UPCoM</t>
        </is>
      </c>
      <c r="E853" s="77" t="n">
        <v>7100</v>
      </c>
      <c r="F853" s="77" t="n">
        <v>7100</v>
      </c>
      <c r="G853" s="77" t="n">
        <v>7000</v>
      </c>
      <c r="H853" s="77" t="n">
        <v>7483.2</v>
      </c>
      <c r="I853" s="79">
        <f>$E853/F853-1</f>
        <v/>
      </c>
      <c r="J853" s="79">
        <f>$E853/G853-1</f>
        <v/>
      </c>
      <c r="K853" s="79">
        <f>$E853/H853-1</f>
        <v/>
      </c>
      <c r="L853" s="80" t="n">
        <v>8.06</v>
      </c>
      <c r="M853" s="80" t="n">
        <v>0.62</v>
      </c>
      <c r="N853" s="77" t="n">
        <v>9166.92</v>
      </c>
      <c r="O853" s="77" t="n">
        <v>6641.34</v>
      </c>
      <c r="P853" s="81" t="n"/>
      <c r="Q853" s="81" t="n"/>
    </row>
    <row r="854" ht="15" customHeight="1" s="41">
      <c r="A854" s="77" t="n">
        <v>846</v>
      </c>
      <c r="B854" s="78" t="inlineStr">
        <is>
          <t>SKV</t>
        </is>
      </c>
      <c r="C854" s="78" t="inlineStr">
        <is>
          <t>NGK Yến sào Khánh Hòa</t>
        </is>
      </c>
      <c r="D854" s="78" t="inlineStr">
        <is>
          <t>UPCoM</t>
        </is>
      </c>
      <c r="E854" s="77" t="n">
        <v>22850</v>
      </c>
      <c r="F854" s="77" t="n">
        <v>22547</v>
      </c>
      <c r="G854" s="77" t="n">
        <v>22948</v>
      </c>
      <c r="H854" s="77" t="n">
        <v>24638.74</v>
      </c>
      <c r="I854" s="79">
        <f>$E854/F854-1</f>
        <v/>
      </c>
      <c r="J854" s="79">
        <f>$E854/G854-1</f>
        <v/>
      </c>
      <c r="K854" s="79">
        <f>$E854/H854-1</f>
        <v/>
      </c>
      <c r="L854" s="80" t="n">
        <v>7.61</v>
      </c>
      <c r="M854" s="80" t="n">
        <v>1.37</v>
      </c>
      <c r="N854" s="77" t="n">
        <v>27275.7</v>
      </c>
      <c r="O854" s="77" t="n">
        <v>22510</v>
      </c>
      <c r="P854" s="81" t="n"/>
      <c r="Q854" s="81" t="n"/>
    </row>
    <row r="855" ht="15" customHeight="1" s="41">
      <c r="A855" s="77" t="n">
        <v>847</v>
      </c>
      <c r="B855" s="78" t="inlineStr">
        <is>
          <t>AIG</t>
        </is>
      </c>
      <c r="C855" s="78" t="inlineStr">
        <is>
          <t>Nguyên liệu Á Châu AIG</t>
        </is>
      </c>
      <c r="D855" s="78" t="inlineStr">
        <is>
          <t>UPCoM</t>
        </is>
      </c>
      <c r="E855" s="77" t="n">
        <v>49298</v>
      </c>
      <c r="F855" s="77" t="n">
        <v>46645</v>
      </c>
      <c r="G855" s="77" t="n">
        <v>41929.26</v>
      </c>
      <c r="H855" s="77" t="n">
        <v>42700</v>
      </c>
      <c r="I855" s="79">
        <f>$E855/F855-1</f>
        <v/>
      </c>
      <c r="J855" s="79">
        <f>$E855/G855-1</f>
        <v/>
      </c>
      <c r="K855" s="79">
        <f>$E855/H855-1</f>
        <v/>
      </c>
      <c r="L855" s="80" t="n">
        <v>8.27</v>
      </c>
      <c r="M855" s="80" t="n">
        <v>1.44</v>
      </c>
      <c r="N855" s="77" t="n">
        <v>49143</v>
      </c>
      <c r="O855" s="77" t="n">
        <v>37051.62</v>
      </c>
      <c r="P855" s="81" t="n"/>
      <c r="Q855" s="81" t="n"/>
    </row>
    <row r="856" ht="15" customHeight="1" s="41">
      <c r="A856" s="77" t="n">
        <v>848</v>
      </c>
      <c r="B856" s="78" t="inlineStr">
        <is>
          <t>STB</t>
        </is>
      </c>
      <c r="C856" s="78" t="inlineStr">
        <is>
          <t>NH Sài Gòn Tài Lộc (SACOMBANK)</t>
        </is>
      </c>
      <c r="D856" s="78" t="inlineStr">
        <is>
          <t>HOSE</t>
        </is>
      </c>
      <c r="E856" s="77" t="n">
        <v>72300</v>
      </c>
      <c r="F856" s="77" t="n">
        <v>74600</v>
      </c>
      <c r="G856" s="77" t="n">
        <v>70400</v>
      </c>
      <c r="H856" s="77" t="n">
        <v>58000</v>
      </c>
      <c r="I856" s="79">
        <f>$E856/F856-1</f>
        <v/>
      </c>
      <c r="J856" s="79">
        <f>$E856/G856-1</f>
        <v/>
      </c>
      <c r="K856" s="79">
        <f>$E856/H856-1</f>
        <v/>
      </c>
      <c r="L856" s="80" t="n">
        <v>44.25</v>
      </c>
      <c r="M856" s="80" t="n">
        <v>2.17</v>
      </c>
      <c r="N856" s="77" t="n">
        <v>76800</v>
      </c>
      <c r="O856" s="77" t="n">
        <v>46000</v>
      </c>
      <c r="P856" s="81" t="n">
        <v>9.024999999999999</v>
      </c>
      <c r="Q856" s="81" t="n">
        <v>1.33</v>
      </c>
    </row>
    <row r="857" ht="15" customHeight="1" s="41">
      <c r="A857" s="77" t="n">
        <v>849</v>
      </c>
      <c r="B857" s="78" t="inlineStr">
        <is>
          <t>KDH</t>
        </is>
      </c>
      <c r="C857" s="78" t="inlineStr">
        <is>
          <t>Nhà Khang Điền</t>
        </is>
      </c>
      <c r="D857" s="78" t="inlineStr">
        <is>
          <t>HOSE</t>
        </is>
      </c>
      <c r="E857" s="77" t="n">
        <v>17700</v>
      </c>
      <c r="F857" s="77" t="n">
        <v>17950</v>
      </c>
      <c r="G857" s="77" t="n">
        <v>19900</v>
      </c>
      <c r="H857" s="77" t="n">
        <v>31500</v>
      </c>
      <c r="I857" s="79">
        <f>$E857/F857-1</f>
        <v/>
      </c>
      <c r="J857" s="79">
        <f>$E857/G857-1</f>
        <v/>
      </c>
      <c r="K857" s="79">
        <f>$E857/H857-1</f>
        <v/>
      </c>
      <c r="L857" s="80" t="n">
        <v>11.31</v>
      </c>
      <c r="M857" s="80" t="n">
        <v>1.07</v>
      </c>
      <c r="N857" s="77" t="n">
        <v>37000</v>
      </c>
      <c r="O857" s="77" t="n">
        <v>16400</v>
      </c>
      <c r="P857" s="81" t="n">
        <v>27.86</v>
      </c>
      <c r="Q857" s="81" t="n">
        <v>2</v>
      </c>
    </row>
    <row r="858" ht="15" customHeight="1" s="41">
      <c r="A858" s="77" t="n">
        <v>850</v>
      </c>
      <c r="B858" s="78" t="inlineStr">
        <is>
          <t>SFC</t>
        </is>
      </c>
      <c r="C858" s="78" t="inlineStr">
        <is>
          <t>Nhiên liệu Sài Gòn</t>
        </is>
      </c>
      <c r="D858" s="78" t="inlineStr">
        <is>
          <t>HOSE</t>
        </is>
      </c>
      <c r="E858" s="77" t="n">
        <v>16500</v>
      </c>
      <c r="F858" s="77" t="n">
        <v>16500</v>
      </c>
      <c r="G858" s="77" t="n">
        <v>16850</v>
      </c>
      <c r="H858" s="77" t="n">
        <v>18000</v>
      </c>
      <c r="I858" s="79">
        <f>$E858/F858-1</f>
        <v/>
      </c>
      <c r="J858" s="79">
        <f>$E858/G858-1</f>
        <v/>
      </c>
      <c r="K858" s="79">
        <f>$E858/H858-1</f>
        <v/>
      </c>
      <c r="L858" s="80" t="n">
        <v>6.24</v>
      </c>
      <c r="M858" s="80" t="n">
        <v>1</v>
      </c>
      <c r="N858" s="77" t="n">
        <v>22931.9</v>
      </c>
      <c r="O858" s="77" t="n">
        <v>15850</v>
      </c>
      <c r="P858" s="81" t="n"/>
      <c r="Q858" s="81" t="n"/>
    </row>
    <row r="859" ht="15" customHeight="1" s="41">
      <c r="A859" s="77" t="n">
        <v>851</v>
      </c>
      <c r="B859" s="78" t="inlineStr">
        <is>
          <t>BTP</t>
        </is>
      </c>
      <c r="C859" s="78" t="inlineStr">
        <is>
          <t>Nhiệt điện Bà Rịa</t>
        </is>
      </c>
      <c r="D859" s="78" t="inlineStr">
        <is>
          <t>HOSE</t>
        </is>
      </c>
      <c r="E859" s="77" t="n">
        <v>7410</v>
      </c>
      <c r="F859" s="77" t="n">
        <v>7410</v>
      </c>
      <c r="G859" s="77" t="n">
        <v>8170</v>
      </c>
      <c r="H859" s="77" t="n">
        <v>8990</v>
      </c>
      <c r="I859" s="79">
        <f>$E859/F859-1</f>
        <v/>
      </c>
      <c r="J859" s="79">
        <f>$E859/G859-1</f>
        <v/>
      </c>
      <c r="K859" s="79">
        <f>$E859/H859-1</f>
        <v/>
      </c>
      <c r="L859" s="80" t="n">
        <v>6.87</v>
      </c>
      <c r="M859" s="80" t="n">
        <v>0.41</v>
      </c>
      <c r="N859" s="77" t="n">
        <v>11023.8</v>
      </c>
      <c r="O859" s="77" t="n">
        <v>7410</v>
      </c>
      <c r="P859" s="81" t="n"/>
      <c r="Q859" s="81" t="n"/>
    </row>
    <row r="860" ht="15" customHeight="1" s="41">
      <c r="A860" s="77" t="n">
        <v>852</v>
      </c>
      <c r="B860" s="78" t="inlineStr">
        <is>
          <t>HND</t>
        </is>
      </c>
      <c r="C860" s="78" t="inlineStr">
        <is>
          <t>Nhiệt điện Hải Phòng</t>
        </is>
      </c>
      <c r="D860" s="78" t="inlineStr">
        <is>
          <t>UPCoM</t>
        </is>
      </c>
      <c r="E860" s="77" t="n">
        <v>9618</v>
      </c>
      <c r="F860" s="77" t="n">
        <v>9664</v>
      </c>
      <c r="G860" s="77" t="n">
        <v>9700</v>
      </c>
      <c r="H860" s="77" t="n">
        <v>10649</v>
      </c>
      <c r="I860" s="79">
        <f>$E860/F860-1</f>
        <v/>
      </c>
      <c r="J860" s="79">
        <f>$E860/G860-1</f>
        <v/>
      </c>
      <c r="K860" s="79">
        <f>$E860/H860-1</f>
        <v/>
      </c>
      <c r="L860" s="80" t="n">
        <v>10.86</v>
      </c>
      <c r="M860" s="80" t="n">
        <v>0.75</v>
      </c>
      <c r="N860" s="77" t="n">
        <v>12016</v>
      </c>
      <c r="O860" s="77" t="n">
        <v>9495</v>
      </c>
      <c r="P860" s="81" t="n"/>
      <c r="Q860" s="81" t="n"/>
    </row>
    <row r="861" ht="15" customHeight="1" s="41">
      <c r="A861" s="77" t="n">
        <v>853</v>
      </c>
      <c r="B861" s="78" t="inlineStr">
        <is>
          <t>NBP</t>
        </is>
      </c>
      <c r="C861" s="78" t="inlineStr">
        <is>
          <t>Nhiệt điện Ninh Bình</t>
        </is>
      </c>
      <c r="D861" s="78" t="inlineStr">
        <is>
          <t>HNX</t>
        </is>
      </c>
      <c r="E861" s="77" t="n">
        <v>7600</v>
      </c>
      <c r="F861" s="77" t="n">
        <v>7500</v>
      </c>
      <c r="G861" s="77" t="n">
        <v>7600</v>
      </c>
      <c r="H861" s="77" t="n">
        <v>7500</v>
      </c>
      <c r="I861" s="79">
        <f>$E861/F861-1</f>
        <v/>
      </c>
      <c r="J861" s="79">
        <f>$E861/G861-1</f>
        <v/>
      </c>
      <c r="K861" s="79">
        <f>$E861/H861-1</f>
        <v/>
      </c>
      <c r="L861" s="80" t="n">
        <v>6.72</v>
      </c>
      <c r="M861" s="80" t="n">
        <v>0.46</v>
      </c>
      <c r="N861" s="77" t="n">
        <v>11700</v>
      </c>
      <c r="O861" s="77" t="n">
        <v>7200</v>
      </c>
      <c r="P861" s="81" t="n"/>
      <c r="Q861" s="81" t="n"/>
    </row>
    <row r="862" ht="15" customHeight="1" s="41">
      <c r="A862" s="77" t="n">
        <v>854</v>
      </c>
      <c r="B862" s="78" t="inlineStr">
        <is>
          <t>PPC</t>
        </is>
      </c>
      <c r="C862" s="78" t="inlineStr">
        <is>
          <t>Nhiệt điện Phả Lại</t>
        </is>
      </c>
      <c r="D862" s="78" t="inlineStr">
        <is>
          <t>HOSE</t>
        </is>
      </c>
      <c r="E862" s="77" t="n">
        <v>9140</v>
      </c>
      <c r="F862" s="77" t="n">
        <v>8830</v>
      </c>
      <c r="G862" s="77" t="n">
        <v>9140</v>
      </c>
      <c r="H862" s="77" t="n">
        <v>9860</v>
      </c>
      <c r="I862" s="79">
        <f>$E862/F862-1</f>
        <v/>
      </c>
      <c r="J862" s="79">
        <f>$E862/G862-1</f>
        <v/>
      </c>
      <c r="K862" s="79">
        <f>$E862/H862-1</f>
        <v/>
      </c>
      <c r="L862" s="80" t="n">
        <v>10.74</v>
      </c>
      <c r="M862" s="80" t="n">
        <v>0.66</v>
      </c>
      <c r="N862" s="77" t="n">
        <v>11150</v>
      </c>
      <c r="O862" s="77" t="n">
        <v>8820</v>
      </c>
      <c r="P862" s="81" t="n"/>
      <c r="Q862" s="81" t="n"/>
    </row>
    <row r="863" ht="15" customHeight="1" s="41">
      <c r="A863" s="77" t="n">
        <v>855</v>
      </c>
      <c r="B863" s="78" t="inlineStr">
        <is>
          <t>QTP</t>
        </is>
      </c>
      <c r="C863" s="78" t="inlineStr">
        <is>
          <t>Nhiệt điện Quảng Ninh</t>
        </is>
      </c>
      <c r="D863" s="78" t="inlineStr">
        <is>
          <t>UPCoM</t>
        </is>
      </c>
      <c r="E863" s="77" t="n">
        <v>11101</v>
      </c>
      <c r="F863" s="77" t="n">
        <v>11223</v>
      </c>
      <c r="G863" s="77" t="n">
        <v>11285</v>
      </c>
      <c r="H863" s="77" t="n">
        <v>11479.34</v>
      </c>
      <c r="I863" s="79">
        <f>$E863/F863-1</f>
        <v/>
      </c>
      <c r="J863" s="79">
        <f>$E863/G863-1</f>
        <v/>
      </c>
      <c r="K863" s="79">
        <f>$E863/H863-1</f>
        <v/>
      </c>
      <c r="L863" s="80" t="n">
        <v>4.17</v>
      </c>
      <c r="M863" s="80" t="n">
        <v>0.85</v>
      </c>
      <c r="N863" s="77" t="n">
        <v>14230</v>
      </c>
      <c r="O863" s="77" t="n">
        <v>10929</v>
      </c>
      <c r="P863" s="81" t="n"/>
      <c r="Q863" s="81" t="n"/>
    </row>
    <row r="864" ht="15" customHeight="1" s="41">
      <c r="A864" s="77" t="n">
        <v>856</v>
      </c>
      <c r="B864" s="78" t="inlineStr">
        <is>
          <t>NSH</t>
        </is>
      </c>
      <c r="C864" s="78" t="inlineStr">
        <is>
          <t>Nhôm Sông Hồng</t>
        </is>
      </c>
      <c r="D864" s="78" t="inlineStr">
        <is>
          <t>HNX</t>
        </is>
      </c>
      <c r="E864" s="77" t="n">
        <v>4200</v>
      </c>
      <c r="F864" s="77" t="n">
        <v>4300</v>
      </c>
      <c r="G864" s="77" t="n">
        <v>4400</v>
      </c>
      <c r="H864" s="77" t="n">
        <v>4500</v>
      </c>
      <c r="I864" s="79">
        <f>$E864/F864-1</f>
        <v/>
      </c>
      <c r="J864" s="79">
        <f>$E864/G864-1</f>
        <v/>
      </c>
      <c r="K864" s="79">
        <f>$E864/H864-1</f>
        <v/>
      </c>
      <c r="L864" s="80" t="n">
        <v>20.76</v>
      </c>
      <c r="M864" s="80" t="n">
        <v>0.36</v>
      </c>
      <c r="N864" s="77" t="n">
        <v>5800</v>
      </c>
      <c r="O864" s="77" t="n">
        <v>4000</v>
      </c>
      <c r="P864" s="81" t="n"/>
      <c r="Q864" s="81" t="n"/>
    </row>
    <row r="865" ht="15" customHeight="1" s="41">
      <c r="A865" s="77" t="n">
        <v>857</v>
      </c>
      <c r="B865" s="78" t="inlineStr">
        <is>
          <t>VBC</t>
        </is>
      </c>
      <c r="C865" s="78" t="inlineStr">
        <is>
          <t>Nhựa - Bao bì Vinh</t>
        </is>
      </c>
      <c r="D865" s="78" t="inlineStr">
        <is>
          <t>HNX</t>
        </is>
      </c>
      <c r="E865" s="77" t="n">
        <v>17000</v>
      </c>
      <c r="F865" s="77" t="n">
        <v>18500</v>
      </c>
      <c r="G865" s="77" t="n">
        <v>18000</v>
      </c>
      <c r="H865" s="77" t="n">
        <v>19200.3</v>
      </c>
      <c r="I865" s="79">
        <f>$E865/F865-1</f>
        <v/>
      </c>
      <c r="J865" s="79">
        <f>$E865/G865-1</f>
        <v/>
      </c>
      <c r="K865" s="79">
        <f>$E865/H865-1</f>
        <v/>
      </c>
      <c r="L865" s="80" t="n">
        <v>4.27</v>
      </c>
      <c r="M865" s="80" t="n">
        <v>0.74</v>
      </c>
      <c r="N865" s="77" t="n">
        <v>23680.37</v>
      </c>
      <c r="O865" s="77" t="n">
        <v>17000</v>
      </c>
      <c r="P865" s="81" t="n"/>
      <c r="Q865" s="81" t="n"/>
    </row>
    <row r="866" ht="15" customHeight="1" s="41">
      <c r="A866" s="77" t="n">
        <v>858</v>
      </c>
      <c r="B866" s="78" t="inlineStr">
        <is>
          <t>BMP</t>
        </is>
      </c>
      <c r="C866" s="78" t="inlineStr">
        <is>
          <t>Nhựa Bình Minh</t>
        </is>
      </c>
      <c r="D866" s="78" t="inlineStr">
        <is>
          <t>HOSE</t>
        </is>
      </c>
      <c r="E866" s="77" t="n">
        <v>147200</v>
      </c>
      <c r="F866" s="77" t="n">
        <v>148800</v>
      </c>
      <c r="G866" s="77" t="n">
        <v>150900</v>
      </c>
      <c r="H866" s="77" t="n">
        <v>165532.5</v>
      </c>
      <c r="I866" s="79">
        <f>$E866/F866-1</f>
        <v/>
      </c>
      <c r="J866" s="79">
        <f>$E866/G866-1</f>
        <v/>
      </c>
      <c r="K866" s="79">
        <f>$E866/H866-1</f>
        <v/>
      </c>
      <c r="L866" s="80" t="n">
        <v>9.390000000000001</v>
      </c>
      <c r="M866" s="80" t="n">
        <v>4.23</v>
      </c>
      <c r="N866" s="77" t="n">
        <v>178585.92</v>
      </c>
      <c r="O866" s="77" t="n">
        <v>114643.08</v>
      </c>
      <c r="P866" s="81" t="n">
        <v>10.02</v>
      </c>
      <c r="Q866" s="81" t="n">
        <v>2.96</v>
      </c>
    </row>
    <row r="867" ht="15" customHeight="1" s="41">
      <c r="A867" s="77" t="n">
        <v>859</v>
      </c>
      <c r="B867" s="78" t="inlineStr">
        <is>
          <t>BQP</t>
        </is>
      </c>
      <c r="C867" s="78" t="inlineStr">
        <is>
          <t>Nhựa Chất Lượng Cao Bình Thuận</t>
        </is>
      </c>
      <c r="D867" s="78" t="inlineStr">
        <is>
          <t>UPCoM</t>
        </is>
      </c>
      <c r="E867" s="77" t="n">
        <v>15000</v>
      </c>
      <c r="F867" s="77" t="n">
        <v>15000</v>
      </c>
      <c r="G867" s="77" t="n">
        <v>16100</v>
      </c>
      <c r="H867" s="77" t="n">
        <v>25844</v>
      </c>
      <c r="I867" s="79">
        <f>$E867/F867-1</f>
        <v/>
      </c>
      <c r="J867" s="79">
        <f>$E867/G867-1</f>
        <v/>
      </c>
      <c r="K867" s="79">
        <f>$E867/H867-1</f>
        <v/>
      </c>
      <c r="L867" s="80" t="n">
        <v>7.52</v>
      </c>
      <c r="M867" s="80" t="n">
        <v>1.14</v>
      </c>
      <c r="N867" s="77" t="n"/>
      <c r="O867" s="77" t="n"/>
      <c r="P867" s="81" t="n"/>
      <c r="Q867" s="81" t="n"/>
    </row>
    <row r="868" ht="15" customHeight="1" s="41">
      <c r="A868" s="77" t="n">
        <v>860</v>
      </c>
      <c r="B868" s="78" t="inlineStr">
        <is>
          <t>DPC</t>
        </is>
      </c>
      <c r="C868" s="78" t="inlineStr">
        <is>
          <t>Nhựa Đà Nẵng</t>
        </is>
      </c>
      <c r="D868" s="78" t="inlineStr">
        <is>
          <t>UPCoM</t>
        </is>
      </c>
      <c r="E868" s="77" t="n">
        <v>7300</v>
      </c>
      <c r="F868" s="77" t="n">
        <v>6040</v>
      </c>
      <c r="G868" s="77" t="n">
        <v>7500</v>
      </c>
      <c r="H868" s="77" t="n">
        <v>8900</v>
      </c>
      <c r="I868" s="79">
        <f>$E868/F868-1</f>
        <v/>
      </c>
      <c r="J868" s="79">
        <f>$E868/G868-1</f>
        <v/>
      </c>
      <c r="K868" s="79">
        <f>$E868/H868-1</f>
        <v/>
      </c>
      <c r="L868" s="80" t="n">
        <v>3.88</v>
      </c>
      <c r="M868" s="80" t="n">
        <v>0.57</v>
      </c>
      <c r="N868" s="77" t="n">
        <v>9800</v>
      </c>
      <c r="O868" s="77" t="n">
        <v>6040</v>
      </c>
      <c r="P868" s="81" t="n"/>
      <c r="Q868" s="81" t="n"/>
    </row>
    <row r="869" ht="15" customHeight="1" s="41">
      <c r="A869" s="77" t="n">
        <v>861</v>
      </c>
      <c r="B869" s="78" t="inlineStr">
        <is>
          <t>NHH</t>
        </is>
      </c>
      <c r="C869" s="78" t="inlineStr">
        <is>
          <t>Nhựa Hà Nội</t>
        </is>
      </c>
      <c r="D869" s="78" t="inlineStr">
        <is>
          <t>HOSE</t>
        </is>
      </c>
      <c r="E869" s="77" t="n">
        <v>9930</v>
      </c>
      <c r="F869" s="77" t="n">
        <v>9330</v>
      </c>
      <c r="G869" s="77" t="n">
        <v>9960</v>
      </c>
      <c r="H869" s="77" t="n">
        <v>11550</v>
      </c>
      <c r="I869" s="79">
        <f>$E869/F869-1</f>
        <v/>
      </c>
      <c r="J869" s="79">
        <f>$E869/G869-1</f>
        <v/>
      </c>
      <c r="K869" s="79">
        <f>$E869/H869-1</f>
        <v/>
      </c>
      <c r="L869" s="80" t="n">
        <v>12.73</v>
      </c>
      <c r="M869" s="80" t="n">
        <v>0.6</v>
      </c>
      <c r="N869" s="77" t="n">
        <v>12900</v>
      </c>
      <c r="O869" s="77" t="n">
        <v>9000</v>
      </c>
      <c r="P869" s="81" t="n"/>
      <c r="Q869" s="81" t="n"/>
    </row>
    <row r="870" ht="15" customHeight="1" s="41">
      <c r="A870" s="77" t="n">
        <v>862</v>
      </c>
      <c r="B870" s="78" t="inlineStr">
        <is>
          <t>RDP</t>
        </is>
      </c>
      <c r="C870" s="78" t="inlineStr">
        <is>
          <t>Nhựa Rạng Đông</t>
        </is>
      </c>
      <c r="D870" s="78" t="inlineStr">
        <is>
          <t>OTC</t>
        </is>
      </c>
      <c r="E870" s="77" t="n"/>
      <c r="F870" s="77" t="n"/>
      <c r="G870" s="77" t="n">
        <v>1300</v>
      </c>
      <c r="H870" s="77" t="n">
        <v>1300</v>
      </c>
      <c r="I870" s="79">
        <f>$E870/F870-1</f>
        <v/>
      </c>
      <c r="J870" s="79">
        <f>$E870/G870-1</f>
        <v/>
      </c>
      <c r="K870" s="79">
        <f>$E870/H870-1</f>
        <v/>
      </c>
      <c r="L870" s="80" t="n"/>
      <c r="M870" s="80" t="n"/>
      <c r="N870" s="77" t="n"/>
      <c r="O870" s="77" t="n"/>
      <c r="P870" s="81" t="n"/>
      <c r="Q870" s="81" t="n"/>
    </row>
    <row r="871" ht="15" customHeight="1" s="41">
      <c r="A871" s="77" t="n">
        <v>863</v>
      </c>
      <c r="B871" s="78" t="inlineStr">
        <is>
          <t>NSG</t>
        </is>
      </c>
      <c r="C871" s="78" t="inlineStr">
        <is>
          <t>Nhựa Sài Gòn</t>
        </is>
      </c>
      <c r="D871" s="78" t="inlineStr">
        <is>
          <t>UPCoM</t>
        </is>
      </c>
      <c r="E871" s="77" t="n">
        <v>13000</v>
      </c>
      <c r="F871" s="77" t="n">
        <v>13000</v>
      </c>
      <c r="G871" s="77" t="n">
        <v>13000</v>
      </c>
      <c r="H871" s="77" t="n">
        <v>13000</v>
      </c>
      <c r="I871" s="79">
        <f>$E871/F871-1</f>
        <v/>
      </c>
      <c r="J871" s="79">
        <f>$E871/G871-1</f>
        <v/>
      </c>
      <c r="K871" s="79">
        <f>$E871/H871-1</f>
        <v/>
      </c>
      <c r="L871" s="80" t="n">
        <v>-11.09</v>
      </c>
      <c r="M871" s="80" t="n">
        <v>-3.47</v>
      </c>
      <c r="N871" s="77" t="n">
        <v>13000</v>
      </c>
      <c r="O871" s="77" t="n">
        <v>11700</v>
      </c>
      <c r="P871" s="81" t="n"/>
      <c r="Q871" s="81" t="n"/>
    </row>
    <row r="872" ht="15" customHeight="1" s="41">
      <c r="A872" s="77" t="n">
        <v>864</v>
      </c>
      <c r="B872" s="78" t="inlineStr">
        <is>
          <t>TPC</t>
        </is>
      </c>
      <c r="C872" s="78" t="inlineStr">
        <is>
          <t>Nhựa Tân Đại Hưng</t>
        </is>
      </c>
      <c r="D872" s="78" t="inlineStr">
        <is>
          <t>HOSE</t>
        </is>
      </c>
      <c r="E872" s="77" t="n">
        <v>9450</v>
      </c>
      <c r="F872" s="77" t="n">
        <v>10050</v>
      </c>
      <c r="G872" s="77" t="n">
        <v>9700</v>
      </c>
      <c r="H872" s="77" t="n">
        <v>13250</v>
      </c>
      <c r="I872" s="79">
        <f>$E872/F872-1</f>
        <v/>
      </c>
      <c r="J872" s="79">
        <f>$E872/G872-1</f>
        <v/>
      </c>
      <c r="K872" s="79">
        <f>$E872/H872-1</f>
        <v/>
      </c>
      <c r="L872" s="80" t="n">
        <v>16.2</v>
      </c>
      <c r="M872" s="80" t="n">
        <v>0.66</v>
      </c>
      <c r="N872" s="77" t="n">
        <v>13800</v>
      </c>
      <c r="O872" s="77" t="n">
        <v>5960</v>
      </c>
      <c r="P872" s="81" t="n"/>
      <c r="Q872" s="81" t="n"/>
    </row>
    <row r="873" ht="15" customHeight="1" s="41">
      <c r="A873" s="77" t="n">
        <v>865</v>
      </c>
      <c r="B873" s="78" t="inlineStr">
        <is>
          <t>TPP</t>
        </is>
      </c>
      <c r="C873" s="78" t="inlineStr">
        <is>
          <t>Nhựa Tân Phú VN</t>
        </is>
      </c>
      <c r="D873" s="78" t="inlineStr">
        <is>
          <t>HNX</t>
        </is>
      </c>
      <c r="E873" s="77" t="n">
        <v>9600</v>
      </c>
      <c r="F873" s="77" t="n">
        <v>9700</v>
      </c>
      <c r="G873" s="77" t="n">
        <v>9800</v>
      </c>
      <c r="H873" s="77" t="n">
        <v>10600</v>
      </c>
      <c r="I873" s="79">
        <f>$E873/F873-1</f>
        <v/>
      </c>
      <c r="J873" s="79">
        <f>$E873/G873-1</f>
        <v/>
      </c>
      <c r="K873" s="79">
        <f>$E873/H873-1</f>
        <v/>
      </c>
      <c r="L873" s="80" t="n">
        <v>2.41</v>
      </c>
      <c r="M873" s="80" t="n">
        <v>0.61</v>
      </c>
      <c r="N873" s="77" t="n">
        <v>12600</v>
      </c>
      <c r="O873" s="77" t="n">
        <v>9600</v>
      </c>
      <c r="P873" s="81" t="n"/>
      <c r="Q873" s="81" t="n"/>
    </row>
    <row r="874" ht="15" customHeight="1" s="41">
      <c r="A874" s="77" t="n">
        <v>866</v>
      </c>
      <c r="B874" s="78" t="inlineStr">
        <is>
          <t>NTP</t>
        </is>
      </c>
      <c r="C874" s="78" t="inlineStr">
        <is>
          <t>Nhựa Tiền Phong</t>
        </is>
      </c>
      <c r="D874" s="78" t="inlineStr">
        <is>
          <t>HNX</t>
        </is>
      </c>
      <c r="E874" s="77" t="n">
        <v>52300</v>
      </c>
      <c r="F874" s="77" t="n">
        <v>48700</v>
      </c>
      <c r="G874" s="77" t="n">
        <v>49000</v>
      </c>
      <c r="H874" s="77" t="n">
        <v>52331.59</v>
      </c>
      <c r="I874" s="79">
        <f>$E874/F874-1</f>
        <v/>
      </c>
      <c r="J874" s="79">
        <f>$E874/G874-1</f>
        <v/>
      </c>
      <c r="K874" s="79">
        <f>$E874/H874-1</f>
        <v/>
      </c>
      <c r="L874" s="80" t="n">
        <v>9</v>
      </c>
      <c r="M874" s="80" t="n">
        <v>2.46</v>
      </c>
      <c r="N874" s="77" t="n">
        <v>60053.66</v>
      </c>
      <c r="O874" s="77" t="n">
        <v>44288.56</v>
      </c>
      <c r="P874" s="81" t="n"/>
      <c r="Q874" s="81" t="n"/>
    </row>
    <row r="875" ht="15" customHeight="1" s="41">
      <c r="A875" s="77" t="n">
        <v>867</v>
      </c>
      <c r="B875" s="78" t="inlineStr">
        <is>
          <t>VNP</t>
        </is>
      </c>
      <c r="C875" s="78" t="inlineStr">
        <is>
          <t>Nhựa Việt Nam</t>
        </is>
      </c>
      <c r="D875" s="78" t="inlineStr">
        <is>
          <t>UPCoM</t>
        </is>
      </c>
      <c r="E875" s="77" t="n">
        <v>19267</v>
      </c>
      <c r="F875" s="77" t="n">
        <v>17294</v>
      </c>
      <c r="G875" s="77" t="n">
        <v>17074</v>
      </c>
      <c r="H875" s="77" t="n">
        <v>20103.89</v>
      </c>
      <c r="I875" s="79">
        <f>$E875/F875-1</f>
        <v/>
      </c>
      <c r="J875" s="79">
        <f>$E875/G875-1</f>
        <v/>
      </c>
      <c r="K875" s="79">
        <f>$E875/H875-1</f>
        <v/>
      </c>
      <c r="L875" s="80" t="n">
        <v>11.59</v>
      </c>
      <c r="M875" s="80" t="n">
        <v>1.31</v>
      </c>
      <c r="N875" s="77" t="n">
        <v>22971.36</v>
      </c>
      <c r="O875" s="77" t="n">
        <v>10153.87</v>
      </c>
      <c r="P875" s="81" t="n"/>
      <c r="Q875" s="81" t="n"/>
    </row>
    <row r="876" ht="15" customHeight="1" s="41">
      <c r="A876" s="77" t="n">
        <v>868</v>
      </c>
      <c r="B876" s="78" t="inlineStr">
        <is>
          <t>VTZ</t>
        </is>
      </c>
      <c r="C876" s="78" t="inlineStr">
        <is>
          <t>Nhựa Việt Thành</t>
        </is>
      </c>
      <c r="D876" s="78" t="inlineStr">
        <is>
          <t>HNX</t>
        </is>
      </c>
      <c r="E876" s="77" t="n">
        <v>20100</v>
      </c>
      <c r="F876" s="77" t="n">
        <v>20300</v>
      </c>
      <c r="G876" s="77" t="n">
        <v>20300</v>
      </c>
      <c r="H876" s="77" t="n">
        <v>19500</v>
      </c>
      <c r="I876" s="79">
        <f>$E876/F876-1</f>
        <v/>
      </c>
      <c r="J876" s="79">
        <f>$E876/G876-1</f>
        <v/>
      </c>
      <c r="K876" s="79">
        <f>$E876/H876-1</f>
        <v/>
      </c>
      <c r="L876" s="80" t="n">
        <v>22.55</v>
      </c>
      <c r="M876" s="80" t="n">
        <v>1.67</v>
      </c>
      <c r="N876" s="77" t="n">
        <v>20900</v>
      </c>
      <c r="O876" s="77" t="n">
        <v>18000</v>
      </c>
      <c r="P876" s="81" t="n"/>
      <c r="Q876" s="81" t="n"/>
    </row>
    <row r="877" ht="15" customHeight="1" s="41">
      <c r="A877" s="77" t="n">
        <v>869</v>
      </c>
      <c r="B877" s="78" t="inlineStr">
        <is>
          <t>NVT</t>
        </is>
      </c>
      <c r="C877" s="78" t="inlineStr">
        <is>
          <t>Ninh Vân Bay</t>
        </is>
      </c>
      <c r="D877" s="78" t="inlineStr">
        <is>
          <t>HOSE</t>
        </is>
      </c>
      <c r="E877" s="77" t="n">
        <v>7100</v>
      </c>
      <c r="F877" s="77" t="n">
        <v>7000</v>
      </c>
      <c r="G877" s="77" t="n">
        <v>7500</v>
      </c>
      <c r="H877" s="77" t="n">
        <v>7940</v>
      </c>
      <c r="I877" s="79">
        <f>$E877/F877-1</f>
        <v/>
      </c>
      <c r="J877" s="79">
        <f>$E877/G877-1</f>
        <v/>
      </c>
      <c r="K877" s="79">
        <f>$E877/H877-1</f>
        <v/>
      </c>
      <c r="L877" s="80" t="n">
        <v>20.33</v>
      </c>
      <c r="M877" s="80" t="n">
        <v>2.55</v>
      </c>
      <c r="N877" s="77" t="n">
        <v>8900</v>
      </c>
      <c r="O877" s="77" t="n">
        <v>6900</v>
      </c>
      <c r="P877" s="81" t="n"/>
      <c r="Q877" s="81" t="n"/>
    </row>
    <row r="878" ht="15" customHeight="1" s="41">
      <c r="A878" s="77" t="n">
        <v>870</v>
      </c>
      <c r="B878" s="78" t="inlineStr">
        <is>
          <t>NVL</t>
        </is>
      </c>
      <c r="C878" s="78" t="inlineStr">
        <is>
          <t>Novaland</t>
        </is>
      </c>
      <c r="D878" s="78" t="inlineStr">
        <is>
          <t>HOSE</t>
        </is>
      </c>
      <c r="E878" s="77" t="n">
        <v>13250</v>
      </c>
      <c r="F878" s="77" t="n">
        <v>13900</v>
      </c>
      <c r="G878" s="77" t="n">
        <v>12200</v>
      </c>
      <c r="H878" s="77" t="n">
        <v>12418.17</v>
      </c>
      <c r="I878" s="79">
        <f>$E878/F878-1</f>
        <v/>
      </c>
      <c r="J878" s="79">
        <f>$E878/G878-1</f>
        <v/>
      </c>
      <c r="K878" s="79">
        <f>$E878/H878-1</f>
        <v/>
      </c>
      <c r="L878" s="80" t="n">
        <v>7.8</v>
      </c>
      <c r="M878" s="80" t="n">
        <v>0.66</v>
      </c>
      <c r="N878" s="77" t="n">
        <v>19069.1</v>
      </c>
      <c r="O878" s="77" t="n">
        <v>9767.1</v>
      </c>
      <c r="P878" s="81" t="n">
        <v>14.51</v>
      </c>
      <c r="Q878" s="81" t="n">
        <v>0.78</v>
      </c>
    </row>
    <row r="879" ht="15" customHeight="1" s="41">
      <c r="A879" s="77" t="n">
        <v>871</v>
      </c>
      <c r="B879" s="78" t="inlineStr">
        <is>
          <t>CHC</t>
        </is>
      </c>
      <c r="C879" s="78" t="inlineStr">
        <is>
          <t>Nội thất Cẩm Hà</t>
        </is>
      </c>
      <c r="D879" s="78" t="inlineStr">
        <is>
          <t>UPCoM</t>
        </is>
      </c>
      <c r="E879" s="77" t="n">
        <v>6400</v>
      </c>
      <c r="F879" s="77" t="n">
        <v>6400</v>
      </c>
      <c r="G879" s="77" t="n">
        <v>6400</v>
      </c>
      <c r="H879" s="77" t="n">
        <v>10826.28</v>
      </c>
      <c r="I879" s="79">
        <f>$E879/F879-1</f>
        <v/>
      </c>
      <c r="J879" s="79">
        <f>$E879/G879-1</f>
        <v/>
      </c>
      <c r="K879" s="79">
        <f>$E879/H879-1</f>
        <v/>
      </c>
      <c r="L879" s="80" t="n">
        <v>21.49</v>
      </c>
      <c r="M879" s="80" t="n">
        <v>0.51</v>
      </c>
      <c r="N879" s="77" t="n">
        <v>10826.28</v>
      </c>
      <c r="O879" s="77" t="n">
        <v>4759.83</v>
      </c>
      <c r="P879" s="81" t="n"/>
      <c r="Q879" s="81" t="n"/>
    </row>
    <row r="880" ht="15" customHeight="1" s="41">
      <c r="A880" s="77" t="n">
        <v>872</v>
      </c>
      <c r="B880" s="78" t="inlineStr">
        <is>
          <t>XHC</t>
        </is>
      </c>
      <c r="C880" s="78" t="inlineStr">
        <is>
          <t>Nội thất Xuân Hòa</t>
        </is>
      </c>
      <c r="D880" s="78" t="inlineStr">
        <is>
          <t>UPCoM</t>
        </is>
      </c>
      <c r="E880" s="77" t="n">
        <v>15300</v>
      </c>
      <c r="F880" s="77" t="n">
        <v>15966</v>
      </c>
      <c r="G880" s="77" t="n">
        <v>14092.02</v>
      </c>
      <c r="H880" s="77" t="n">
        <v>20959.65</v>
      </c>
      <c r="I880" s="79">
        <f>$E880/F880-1</f>
        <v/>
      </c>
      <c r="J880" s="79">
        <f>$E880/G880-1</f>
        <v/>
      </c>
      <c r="K880" s="79">
        <f>$E880/H880-1</f>
        <v/>
      </c>
      <c r="L880" s="80" t="n">
        <v>204.74</v>
      </c>
      <c r="M880" s="80" t="n">
        <v>0.9</v>
      </c>
      <c r="N880" s="77" t="n">
        <v>20959.65</v>
      </c>
      <c r="O880" s="77" t="n">
        <v>12397.41</v>
      </c>
      <c r="P880" s="81" t="n"/>
      <c r="Q880" s="81" t="n"/>
    </row>
    <row r="881" ht="15" customHeight="1" s="41">
      <c r="A881" s="77" t="n">
        <v>873</v>
      </c>
      <c r="B881" s="78" t="inlineStr">
        <is>
          <t>BAF</t>
        </is>
      </c>
      <c r="C881" s="78" t="inlineStr">
        <is>
          <t>Nông nghiệp BAF Việt Nam</t>
        </is>
      </c>
      <c r="D881" s="78" t="inlineStr">
        <is>
          <t>HOSE</t>
        </is>
      </c>
      <c r="E881" s="77" t="n">
        <v>31500</v>
      </c>
      <c r="F881" s="77" t="n">
        <v>31100</v>
      </c>
      <c r="G881" s="77" t="n">
        <v>29800</v>
      </c>
      <c r="H881" s="77" t="n">
        <v>31207.08</v>
      </c>
      <c r="I881" s="79">
        <f>$E881/F881-1</f>
        <v/>
      </c>
      <c r="J881" s="79">
        <f>$E881/G881-1</f>
        <v/>
      </c>
      <c r="K881" s="79">
        <f>$E881/H881-1</f>
        <v/>
      </c>
      <c r="L881" s="80" t="n">
        <v>121.49</v>
      </c>
      <c r="M881" s="80" t="n">
        <v>2.64</v>
      </c>
      <c r="N881" s="77" t="n">
        <v>32665.36</v>
      </c>
      <c r="O881" s="77" t="n">
        <v>26123.96</v>
      </c>
      <c r="P881" s="81" t="n">
        <v>20.09</v>
      </c>
      <c r="Q881" s="81" t="n">
        <v>2.38</v>
      </c>
    </row>
    <row r="882" ht="15" customHeight="1" s="41">
      <c r="A882" s="77" t="n">
        <v>874</v>
      </c>
      <c r="B882" s="78" t="inlineStr">
        <is>
          <t>TAR</t>
        </is>
      </c>
      <c r="C882" s="78" t="inlineStr">
        <is>
          <t>Nông nghiệp CN cao Trung An</t>
        </is>
      </c>
      <c r="D882" s="78" t="inlineStr">
        <is>
          <t>UPCoM</t>
        </is>
      </c>
      <c r="E882" s="77" t="n">
        <v>2557</v>
      </c>
      <c r="F882" s="77" t="n">
        <v>2721</v>
      </c>
      <c r="G882" s="77" t="n">
        <v>2800</v>
      </c>
      <c r="H882" s="77" t="n">
        <v>4300</v>
      </c>
      <c r="I882" s="79">
        <f>$E882/F882-1</f>
        <v/>
      </c>
      <c r="J882" s="79">
        <f>$E882/G882-1</f>
        <v/>
      </c>
      <c r="K882" s="79">
        <f>$E882/H882-1</f>
        <v/>
      </c>
      <c r="L882" s="80" t="n">
        <v>-19.47</v>
      </c>
      <c r="M882" s="80" t="n">
        <v>0.19</v>
      </c>
      <c r="N882" s="77" t="n">
        <v>5929</v>
      </c>
      <c r="O882" s="77" t="n">
        <v>2500</v>
      </c>
      <c r="P882" s="81" t="n"/>
      <c r="Q882" s="81" t="n"/>
    </row>
    <row r="883" ht="15" customHeight="1" s="41">
      <c r="A883" s="77" t="n">
        <v>875</v>
      </c>
      <c r="B883" s="78" t="inlineStr">
        <is>
          <t>SJ1</t>
        </is>
      </c>
      <c r="C883" s="78" t="inlineStr">
        <is>
          <t>Nông nghiệp Hùng Hậu</t>
        </is>
      </c>
      <c r="D883" s="78" t="inlineStr">
        <is>
          <t>HNX</t>
        </is>
      </c>
      <c r="E883" s="77" t="n">
        <v>17000</v>
      </c>
      <c r="F883" s="77" t="n">
        <v>15300</v>
      </c>
      <c r="G883" s="77" t="n">
        <v>16800</v>
      </c>
      <c r="H883" s="77" t="n">
        <v>12394.8</v>
      </c>
      <c r="I883" s="79">
        <f>$E883/F883-1</f>
        <v/>
      </c>
      <c r="J883" s="79">
        <f>$E883/G883-1</f>
        <v/>
      </c>
      <c r="K883" s="79">
        <f>$E883/H883-1</f>
        <v/>
      </c>
      <c r="L883" s="80" t="n">
        <v>30.58</v>
      </c>
      <c r="M883" s="80" t="n">
        <v>1.32</v>
      </c>
      <c r="N883" s="77" t="n">
        <v>17300</v>
      </c>
      <c r="O883" s="77" t="n">
        <v>10235.1</v>
      </c>
      <c r="P883" s="81" t="n"/>
      <c r="Q883" s="81" t="n"/>
    </row>
    <row r="884" ht="15" customHeight="1" s="41">
      <c r="A884" s="77" t="n">
        <v>876</v>
      </c>
      <c r="B884" s="78" t="inlineStr">
        <is>
          <t>HNG</t>
        </is>
      </c>
      <c r="C884" s="78" t="inlineStr">
        <is>
          <t>Nông nghiệp Quốc tế HAGL</t>
        </is>
      </c>
      <c r="D884" s="78" t="inlineStr">
        <is>
          <t>UPCoM</t>
        </is>
      </c>
      <c r="E884" s="77" t="n">
        <v>6566</v>
      </c>
      <c r="F884" s="77" t="n">
        <v>6685</v>
      </c>
      <c r="G884" s="77" t="n">
        <v>6903</v>
      </c>
      <c r="H884" s="77" t="n">
        <v>5999</v>
      </c>
      <c r="I884" s="79">
        <f>$E884/F884-1</f>
        <v/>
      </c>
      <c r="J884" s="79">
        <f>$E884/G884-1</f>
        <v/>
      </c>
      <c r="K884" s="79">
        <f>$E884/H884-1</f>
        <v/>
      </c>
      <c r="L884" s="80" t="n">
        <v>-9.539999999999999</v>
      </c>
      <c r="M884" s="80" t="n">
        <v>6.96</v>
      </c>
      <c r="N884" s="77" t="n">
        <v>8142</v>
      </c>
      <c r="O884" s="77" t="n">
        <v>5532</v>
      </c>
      <c r="P884" s="81" t="n"/>
      <c r="Q884" s="81" t="n"/>
    </row>
    <row r="885" ht="15" customHeight="1" s="41">
      <c r="A885" s="77" t="n">
        <v>877</v>
      </c>
      <c r="B885" s="78" t="inlineStr">
        <is>
          <t>APF</t>
        </is>
      </c>
      <c r="C885" s="78" t="inlineStr">
        <is>
          <t>Nông sản Quảng Ngãi</t>
        </is>
      </c>
      <c r="D885" s="78" t="inlineStr">
        <is>
          <t>UPCoM</t>
        </is>
      </c>
      <c r="E885" s="77" t="n">
        <v>45428</v>
      </c>
      <c r="F885" s="77" t="n">
        <v>45083</v>
      </c>
      <c r="G885" s="77" t="n">
        <v>46752</v>
      </c>
      <c r="H885" s="77" t="n">
        <v>34678</v>
      </c>
      <c r="I885" s="79">
        <f>$E885/F885-1</f>
        <v/>
      </c>
      <c r="J885" s="79">
        <f>$E885/G885-1</f>
        <v/>
      </c>
      <c r="K885" s="79">
        <f>$E885/H885-1</f>
        <v/>
      </c>
      <c r="L885" s="80" t="n">
        <v>6.88</v>
      </c>
      <c r="M885" s="80" t="n">
        <v>1.32</v>
      </c>
      <c r="N885" s="77" t="n">
        <v>48301</v>
      </c>
      <c r="O885" s="77" t="n">
        <v>32317.53</v>
      </c>
      <c r="P885" s="81" t="n"/>
      <c r="Q885" s="81" t="n"/>
    </row>
    <row r="886" ht="15" customHeight="1" s="41">
      <c r="A886" s="77" t="n">
        <v>878</v>
      </c>
      <c r="B886" s="78" t="inlineStr">
        <is>
          <t>NDF</t>
        </is>
      </c>
      <c r="C886" s="78" t="inlineStr">
        <is>
          <t>Nông sản XK Nam Định</t>
        </is>
      </c>
      <c r="D886" s="78" t="inlineStr">
        <is>
          <t>UPCoM</t>
        </is>
      </c>
      <c r="E886" s="77" t="n">
        <v>900</v>
      </c>
      <c r="F886" s="77" t="n">
        <v>900</v>
      </c>
      <c r="G886" s="77" t="n">
        <v>900</v>
      </c>
      <c r="H886" s="77" t="n">
        <v>900</v>
      </c>
      <c r="I886" s="79">
        <f>$E886/F886-1</f>
        <v/>
      </c>
      <c r="J886" s="79">
        <f>$E886/G886-1</f>
        <v/>
      </c>
      <c r="K886" s="79">
        <f>$E886/H886-1</f>
        <v/>
      </c>
      <c r="L886" s="80" t="n">
        <v>-0.9399999999999999</v>
      </c>
      <c r="M886" s="80" t="n">
        <v>0.09</v>
      </c>
      <c r="N886" s="77" t="n">
        <v>900</v>
      </c>
      <c r="O886" s="77" t="n">
        <v>900</v>
      </c>
      <c r="P886" s="81" t="n"/>
      <c r="Q886" s="81" t="n"/>
    </row>
    <row r="887" ht="15" customHeight="1" s="41">
      <c r="A887" s="77" t="n">
        <v>879</v>
      </c>
      <c r="B887" s="78" t="inlineStr">
        <is>
          <t>AGX</t>
        </is>
      </c>
      <c r="C887" s="78" t="inlineStr">
        <is>
          <t>Nông sản Xuất khẩu Sài Gòn</t>
        </is>
      </c>
      <c r="D887" s="78" t="inlineStr">
        <is>
          <t>UPCoM</t>
        </is>
      </c>
      <c r="E887" s="77" t="n">
        <v>154900</v>
      </c>
      <c r="F887" s="77" t="n">
        <v>154900</v>
      </c>
      <c r="G887" s="77" t="n">
        <v>140419.3</v>
      </c>
      <c r="H887" s="77" t="n">
        <v>154186.34</v>
      </c>
      <c r="I887" s="79">
        <f>$E887/F887-1</f>
        <v/>
      </c>
      <c r="J887" s="79">
        <f>$E887/G887-1</f>
        <v/>
      </c>
      <c r="K887" s="79">
        <f>$E887/H887-1</f>
        <v/>
      </c>
      <c r="L887" s="80" t="n">
        <v>3.2</v>
      </c>
      <c r="M887" s="80" t="n">
        <v>1.07</v>
      </c>
      <c r="N887" s="77" t="n">
        <v>278982.48</v>
      </c>
      <c r="O887" s="77" t="n">
        <v>124509</v>
      </c>
      <c r="P887" s="81" t="n"/>
      <c r="Q887" s="81" t="n"/>
    </row>
    <row r="888" ht="15" customHeight="1" s="41">
      <c r="A888" s="77" t="n">
        <v>880</v>
      </c>
      <c r="B888" s="78" t="inlineStr">
        <is>
          <t>NSS</t>
        </is>
      </c>
      <c r="C888" s="78" t="inlineStr">
        <is>
          <t>Nông súc sản Đồng Nai</t>
        </is>
      </c>
      <c r="D888" s="78" t="inlineStr">
        <is>
          <t>UPCoM</t>
        </is>
      </c>
      <c r="E888" s="77" t="n">
        <v>3700</v>
      </c>
      <c r="F888" s="77" t="n">
        <v>3700</v>
      </c>
      <c r="G888" s="77" t="n">
        <v>3700</v>
      </c>
      <c r="H888" s="77" t="n">
        <v>3700</v>
      </c>
      <c r="I888" s="79">
        <f>$E888/F888-1</f>
        <v/>
      </c>
      <c r="J888" s="79">
        <f>$E888/G888-1</f>
        <v/>
      </c>
      <c r="K888" s="79">
        <f>$E888/H888-1</f>
        <v/>
      </c>
      <c r="L888" s="80" t="n">
        <v>66.59999999999999</v>
      </c>
      <c r="M888" s="80" t="n">
        <v>0.23</v>
      </c>
      <c r="N888" s="77" t="n">
        <v>3700</v>
      </c>
      <c r="O888" s="77" t="n">
        <v>3700</v>
      </c>
      <c r="P888" s="81" t="n"/>
      <c r="Q888" s="81" t="n"/>
    </row>
    <row r="889" ht="15" customHeight="1" s="41">
      <c r="A889" s="77" t="n">
        <v>881</v>
      </c>
      <c r="B889" s="78" t="inlineStr">
        <is>
          <t>ATA</t>
        </is>
      </c>
      <c r="C889" s="78" t="inlineStr">
        <is>
          <t>NTACO</t>
        </is>
      </c>
      <c r="D889" s="78" t="inlineStr">
        <is>
          <t>UPCoM</t>
        </is>
      </c>
      <c r="E889" s="77" t="n">
        <v>300</v>
      </c>
      <c r="F889" s="77" t="n">
        <v>304</v>
      </c>
      <c r="G889" s="77" t="n">
        <v>400</v>
      </c>
      <c r="H889" s="77" t="n">
        <v>500</v>
      </c>
      <c r="I889" s="79">
        <f>$E889/F889-1</f>
        <v/>
      </c>
      <c r="J889" s="79">
        <f>$E889/G889-1</f>
        <v/>
      </c>
      <c r="K889" s="79">
        <f>$E889/H889-1</f>
        <v/>
      </c>
      <c r="L889" s="80" t="n">
        <v>-16.01</v>
      </c>
      <c r="M889" s="80" t="n">
        <v>-0.01</v>
      </c>
      <c r="N889" s="77" t="n">
        <v>600</v>
      </c>
      <c r="O889" s="77" t="n">
        <v>300</v>
      </c>
      <c r="P889" s="81" t="n"/>
      <c r="Q889" s="81" t="n"/>
    </row>
    <row r="890" ht="15" customHeight="1" s="41">
      <c r="A890" s="77" t="n">
        <v>882</v>
      </c>
      <c r="B890" s="78" t="inlineStr">
        <is>
          <t>BWE</t>
        </is>
      </c>
      <c r="C890" s="78" t="inlineStr">
        <is>
          <t>Nước - Môi trường Bình Dương</t>
        </is>
      </c>
      <c r="D890" s="78" t="inlineStr">
        <is>
          <t>HOSE</t>
        </is>
      </c>
      <c r="E890" s="77" t="n">
        <v>44200</v>
      </c>
      <c r="F890" s="77" t="n">
        <v>43800</v>
      </c>
      <c r="G890" s="77" t="n">
        <v>44326.05</v>
      </c>
      <c r="H890" s="77" t="n">
        <v>45077.6</v>
      </c>
      <c r="I890" s="79">
        <f>$E890/F890-1</f>
        <v/>
      </c>
      <c r="J890" s="79">
        <f>$E890/G890-1</f>
        <v/>
      </c>
      <c r="K890" s="79">
        <f>$E890/H890-1</f>
        <v/>
      </c>
      <c r="L890" s="80" t="n">
        <v>9.09</v>
      </c>
      <c r="M890" s="80" t="n">
        <v>1.83</v>
      </c>
      <c r="N890" s="77" t="n">
        <v>47740.41</v>
      </c>
      <c r="O890" s="77" t="n">
        <v>39942.17</v>
      </c>
      <c r="P890" s="81" t="n">
        <v>12.42</v>
      </c>
      <c r="Q890" s="81" t="n">
        <v>1.97</v>
      </c>
    </row>
    <row r="891" ht="15" customHeight="1" s="41">
      <c r="A891" s="77" t="n">
        <v>883</v>
      </c>
      <c r="B891" s="78" t="inlineStr">
        <is>
          <t>QHW</t>
        </is>
      </c>
      <c r="C891" s="78" t="inlineStr">
        <is>
          <t>Nước khoáng Quảng Ninh</t>
        </is>
      </c>
      <c r="D891" s="78" t="inlineStr">
        <is>
          <t>UPCoM</t>
        </is>
      </c>
      <c r="E891" s="77" t="n">
        <v>35000</v>
      </c>
      <c r="F891" s="77" t="n">
        <v>35000</v>
      </c>
      <c r="G891" s="77" t="n">
        <v>39900</v>
      </c>
      <c r="H891" s="77" t="n">
        <v>36000</v>
      </c>
      <c r="I891" s="79">
        <f>$E891/F891-1</f>
        <v/>
      </c>
      <c r="J891" s="79">
        <f>$E891/G891-1</f>
        <v/>
      </c>
      <c r="K891" s="79">
        <f>$E891/H891-1</f>
        <v/>
      </c>
      <c r="L891" s="80" t="n">
        <v>7.47</v>
      </c>
      <c r="M891" s="80" t="n">
        <v>0.93</v>
      </c>
      <c r="N891" s="77" t="n">
        <v>40200</v>
      </c>
      <c r="O891" s="77" t="n">
        <v>31300</v>
      </c>
      <c r="P891" s="81" t="n"/>
      <c r="Q891" s="81" t="n"/>
    </row>
    <row r="892" ht="15" customHeight="1" s="41">
      <c r="A892" s="77" t="n">
        <v>884</v>
      </c>
      <c r="B892" s="78" t="inlineStr">
        <is>
          <t>BGW</t>
        </is>
      </c>
      <c r="C892" s="78" t="inlineStr">
        <is>
          <t>Nước sạch Bắc Giang</t>
        </is>
      </c>
      <c r="D892" s="78" t="inlineStr">
        <is>
          <t>UPCoM</t>
        </is>
      </c>
      <c r="E892" s="77" t="n">
        <v>16000</v>
      </c>
      <c r="F892" s="77" t="n">
        <v>16000</v>
      </c>
      <c r="G892" s="77" t="n">
        <v>16000</v>
      </c>
      <c r="H892" s="77" t="n">
        <v>19082.94</v>
      </c>
      <c r="I892" s="79">
        <f>$E892/F892-1</f>
        <v/>
      </c>
      <c r="J892" s="79">
        <f>$E892/G892-1</f>
        <v/>
      </c>
      <c r="K892" s="79">
        <f>$E892/H892-1</f>
        <v/>
      </c>
      <c r="L892" s="80" t="n">
        <v>15.28</v>
      </c>
      <c r="M892" s="80" t="n">
        <v>1.51</v>
      </c>
      <c r="N892" s="77" t="n">
        <v>19082.94</v>
      </c>
      <c r="O892" s="77" t="n">
        <v>13538.44</v>
      </c>
      <c r="P892" s="81" t="n"/>
      <c r="Q892" s="81" t="n"/>
    </row>
    <row r="893" ht="15" customHeight="1" s="41">
      <c r="A893" s="77" t="n">
        <v>885</v>
      </c>
      <c r="B893" s="78" t="inlineStr">
        <is>
          <t>BNW</t>
        </is>
      </c>
      <c r="C893" s="78" t="inlineStr">
        <is>
          <t>Nước sạch Bắc Ninh</t>
        </is>
      </c>
      <c r="D893" s="78" t="inlineStr">
        <is>
          <t>UPCoM</t>
        </is>
      </c>
      <c r="E893" s="77" t="n">
        <v>17333</v>
      </c>
      <c r="F893" s="77" t="n">
        <v>16590</v>
      </c>
      <c r="G893" s="77" t="n">
        <v>26817</v>
      </c>
      <c r="H893" s="77" t="n">
        <v>20117.07</v>
      </c>
      <c r="I893" s="79">
        <f>$E893/F893-1</f>
        <v/>
      </c>
      <c r="J893" s="79">
        <f>$E893/G893-1</f>
        <v/>
      </c>
      <c r="K893" s="79">
        <f>$E893/H893-1</f>
        <v/>
      </c>
      <c r="L893" s="80" t="n">
        <v>14.26</v>
      </c>
      <c r="M893" s="80" t="n">
        <v>1.58</v>
      </c>
      <c r="N893" s="77" t="n">
        <v>32820</v>
      </c>
      <c r="O893" s="77" t="n">
        <v>7776.85</v>
      </c>
      <c r="P893" s="81" t="n"/>
      <c r="Q893" s="81" t="n"/>
    </row>
    <row r="894" ht="15" customHeight="1" s="41">
      <c r="A894" s="77" t="n">
        <v>886</v>
      </c>
      <c r="B894" s="78" t="inlineStr">
        <is>
          <t>HDW</t>
        </is>
      </c>
      <c r="C894" s="78" t="inlineStr">
        <is>
          <t>Nước sạch Hải Dương</t>
        </is>
      </c>
      <c r="D894" s="78" t="inlineStr">
        <is>
          <t>UPCoM</t>
        </is>
      </c>
      <c r="E894" s="77" t="n">
        <v>16600</v>
      </c>
      <c r="F894" s="77" t="n">
        <v>16100</v>
      </c>
      <c r="G894" s="77" t="n">
        <v>16279.2</v>
      </c>
      <c r="H894" s="77" t="n">
        <v>17136</v>
      </c>
      <c r="I894" s="79">
        <f>$E894/F894-1</f>
        <v/>
      </c>
      <c r="J894" s="79">
        <f>$E894/G894-1</f>
        <v/>
      </c>
      <c r="K894" s="79">
        <f>$E894/H894-1</f>
        <v/>
      </c>
      <c r="L894" s="80" t="n">
        <v>8.35</v>
      </c>
      <c r="M894" s="80" t="n">
        <v>1.07</v>
      </c>
      <c r="N894" s="77" t="n">
        <v>17516.8</v>
      </c>
      <c r="O894" s="77" t="n">
        <v>13805.9</v>
      </c>
      <c r="P894" s="81" t="n"/>
      <c r="Q894" s="81" t="n"/>
    </row>
    <row r="895" ht="15" customHeight="1" s="41">
      <c r="A895" s="77" t="n">
        <v>887</v>
      </c>
      <c r="B895" s="78" t="inlineStr">
        <is>
          <t>NQN</t>
        </is>
      </c>
      <c r="C895" s="78" t="inlineStr">
        <is>
          <t>Nước sạch Quảng Ninh</t>
        </is>
      </c>
      <c r="D895" s="78" t="inlineStr">
        <is>
          <t>UPCoM</t>
        </is>
      </c>
      <c r="E895" s="77" t="n">
        <v>11300</v>
      </c>
      <c r="F895" s="77" t="n">
        <v>11300</v>
      </c>
      <c r="G895" s="77" t="n">
        <v>11000</v>
      </c>
      <c r="H895" s="77" t="n">
        <v>10509</v>
      </c>
      <c r="I895" s="79">
        <f>$E895/F895-1</f>
        <v/>
      </c>
      <c r="J895" s="79">
        <f>$E895/G895-1</f>
        <v/>
      </c>
      <c r="K895" s="79">
        <f>$E895/H895-1</f>
        <v/>
      </c>
      <c r="L895" s="80" t="n">
        <v>7.83</v>
      </c>
      <c r="M895" s="80" t="n">
        <v>0.88</v>
      </c>
      <c r="N895" s="77" t="n">
        <v>14566</v>
      </c>
      <c r="O895" s="77" t="n">
        <v>10500</v>
      </c>
      <c r="P895" s="81" t="n"/>
      <c r="Q895" s="81" t="n"/>
    </row>
    <row r="896" ht="15" customHeight="1" s="41">
      <c r="A896" s="77" t="n">
        <v>888</v>
      </c>
      <c r="B896" s="78" t="inlineStr">
        <is>
          <t>TBW</t>
        </is>
      </c>
      <c r="C896" s="78" t="inlineStr">
        <is>
          <t>Nước sạch Thái Bình</t>
        </is>
      </c>
      <c r="D896" s="78" t="inlineStr">
        <is>
          <t>UPCoM</t>
        </is>
      </c>
      <c r="E896" s="77" t="n">
        <v>11400</v>
      </c>
      <c r="F896" s="77" t="n">
        <v>11400</v>
      </c>
      <c r="G896" s="77" t="n">
        <v>11400</v>
      </c>
      <c r="H896" s="77" t="n">
        <v>11390.4</v>
      </c>
      <c r="I896" s="79">
        <f>$E896/F896-1</f>
        <v/>
      </c>
      <c r="J896" s="79">
        <f>$E896/G896-1</f>
        <v/>
      </c>
      <c r="K896" s="79">
        <f>$E896/H896-1</f>
        <v/>
      </c>
      <c r="L896" s="80" t="n">
        <v>3.4</v>
      </c>
      <c r="M896" s="80" t="n">
        <v>0.62</v>
      </c>
      <c r="N896" s="77" t="n">
        <v>11400</v>
      </c>
      <c r="O896" s="77" t="n">
        <v>11390.4</v>
      </c>
      <c r="P896" s="81" t="n"/>
      <c r="Q896" s="81" t="n"/>
    </row>
    <row r="897" ht="15" customHeight="1" s="41">
      <c r="A897" s="77" t="n">
        <v>889</v>
      </c>
      <c r="B897" s="78" t="inlineStr">
        <is>
          <t>TNW</t>
        </is>
      </c>
      <c r="C897" s="78" t="inlineStr">
        <is>
          <t>Nước sạch Thái Nguyên</t>
        </is>
      </c>
      <c r="D897" s="78" t="inlineStr">
        <is>
          <t>UPCoM</t>
        </is>
      </c>
      <c r="E897" s="77" t="n">
        <v>13700</v>
      </c>
      <c r="F897" s="77" t="n">
        <v>13578</v>
      </c>
      <c r="G897" s="77" t="n">
        <v>13700</v>
      </c>
      <c r="H897" s="77" t="n">
        <v>11625</v>
      </c>
      <c r="I897" s="79">
        <f>$E897/F897-1</f>
        <v/>
      </c>
      <c r="J897" s="79">
        <f>$E897/G897-1</f>
        <v/>
      </c>
      <c r="K897" s="79">
        <f>$E897/H897-1</f>
        <v/>
      </c>
      <c r="L897" s="80" t="n">
        <v>7.06</v>
      </c>
      <c r="M897" s="80" t="n">
        <v>1</v>
      </c>
      <c r="N897" s="77" t="n">
        <v>14220</v>
      </c>
      <c r="O897" s="77" t="n">
        <v>9579</v>
      </c>
      <c r="P897" s="81" t="n"/>
      <c r="Q897" s="81" t="n"/>
    </row>
    <row r="898" ht="15" customHeight="1" s="41">
      <c r="A898" s="77" t="n">
        <v>890</v>
      </c>
      <c r="B898" s="78" t="inlineStr">
        <is>
          <t>NVP</t>
        </is>
      </c>
      <c r="C898" s="78" t="inlineStr">
        <is>
          <t>Nước sạch Vĩnh Phúc</t>
        </is>
      </c>
      <c r="D898" s="78" t="inlineStr">
        <is>
          <t>UPCoM</t>
        </is>
      </c>
      <c r="E898" s="77" t="n">
        <v>30600</v>
      </c>
      <c r="F898" s="77" t="n">
        <v>30600</v>
      </c>
      <c r="G898" s="77" t="n">
        <v>51000</v>
      </c>
      <c r="H898" s="77" t="n">
        <v>69270.89999999999</v>
      </c>
      <c r="I898" s="79">
        <f>$E898/F898-1</f>
        <v/>
      </c>
      <c r="J898" s="79">
        <f>$E898/G898-1</f>
        <v/>
      </c>
      <c r="K898" s="79">
        <f>$E898/H898-1</f>
        <v/>
      </c>
      <c r="L898" s="80" t="n">
        <v>22.07</v>
      </c>
      <c r="M898" s="80" t="n">
        <v>2.29</v>
      </c>
      <c r="N898" s="77" t="n">
        <v>69270.89999999999</v>
      </c>
      <c r="O898" s="77" t="n">
        <v>7432.5</v>
      </c>
      <c r="P898" s="81" t="n"/>
      <c r="Q898" s="81" t="n"/>
    </row>
    <row r="899" ht="15" customHeight="1" s="41">
      <c r="A899" s="77" t="n">
        <v>891</v>
      </c>
      <c r="B899" s="78" t="inlineStr">
        <is>
          <t>TDM</t>
        </is>
      </c>
      <c r="C899" s="78" t="inlineStr">
        <is>
          <t>Nước Thủ Dầu Một</t>
        </is>
      </c>
      <c r="D899" s="78" t="inlineStr">
        <is>
          <t>HOSE</t>
        </is>
      </c>
      <c r="E899" s="77" t="n">
        <v>59000</v>
      </c>
      <c r="F899" s="77" t="n">
        <v>60300</v>
      </c>
      <c r="G899" s="77" t="n">
        <v>61229.7</v>
      </c>
      <c r="H899" s="77" t="n">
        <v>54157.38</v>
      </c>
      <c r="I899" s="79">
        <f>$E899/F899-1</f>
        <v/>
      </c>
      <c r="J899" s="79">
        <f>$E899/G899-1</f>
        <v/>
      </c>
      <c r="K899" s="79">
        <f>$E899/H899-1</f>
        <v/>
      </c>
      <c r="L899" s="80" t="n">
        <v>42.44</v>
      </c>
      <c r="M899" s="80" t="n">
        <v>2.81</v>
      </c>
      <c r="N899" s="77" t="n">
        <v>62000</v>
      </c>
      <c r="O899" s="77" t="n">
        <v>50546.89</v>
      </c>
      <c r="P899" s="81" t="n"/>
      <c r="Q899" s="81" t="n"/>
    </row>
    <row r="900" ht="15" customHeight="1" s="41">
      <c r="A900" s="77" t="n">
        <v>892</v>
      </c>
      <c r="B900" s="78" t="inlineStr">
        <is>
          <t>VWS</t>
        </is>
      </c>
      <c r="C900" s="78" t="inlineStr">
        <is>
          <t>Nước và Môi trường VN</t>
        </is>
      </c>
      <c r="D900" s="78" t="inlineStr">
        <is>
          <t>UPCoM</t>
        </is>
      </c>
      <c r="E900" s="77" t="n">
        <v>19000</v>
      </c>
      <c r="F900" s="77" t="n">
        <v>21000</v>
      </c>
      <c r="G900" s="77" t="n">
        <v>21000</v>
      </c>
      <c r="H900" s="77" t="n">
        <v>24083.5</v>
      </c>
      <c r="I900" s="79">
        <f>$E900/F900-1</f>
        <v/>
      </c>
      <c r="J900" s="79">
        <f>$E900/G900-1</f>
        <v/>
      </c>
      <c r="K900" s="79">
        <f>$E900/H900-1</f>
        <v/>
      </c>
      <c r="L900" s="80" t="n">
        <v>29.38</v>
      </c>
      <c r="M900" s="80" t="n">
        <v>1.36</v>
      </c>
      <c r="N900" s="77" t="n">
        <v>24083.5</v>
      </c>
      <c r="O900" s="77" t="n">
        <v>14745</v>
      </c>
      <c r="P900" s="81" t="n"/>
      <c r="Q900" s="81" t="n"/>
    </row>
    <row r="901" ht="15" customHeight="1" s="41">
      <c r="A901" s="77" t="n">
        <v>893</v>
      </c>
      <c r="B901" s="78" t="inlineStr">
        <is>
          <t>HAX</t>
        </is>
      </c>
      <c r="C901" s="78" t="inlineStr">
        <is>
          <t>Ô tô Hàng Xanh</t>
        </is>
      </c>
      <c r="D901" s="78" t="inlineStr">
        <is>
          <t>HOSE</t>
        </is>
      </c>
      <c r="E901" s="77" t="n">
        <v>9000</v>
      </c>
      <c r="F901" s="77" t="n">
        <v>9090</v>
      </c>
      <c r="G901" s="77" t="n">
        <v>9300</v>
      </c>
      <c r="H901" s="77" t="n">
        <v>10400</v>
      </c>
      <c r="I901" s="79">
        <f>$E901/F901-1</f>
        <v/>
      </c>
      <c r="J901" s="79">
        <f>$E901/G901-1</f>
        <v/>
      </c>
      <c r="K901" s="79">
        <f>$E901/H901-1</f>
        <v/>
      </c>
      <c r="L901" s="80" t="n">
        <v>40.48</v>
      </c>
      <c r="M901" s="80" t="n">
        <v>0.86</v>
      </c>
      <c r="N901" s="77" t="n">
        <v>14450</v>
      </c>
      <c r="O901" s="77" t="n">
        <v>8200</v>
      </c>
      <c r="P901" s="81" t="n"/>
      <c r="Q901" s="81" t="n"/>
    </row>
    <row r="902" ht="15" customHeight="1" s="41">
      <c r="A902" s="77" t="n">
        <v>894</v>
      </c>
      <c r="B902" s="78" t="inlineStr">
        <is>
          <t>PTM</t>
        </is>
      </c>
      <c r="C902" s="78" t="inlineStr">
        <is>
          <t>Ô tô PTM</t>
        </is>
      </c>
      <c r="D902" s="78" t="inlineStr">
        <is>
          <t>UPCoM</t>
        </is>
      </c>
      <c r="E902" s="77" t="n">
        <v>10900</v>
      </c>
      <c r="F902" s="77" t="n">
        <v>10900</v>
      </c>
      <c r="G902" s="77" t="n">
        <v>11200</v>
      </c>
      <c r="H902" s="77" t="n">
        <v>10669.13</v>
      </c>
      <c r="I902" s="79">
        <f>$E902/F902-1</f>
        <v/>
      </c>
      <c r="J902" s="79">
        <f>$E902/G902-1</f>
        <v/>
      </c>
      <c r="K902" s="79">
        <f>$E902/H902-1</f>
        <v/>
      </c>
      <c r="L902" s="80" t="n">
        <v>54.09</v>
      </c>
      <c r="M902" s="80" t="n">
        <v>0.9399999999999999</v>
      </c>
      <c r="N902" s="77" t="n"/>
      <c r="O902" s="77" t="n"/>
      <c r="P902" s="81" t="n"/>
      <c r="Q902" s="81" t="n"/>
    </row>
    <row r="903" ht="15" customHeight="1" s="41">
      <c r="A903" s="77" t="n">
        <v>895</v>
      </c>
      <c r="B903" s="78" t="inlineStr">
        <is>
          <t>TMT</t>
        </is>
      </c>
      <c r="C903" s="78" t="inlineStr">
        <is>
          <t>Ô tô TMT</t>
        </is>
      </c>
      <c r="D903" s="78" t="inlineStr">
        <is>
          <t>HOSE</t>
        </is>
      </c>
      <c r="E903" s="77" t="n">
        <v>11850</v>
      </c>
      <c r="F903" s="77" t="n">
        <v>11000</v>
      </c>
      <c r="G903" s="77" t="n">
        <v>11500</v>
      </c>
      <c r="H903" s="77" t="n">
        <v>13750</v>
      </c>
      <c r="I903" s="79">
        <f>$E903/F903-1</f>
        <v/>
      </c>
      <c r="J903" s="79">
        <f>$E903/G903-1</f>
        <v/>
      </c>
      <c r="K903" s="79">
        <f>$E903/H903-1</f>
        <v/>
      </c>
      <c r="L903" s="80" t="n">
        <v>6.11</v>
      </c>
      <c r="M903" s="80" t="n">
        <v>1.83</v>
      </c>
      <c r="N903" s="77" t="n">
        <v>14850</v>
      </c>
      <c r="O903" s="77" t="n">
        <v>9280</v>
      </c>
      <c r="P903" s="81" t="n"/>
      <c r="Q903" s="81" t="n"/>
    </row>
    <row r="904" ht="15" customHeight="1" s="41">
      <c r="A904" s="77" t="n">
        <v>896</v>
      </c>
      <c r="B904" s="78" t="inlineStr">
        <is>
          <t>HTL</t>
        </is>
      </c>
      <c r="C904" s="78" t="inlineStr">
        <is>
          <t>Ô tô Trường Long</t>
        </is>
      </c>
      <c r="D904" s="78" t="inlineStr">
        <is>
          <t>HOSE</t>
        </is>
      </c>
      <c r="E904" s="77" t="n">
        <v>21400</v>
      </c>
      <c r="F904" s="77" t="n">
        <v>20650</v>
      </c>
      <c r="G904" s="77" t="n">
        <v>21500</v>
      </c>
      <c r="H904" s="77" t="n">
        <v>23300</v>
      </c>
      <c r="I904" s="79">
        <f>$E904/F904-1</f>
        <v/>
      </c>
      <c r="J904" s="79">
        <f>$E904/G904-1</f>
        <v/>
      </c>
      <c r="K904" s="79">
        <f>$E904/H904-1</f>
        <v/>
      </c>
      <c r="L904" s="80" t="n">
        <v>5.96</v>
      </c>
      <c r="M904" s="80" t="n">
        <v>1.31</v>
      </c>
      <c r="N904" s="77" t="n">
        <v>25288.88</v>
      </c>
      <c r="O904" s="77" t="n">
        <v>20300</v>
      </c>
      <c r="P904" s="81" t="n"/>
      <c r="Q904" s="81" t="n"/>
    </row>
    <row r="905" ht="15" customHeight="1" s="41">
      <c r="A905" s="77" t="n">
        <v>897</v>
      </c>
      <c r="B905" s="78" t="inlineStr">
        <is>
          <t>VGS</t>
        </is>
      </c>
      <c r="C905" s="78" t="inlineStr">
        <is>
          <t>Ống thép Việt Đức</t>
        </is>
      </c>
      <c r="D905" s="78" t="inlineStr">
        <is>
          <t>HNX</t>
        </is>
      </c>
      <c r="E905" s="77" t="n">
        <v>18000</v>
      </c>
      <c r="F905" s="77" t="n">
        <v>17800</v>
      </c>
      <c r="G905" s="77" t="n">
        <v>20600</v>
      </c>
      <c r="H905" s="77" t="n">
        <v>24801.84</v>
      </c>
      <c r="I905" s="79">
        <f>$E905/F905-1</f>
        <v/>
      </c>
      <c r="J905" s="79">
        <f>$E905/G905-1</f>
        <v/>
      </c>
      <c r="K905" s="79">
        <f>$E905/H905-1</f>
        <v/>
      </c>
      <c r="L905" s="80" t="n">
        <v>4.53</v>
      </c>
      <c r="M905" s="80" t="n">
        <v>0.83</v>
      </c>
      <c r="N905" s="77" t="n">
        <v>32271.12</v>
      </c>
      <c r="O905" s="77" t="n">
        <v>17000</v>
      </c>
      <c r="P905" s="81" t="n"/>
      <c r="Q905" s="81" t="n"/>
    </row>
    <row r="906" ht="15" customHeight="1" s="41">
      <c r="A906" s="77" t="n">
        <v>898</v>
      </c>
      <c r="B906" s="78" t="inlineStr">
        <is>
          <t>GGG</t>
        </is>
      </c>
      <c r="C906" s="78" t="inlineStr">
        <is>
          <t>Ôtô Giải Phóng</t>
        </is>
      </c>
      <c r="D906" s="78" t="inlineStr">
        <is>
          <t>UPCoM</t>
        </is>
      </c>
      <c r="E906" s="77" t="n">
        <v>2213</v>
      </c>
      <c r="F906" s="77" t="n">
        <v>2155</v>
      </c>
      <c r="G906" s="77" t="n">
        <v>2400</v>
      </c>
      <c r="H906" s="77" t="n">
        <v>3400</v>
      </c>
      <c r="I906" s="79">
        <f>$E906/F906-1</f>
        <v/>
      </c>
      <c r="J906" s="79">
        <f>$E906/G906-1</f>
        <v/>
      </c>
      <c r="K906" s="79">
        <f>$E906/H906-1</f>
        <v/>
      </c>
      <c r="L906" s="80" t="n">
        <v>-4.43</v>
      </c>
      <c r="M906" s="80" t="n">
        <v>-0.87</v>
      </c>
      <c r="N906" s="77" t="n">
        <v>6000</v>
      </c>
      <c r="O906" s="77" t="n">
        <v>1963</v>
      </c>
      <c r="P906" s="81" t="n"/>
      <c r="Q906" s="81" t="n"/>
    </row>
    <row r="907" ht="15" customHeight="1" s="41">
      <c r="A907" s="77" t="n">
        <v>899</v>
      </c>
      <c r="B907" s="78" t="inlineStr">
        <is>
          <t>GCB</t>
        </is>
      </c>
      <c r="C907" s="78" t="inlineStr">
        <is>
          <t>PETEC Bình Định</t>
        </is>
      </c>
      <c r="D907" s="78" t="inlineStr">
        <is>
          <t>UPCoM</t>
        </is>
      </c>
      <c r="E907" s="77" t="n">
        <v>6600</v>
      </c>
      <c r="F907" s="77" t="n">
        <v>5800</v>
      </c>
      <c r="G907" s="77" t="n">
        <v>6233</v>
      </c>
      <c r="H907" s="77" t="n">
        <v>7900</v>
      </c>
      <c r="I907" s="79">
        <f>$E907/F907-1</f>
        <v/>
      </c>
      <c r="J907" s="79">
        <f>$E907/G907-1</f>
        <v/>
      </c>
      <c r="K907" s="79">
        <f>$E907/H907-1</f>
        <v/>
      </c>
      <c r="L907" s="80" t="n">
        <v>2.97</v>
      </c>
      <c r="M907" s="80" t="n">
        <v>0.32</v>
      </c>
      <c r="N907" s="77" t="n">
        <v>21194</v>
      </c>
      <c r="O907" s="77" t="n">
        <v>4500</v>
      </c>
      <c r="P907" s="81" t="n"/>
      <c r="Q907" s="81" t="n"/>
    </row>
    <row r="908" ht="15" customHeight="1" s="41">
      <c r="A908" s="77" t="n">
        <v>900</v>
      </c>
      <c r="B908" s="78" t="inlineStr">
        <is>
          <t>PPT</t>
        </is>
      </c>
      <c r="C908" s="78" t="inlineStr">
        <is>
          <t>Petro Times</t>
        </is>
      </c>
      <c r="D908" s="78" t="inlineStr">
        <is>
          <t>HNX</t>
        </is>
      </c>
      <c r="E908" s="77" t="n">
        <v>15200</v>
      </c>
      <c r="F908" s="77" t="n">
        <v>15200</v>
      </c>
      <c r="G908" s="77" t="n">
        <v>15400</v>
      </c>
      <c r="H908" s="77" t="n">
        <v>15200</v>
      </c>
      <c r="I908" s="79">
        <f>$E908/F908-1</f>
        <v/>
      </c>
      <c r="J908" s="79">
        <f>$E908/G908-1</f>
        <v/>
      </c>
      <c r="K908" s="79">
        <f>$E908/H908-1</f>
        <v/>
      </c>
      <c r="L908" s="80" t="n">
        <v>10.41</v>
      </c>
      <c r="M908" s="80" t="n">
        <v>1.16</v>
      </c>
      <c r="N908" s="77" t="n">
        <v>15900</v>
      </c>
      <c r="O908" s="77" t="n">
        <v>13400</v>
      </c>
      <c r="P908" s="81" t="n"/>
      <c r="Q908" s="81" t="n"/>
    </row>
    <row r="909" ht="15" customHeight="1" s="41">
      <c r="A909" s="77" t="n">
        <v>901</v>
      </c>
      <c r="B909" s="78" t="inlineStr">
        <is>
          <t>PLX</t>
        </is>
      </c>
      <c r="C909" s="78" t="inlineStr">
        <is>
          <t>Petrolimex</t>
        </is>
      </c>
      <c r="D909" s="78" t="inlineStr">
        <is>
          <t>HOSE</t>
        </is>
      </c>
      <c r="E909" s="77" t="n">
        <v>35050</v>
      </c>
      <c r="F909" s="77" t="n">
        <v>35950</v>
      </c>
      <c r="G909" s="77" t="n">
        <v>35526.72</v>
      </c>
      <c r="H909" s="77" t="n">
        <v>34078.62</v>
      </c>
      <c r="I909" s="79">
        <f>$E909/F909-1</f>
        <v/>
      </c>
      <c r="J909" s="79">
        <f>$E909/G909-1</f>
        <v/>
      </c>
      <c r="K909" s="79">
        <f>$E909/H909-1</f>
        <v/>
      </c>
      <c r="L909" s="80" t="n">
        <v>13.83</v>
      </c>
      <c r="M909" s="80" t="n">
        <v>1.73</v>
      </c>
      <c r="N909" s="77" t="n">
        <v>67095.3</v>
      </c>
      <c r="O909" s="77" t="n">
        <v>31520.31</v>
      </c>
      <c r="P909" s="81" t="n">
        <v>20.92</v>
      </c>
      <c r="Q909" s="81" t="n">
        <v>1.95</v>
      </c>
    </row>
    <row r="910" ht="15" customHeight="1" s="41">
      <c r="A910" s="77" t="n">
        <v>902</v>
      </c>
      <c r="B910" s="78" t="inlineStr">
        <is>
          <t>PGB</t>
        </is>
      </c>
      <c r="C910" s="78" t="inlineStr">
        <is>
          <t>PG Bank</t>
        </is>
      </c>
      <c r="D910" s="78" t="inlineStr">
        <is>
          <t>UPCoM</t>
        </is>
      </c>
      <c r="E910" s="77" t="n">
        <v>9666</v>
      </c>
      <c r="F910" s="77" t="n">
        <v>9566</v>
      </c>
      <c r="G910" s="77" t="n">
        <v>10495</v>
      </c>
      <c r="H910" s="77" t="n">
        <v>11525.18</v>
      </c>
      <c r="I910" s="79">
        <f>$E910/F910-1</f>
        <v/>
      </c>
      <c r="J910" s="79">
        <f>$E910/G910-1</f>
        <v/>
      </c>
      <c r="K910" s="79">
        <f>$E910/H910-1</f>
        <v/>
      </c>
      <c r="L910" s="80" t="n">
        <v>9</v>
      </c>
      <c r="M910" s="80" t="n">
        <v>0.86</v>
      </c>
      <c r="N910" s="77" t="n">
        <v>12858.6</v>
      </c>
      <c r="O910" s="77" t="n">
        <v>9332</v>
      </c>
      <c r="P910" s="81" t="n"/>
      <c r="Q910" s="81" t="n"/>
    </row>
    <row r="911" ht="15" customHeight="1" s="41">
      <c r="A911" s="77" t="n">
        <v>903</v>
      </c>
      <c r="B911" s="78" t="inlineStr">
        <is>
          <t>PGT</t>
        </is>
      </c>
      <c r="C911" s="78" t="inlineStr">
        <is>
          <t>PGT Holdings</t>
        </is>
      </c>
      <c r="D911" s="78" t="inlineStr">
        <is>
          <t>HNX</t>
        </is>
      </c>
      <c r="E911" s="77" t="n">
        <v>7300</v>
      </c>
      <c r="F911" s="77" t="n">
        <v>7000</v>
      </c>
      <c r="G911" s="77" t="n">
        <v>6900</v>
      </c>
      <c r="H911" s="77" t="n">
        <v>7500</v>
      </c>
      <c r="I911" s="79">
        <f>$E911/F911-1</f>
        <v/>
      </c>
      <c r="J911" s="79">
        <f>$E911/G911-1</f>
        <v/>
      </c>
      <c r="K911" s="79">
        <f>$E911/H911-1</f>
        <v/>
      </c>
      <c r="L911" s="80" t="n">
        <v>75.78</v>
      </c>
      <c r="M911" s="80" t="n">
        <v>1.7</v>
      </c>
      <c r="N911" s="77" t="n">
        <v>9900</v>
      </c>
      <c r="O911" s="77" t="n">
        <v>5800</v>
      </c>
      <c r="P911" s="81" t="n"/>
      <c r="Q911" s="81" t="n"/>
    </row>
    <row r="912" ht="15" customHeight="1" s="41">
      <c r="A912" s="77" t="n">
        <v>904</v>
      </c>
      <c r="B912" s="78" t="inlineStr">
        <is>
          <t>PMC</t>
        </is>
      </c>
      <c r="C912" s="78" t="inlineStr">
        <is>
          <t>Pharmedic</t>
        </is>
      </c>
      <c r="D912" s="78" t="inlineStr">
        <is>
          <t>HNX</t>
        </is>
      </c>
      <c r="E912" s="77" t="n">
        <v>130000</v>
      </c>
      <c r="F912" s="77" t="n">
        <v>120600</v>
      </c>
      <c r="G912" s="77" t="n">
        <v>128700</v>
      </c>
      <c r="H912" s="77" t="n">
        <v>163432.36</v>
      </c>
      <c r="I912" s="79">
        <f>$E912/F912-1</f>
        <v/>
      </c>
      <c r="J912" s="79">
        <f>$E912/G912-1</f>
        <v/>
      </c>
      <c r="K912" s="79">
        <f>$E912/H912-1</f>
        <v/>
      </c>
      <c r="L912" s="80" t="n">
        <v>16.49</v>
      </c>
      <c r="M912" s="80" t="n">
        <v>4.81</v>
      </c>
      <c r="N912" s="77" t="n">
        <v>183944.61</v>
      </c>
      <c r="O912" s="77" t="n">
        <v>98740.67999999999</v>
      </c>
      <c r="P912" s="81" t="n"/>
      <c r="Q912" s="81" t="n"/>
    </row>
    <row r="913" ht="15" customHeight="1" s="41">
      <c r="A913" s="77" t="n">
        <v>905</v>
      </c>
      <c r="B913" s="78" t="inlineStr">
        <is>
          <t>FHS</t>
        </is>
      </c>
      <c r="C913" s="78" t="inlineStr">
        <is>
          <t>Phát hành sách TP HCM - FAHASA</t>
        </is>
      </c>
      <c r="D913" s="78" t="inlineStr">
        <is>
          <t>UPCoM</t>
        </is>
      </c>
      <c r="E913" s="77" t="n">
        <v>25000</v>
      </c>
      <c r="F913" s="77" t="n">
        <v>24000</v>
      </c>
      <c r="G913" s="77" t="n">
        <v>28500</v>
      </c>
      <c r="H913" s="77" t="n">
        <v>27229.38</v>
      </c>
      <c r="I913" s="79">
        <f>$E913/F913-1</f>
        <v/>
      </c>
      <c r="J913" s="79">
        <f>$E913/G913-1</f>
        <v/>
      </c>
      <c r="K913" s="79">
        <f>$E913/H913-1</f>
        <v/>
      </c>
      <c r="L913" s="80" t="n">
        <v>7.29</v>
      </c>
      <c r="M913" s="80" t="n">
        <v>1.96</v>
      </c>
      <c r="N913" s="77" t="n">
        <v>33355.99</v>
      </c>
      <c r="O913" s="77" t="n">
        <v>21443.13</v>
      </c>
      <c r="P913" s="81" t="n"/>
      <c r="Q913" s="81" t="n"/>
    </row>
    <row r="914" ht="15" customHeight="1" s="41">
      <c r="A914" s="77" t="n">
        <v>906</v>
      </c>
      <c r="B914" s="78" t="inlineStr">
        <is>
          <t>VPD</t>
        </is>
      </c>
      <c r="C914" s="78" t="inlineStr">
        <is>
          <t>Phát triển Điện lực Việt Nam</t>
        </is>
      </c>
      <c r="D914" s="78" t="inlineStr">
        <is>
          <t>HOSE</t>
        </is>
      </c>
      <c r="E914" s="77" t="n">
        <v>20900</v>
      </c>
      <c r="F914" s="77" t="n">
        <v>21000</v>
      </c>
      <c r="G914" s="77" t="n">
        <v>21400</v>
      </c>
      <c r="H914" s="77" t="n">
        <v>23450.52</v>
      </c>
      <c r="I914" s="79">
        <f>$E914/F914-1</f>
        <v/>
      </c>
      <c r="J914" s="79">
        <f>$E914/G914-1</f>
        <v/>
      </c>
      <c r="K914" s="79">
        <f>$E914/H914-1</f>
        <v/>
      </c>
      <c r="L914" s="80" t="n">
        <v>8.449999999999999</v>
      </c>
      <c r="M914" s="80" t="n">
        <v>1.54</v>
      </c>
      <c r="N914" s="77" t="n">
        <v>23951.41</v>
      </c>
      <c r="O914" s="77" t="n">
        <v>20700</v>
      </c>
      <c r="P914" s="81" t="n"/>
      <c r="Q914" s="81" t="n"/>
    </row>
    <row r="915" ht="15" customHeight="1" s="41">
      <c r="A915" s="77" t="n">
        <v>907</v>
      </c>
      <c r="B915" s="78" t="inlineStr">
        <is>
          <t>NED</t>
        </is>
      </c>
      <c r="C915" s="78" t="inlineStr">
        <is>
          <t>Phát triển Điện Tây Bắc</t>
        </is>
      </c>
      <c r="D915" s="78" t="inlineStr">
        <is>
          <t>UPCoM</t>
        </is>
      </c>
      <c r="E915" s="77" t="n">
        <v>5500</v>
      </c>
      <c r="F915" s="77" t="n">
        <v>5479</v>
      </c>
      <c r="G915" s="77" t="n">
        <v>6306</v>
      </c>
      <c r="H915" s="77" t="n">
        <v>6753</v>
      </c>
      <c r="I915" s="79">
        <f>$E915/F915-1</f>
        <v/>
      </c>
      <c r="J915" s="79">
        <f>$E915/G915-1</f>
        <v/>
      </c>
      <c r="K915" s="79">
        <f>$E915/H915-1</f>
        <v/>
      </c>
      <c r="L915" s="80" t="n">
        <v>7.99</v>
      </c>
      <c r="M915" s="80" t="n">
        <v>0.44</v>
      </c>
      <c r="N915" s="77" t="n">
        <v>7198</v>
      </c>
      <c r="O915" s="77" t="n">
        <v>5378</v>
      </c>
      <c r="P915" s="81" t="n"/>
      <c r="Q915" s="81" t="n"/>
    </row>
    <row r="916" ht="15" customHeight="1" s="41">
      <c r="A916" s="77" t="n">
        <v>908</v>
      </c>
      <c r="B916" s="78" t="inlineStr">
        <is>
          <t>D2D</t>
        </is>
      </c>
      <c r="C916" s="78" t="inlineStr">
        <is>
          <t>Phát triển Đô thị số 2</t>
        </is>
      </c>
      <c r="D916" s="78" t="inlineStr">
        <is>
          <t>HOSE</t>
        </is>
      </c>
      <c r="E916" s="77" t="n">
        <v>28250</v>
      </c>
      <c r="F916" s="77" t="n">
        <v>27000</v>
      </c>
      <c r="G916" s="77" t="n">
        <v>29400</v>
      </c>
      <c r="H916" s="77" t="n">
        <v>35200</v>
      </c>
      <c r="I916" s="79">
        <f>$E916/F916-1</f>
        <v/>
      </c>
      <c r="J916" s="79">
        <f>$E916/G916-1</f>
        <v/>
      </c>
      <c r="K916" s="79">
        <f>$E916/H916-1</f>
        <v/>
      </c>
      <c r="L916" s="80" t="n">
        <v>26.23</v>
      </c>
      <c r="M916" s="80" t="n">
        <v>1.18</v>
      </c>
      <c r="N916" s="77" t="n">
        <v>38250</v>
      </c>
      <c r="O916" s="77" t="n">
        <v>26050</v>
      </c>
      <c r="P916" s="81" t="n"/>
      <c r="Q916" s="81" t="n"/>
    </row>
    <row r="917" ht="15" customHeight="1" s="41">
      <c r="A917" s="77" t="n">
        <v>909</v>
      </c>
      <c r="B917" s="78" t="inlineStr">
        <is>
          <t>FTM</t>
        </is>
      </c>
      <c r="C917" s="78" t="inlineStr">
        <is>
          <t>Phát triển Đức Quân</t>
        </is>
      </c>
      <c r="D917" s="78" t="inlineStr">
        <is>
          <t>UPCoM</t>
        </is>
      </c>
      <c r="E917" s="77" t="n">
        <v>480</v>
      </c>
      <c r="F917" s="77" t="n">
        <v>450</v>
      </c>
      <c r="G917" s="77" t="n">
        <v>400</v>
      </c>
      <c r="H917" s="77" t="n">
        <v>600</v>
      </c>
      <c r="I917" s="79">
        <f>$E917/F917-1</f>
        <v/>
      </c>
      <c r="J917" s="79">
        <f>$E917/G917-1</f>
        <v/>
      </c>
      <c r="K917" s="79">
        <f>$E917/H917-1</f>
        <v/>
      </c>
      <c r="L917" s="80" t="n">
        <v>-0.18</v>
      </c>
      <c r="M917" s="80" t="n">
        <v>-0.02</v>
      </c>
      <c r="N917" s="77" t="n">
        <v>717</v>
      </c>
      <c r="O917" s="77" t="n">
        <v>383</v>
      </c>
      <c r="P917" s="81" t="n"/>
      <c r="Q917" s="81" t="n"/>
    </row>
    <row r="918" ht="15" customHeight="1" s="41">
      <c r="A918" s="77" t="n">
        <v>910</v>
      </c>
      <c r="B918" s="78" t="inlineStr">
        <is>
          <t>DAD</t>
        </is>
      </c>
      <c r="C918" s="78" t="inlineStr">
        <is>
          <t>Phát triển GD Đà Nẵng</t>
        </is>
      </c>
      <c r="D918" s="78" t="inlineStr">
        <is>
          <t>HNX</t>
        </is>
      </c>
      <c r="E918" s="77" t="n">
        <v>14500</v>
      </c>
      <c r="F918" s="77" t="n">
        <v>15000</v>
      </c>
      <c r="G918" s="77" t="n">
        <v>15400</v>
      </c>
      <c r="H918" s="77" t="n">
        <v>16764.02</v>
      </c>
      <c r="I918" s="79">
        <f>$E918/F918-1</f>
        <v/>
      </c>
      <c r="J918" s="79">
        <f>$E918/G918-1</f>
        <v/>
      </c>
      <c r="K918" s="79">
        <f>$E918/H918-1</f>
        <v/>
      </c>
      <c r="L918" s="80" t="n">
        <v>13.06</v>
      </c>
      <c r="M918" s="80" t="n">
        <v>0.74</v>
      </c>
      <c r="N918" s="77" t="n">
        <v>17593.01</v>
      </c>
      <c r="O918" s="77" t="n">
        <v>14000</v>
      </c>
      <c r="P918" s="81" t="n"/>
      <c r="Q918" s="81" t="n"/>
    </row>
    <row r="919" ht="15" customHeight="1" s="41">
      <c r="A919" s="77" t="n">
        <v>911</v>
      </c>
      <c r="B919" s="78" t="inlineStr">
        <is>
          <t>EID</t>
        </is>
      </c>
      <c r="C919" s="78" t="inlineStr">
        <is>
          <t>Phát triển GD Hà Nội</t>
        </is>
      </c>
      <c r="D919" s="78" t="inlineStr">
        <is>
          <t>HNX</t>
        </is>
      </c>
      <c r="E919" s="77" t="n">
        <v>19100</v>
      </c>
      <c r="F919" s="77" t="n">
        <v>19200</v>
      </c>
      <c r="G919" s="77" t="n">
        <v>20400</v>
      </c>
      <c r="H919" s="77" t="n">
        <v>21723.4</v>
      </c>
      <c r="I919" s="79">
        <f>$E919/F919-1</f>
        <v/>
      </c>
      <c r="J919" s="79">
        <f>$E919/G919-1</f>
        <v/>
      </c>
      <c r="K919" s="79">
        <f>$E919/H919-1</f>
        <v/>
      </c>
      <c r="L919" s="80" t="n">
        <v>4.78</v>
      </c>
      <c r="M919" s="80" t="n">
        <v>0.58</v>
      </c>
      <c r="N919" s="77" t="n">
        <v>24866.36</v>
      </c>
      <c r="O919" s="77" t="n">
        <v>19000</v>
      </c>
      <c r="P919" s="81" t="n"/>
      <c r="Q919" s="81" t="n"/>
    </row>
    <row r="920" ht="15" customHeight="1" s="41">
      <c r="A920" s="77" t="n">
        <v>912</v>
      </c>
      <c r="B920" s="78" t="inlineStr">
        <is>
          <t>SED</t>
        </is>
      </c>
      <c r="C920" s="78" t="inlineStr">
        <is>
          <t>Phát triển GD Phương Nam</t>
        </is>
      </c>
      <c r="D920" s="78" t="inlineStr">
        <is>
          <t>HNX</t>
        </is>
      </c>
      <c r="E920" s="77" t="n">
        <v>15200</v>
      </c>
      <c r="F920" s="77" t="n">
        <v>15400</v>
      </c>
      <c r="G920" s="77" t="n">
        <v>15400</v>
      </c>
      <c r="H920" s="77" t="n">
        <v>18093.24</v>
      </c>
      <c r="I920" s="79">
        <f>$E920/F920-1</f>
        <v/>
      </c>
      <c r="J920" s="79">
        <f>$E920/G920-1</f>
        <v/>
      </c>
      <c r="K920" s="79">
        <f>$E920/H920-1</f>
        <v/>
      </c>
      <c r="L920" s="80" t="n">
        <v>4.62</v>
      </c>
      <c r="M920" s="80" t="n">
        <v>0.38</v>
      </c>
      <c r="N920" s="77" t="n">
        <v>25951.92</v>
      </c>
      <c r="O920" s="77" t="n">
        <v>14800</v>
      </c>
      <c r="P920" s="81" t="n"/>
      <c r="Q920" s="81" t="n"/>
    </row>
    <row r="921" ht="15" customHeight="1" s="41">
      <c r="A921" s="77" t="n">
        <v>913</v>
      </c>
      <c r="B921" s="78" t="inlineStr">
        <is>
          <t>HT9</t>
        </is>
      </c>
      <c r="C921" s="78" t="inlineStr">
        <is>
          <t>Phát triển hạ tầng 319</t>
        </is>
      </c>
      <c r="D921" s="78" t="inlineStr">
        <is>
          <t>UPCoM</t>
        </is>
      </c>
      <c r="E921" s="77" t="n"/>
      <c r="F921" s="77" t="n"/>
      <c r="G921" s="77" t="n"/>
      <c r="H921" s="77" t="n"/>
      <c r="I921" s="79">
        <f>$E921/F921-1</f>
        <v/>
      </c>
      <c r="J921" s="79">
        <f>$E921/G921-1</f>
        <v/>
      </c>
      <c r="K921" s="79">
        <f>$E921/H921-1</f>
        <v/>
      </c>
      <c r="L921" s="80" t="n"/>
      <c r="M921" s="80" t="n"/>
      <c r="N921" s="77" t="n"/>
      <c r="O921" s="77" t="n"/>
      <c r="P921" s="81" t="n"/>
      <c r="Q921" s="81" t="n"/>
    </row>
    <row r="922" ht="15" customHeight="1" s="41">
      <c r="A922" s="77" t="n">
        <v>914</v>
      </c>
      <c r="B922" s="78" t="inlineStr">
        <is>
          <t>VMS</t>
        </is>
      </c>
      <c r="C922" s="78" t="inlineStr">
        <is>
          <t>Phát triển Hàng Hải</t>
        </is>
      </c>
      <c r="D922" s="78" t="inlineStr">
        <is>
          <t>HNX</t>
        </is>
      </c>
      <c r="E922" s="77" t="n">
        <v>40000</v>
      </c>
      <c r="F922" s="77" t="n">
        <v>40500</v>
      </c>
      <c r="G922" s="77" t="n">
        <v>53500</v>
      </c>
      <c r="H922" s="77" t="n">
        <v>24996.4</v>
      </c>
      <c r="I922" s="79">
        <f>$E922/F922-1</f>
        <v/>
      </c>
      <c r="J922" s="79">
        <f>$E922/G922-1</f>
        <v/>
      </c>
      <c r="K922" s="79">
        <f>$E922/H922-1</f>
        <v/>
      </c>
      <c r="L922" s="80" t="n">
        <v>21.49</v>
      </c>
      <c r="M922" s="80" t="n">
        <v>2.31</v>
      </c>
      <c r="N922" s="77" t="n">
        <v>62244</v>
      </c>
      <c r="O922" s="77" t="n">
        <v>22724</v>
      </c>
      <c r="P922" s="81" t="n"/>
      <c r="Q922" s="81" t="n"/>
    </row>
    <row r="923" ht="15" customHeight="1" s="41">
      <c r="A923" s="77" t="n">
        <v>915</v>
      </c>
      <c r="B923" s="78" t="inlineStr">
        <is>
          <t>HDC</t>
        </is>
      </c>
      <c r="C923" s="78" t="inlineStr">
        <is>
          <t>Phát triển Nhà Bà Rịa Vũng Tàu</t>
        </is>
      </c>
      <c r="D923" s="78" t="inlineStr">
        <is>
          <t>HOSE</t>
        </is>
      </c>
      <c r="E923" s="77" t="n">
        <v>11850</v>
      </c>
      <c r="F923" s="77" t="n">
        <v>11700</v>
      </c>
      <c r="G923" s="77" t="n">
        <v>14350</v>
      </c>
      <c r="H923" s="77" t="n">
        <v>19739.92</v>
      </c>
      <c r="I923" s="79">
        <f>$E923/F923-1</f>
        <v/>
      </c>
      <c r="J923" s="79">
        <f>$E923/G923-1</f>
        <v/>
      </c>
      <c r="K923" s="79">
        <f>$E923/H923-1</f>
        <v/>
      </c>
      <c r="L923" s="80" t="n">
        <v>4.96</v>
      </c>
      <c r="M923" s="80" t="n">
        <v>0.9399999999999999</v>
      </c>
      <c r="N923" s="77" t="n">
        <v>32611.57</v>
      </c>
      <c r="O923" s="77" t="n">
        <v>10900</v>
      </c>
      <c r="P923" s="81" t="n">
        <v>17.555</v>
      </c>
      <c r="Q923" s="81" t="n">
        <v>2.19</v>
      </c>
    </row>
    <row r="924" ht="15" customHeight="1" s="41">
      <c r="A924" s="77" t="n">
        <v>916</v>
      </c>
      <c r="B924" s="78" t="inlineStr">
        <is>
          <t>NDX</t>
        </is>
      </c>
      <c r="C924" s="78" t="inlineStr">
        <is>
          <t>Phát triển Nhà Đà Nẵng</t>
        </is>
      </c>
      <c r="D924" s="78" t="inlineStr">
        <is>
          <t>HNX</t>
        </is>
      </c>
      <c r="E924" s="77" t="n">
        <v>5500</v>
      </c>
      <c r="F924" s="77" t="n">
        <v>5600</v>
      </c>
      <c r="G924" s="77" t="n">
        <v>6800</v>
      </c>
      <c r="H924" s="77" t="n">
        <v>6000</v>
      </c>
      <c r="I924" s="79">
        <f>$E924/F924-1</f>
        <v/>
      </c>
      <c r="J924" s="79">
        <f>$E924/G924-1</f>
        <v/>
      </c>
      <c r="K924" s="79">
        <f>$E924/H924-1</f>
        <v/>
      </c>
      <c r="L924" s="80" t="n">
        <v>7.87</v>
      </c>
      <c r="M924" s="80" t="n">
        <v>0.44</v>
      </c>
      <c r="N924" s="77" t="n">
        <v>6800</v>
      </c>
      <c r="O924" s="77" t="n">
        <v>5500</v>
      </c>
      <c r="P924" s="81" t="n"/>
      <c r="Q924" s="81" t="n"/>
    </row>
    <row r="925" ht="15" customHeight="1" s="41">
      <c r="A925" s="77" t="n">
        <v>917</v>
      </c>
      <c r="B925" s="78" t="inlineStr">
        <is>
          <t>HD6</t>
        </is>
      </c>
      <c r="C925" s="78" t="inlineStr">
        <is>
          <t>Phát triển nhà số 6 Hà Nội</t>
        </is>
      </c>
      <c r="D925" s="78" t="inlineStr">
        <is>
          <t>UPCoM</t>
        </is>
      </c>
      <c r="E925" s="77" t="n">
        <v>7900</v>
      </c>
      <c r="F925" s="77" t="n">
        <v>7600</v>
      </c>
      <c r="G925" s="77" t="n">
        <v>8283</v>
      </c>
      <c r="H925" s="77" t="n">
        <v>10101.44</v>
      </c>
      <c r="I925" s="79">
        <f>$E925/F925-1</f>
        <v/>
      </c>
      <c r="J925" s="79">
        <f>$E925/G925-1</f>
        <v/>
      </c>
      <c r="K925" s="79">
        <f>$E925/H925-1</f>
        <v/>
      </c>
      <c r="L925" s="80" t="n">
        <v>23.34</v>
      </c>
      <c r="M925" s="80" t="n">
        <v>0.45</v>
      </c>
      <c r="N925" s="77" t="n">
        <v>12924</v>
      </c>
      <c r="O925" s="77" t="n">
        <v>7600</v>
      </c>
      <c r="P925" s="81" t="n"/>
      <c r="Q925" s="81" t="n"/>
    </row>
    <row r="926" ht="15" customHeight="1" s="41">
      <c r="A926" s="77" t="n">
        <v>918</v>
      </c>
      <c r="B926" s="78" t="inlineStr">
        <is>
          <t>UIC</t>
        </is>
      </c>
      <c r="C926" s="78" t="inlineStr">
        <is>
          <t>Phát triển Nhà và Đô thị IDICO</t>
        </is>
      </c>
      <c r="D926" s="78" t="inlineStr">
        <is>
          <t>HOSE</t>
        </is>
      </c>
      <c r="E926" s="77" t="n">
        <v>55000</v>
      </c>
      <c r="F926" s="77" t="n">
        <v>56300</v>
      </c>
      <c r="G926" s="77" t="n">
        <v>57800</v>
      </c>
      <c r="H926" s="77" t="n">
        <v>57000</v>
      </c>
      <c r="I926" s="79">
        <f>$E926/F926-1</f>
        <v/>
      </c>
      <c r="J926" s="79">
        <f>$E926/G926-1</f>
        <v/>
      </c>
      <c r="K926" s="79">
        <f>$E926/H926-1</f>
        <v/>
      </c>
      <c r="L926" s="80" t="n">
        <v>4.13</v>
      </c>
      <c r="M926" s="80" t="n">
        <v>0.74</v>
      </c>
      <c r="N926" s="77" t="n">
        <v>66700</v>
      </c>
      <c r="O926" s="77" t="n">
        <v>46850</v>
      </c>
      <c r="P926" s="81" t="n"/>
      <c r="Q926" s="81" t="n"/>
    </row>
    <row r="927" ht="15" customHeight="1" s="41">
      <c r="A927" s="77" t="n">
        <v>919</v>
      </c>
      <c r="B927" s="78" t="inlineStr">
        <is>
          <t>HPA</t>
        </is>
      </c>
      <c r="C927" s="78" t="inlineStr">
        <is>
          <t>Phát triển Nông nghiệp Hoà Phát</t>
        </is>
      </c>
      <c r="D927" s="78" t="inlineStr">
        <is>
          <t>HOSE</t>
        </is>
      </c>
      <c r="E927" s="77" t="n">
        <v>28950</v>
      </c>
      <c r="F927" s="77" t="n">
        <v>31300</v>
      </c>
      <c r="G927" s="77" t="n">
        <v>32900</v>
      </c>
      <c r="H927" s="77" t="n"/>
      <c r="I927" s="79">
        <f>$E927/F927-1</f>
        <v/>
      </c>
      <c r="J927" s="79">
        <f>$E927/G927-1</f>
        <v/>
      </c>
      <c r="K927" s="79">
        <f>$E927/H927-1</f>
        <v/>
      </c>
      <c r="L927" s="80" t="n">
        <v>5.99</v>
      </c>
      <c r="M927" s="80" t="n">
        <v>1.87</v>
      </c>
      <c r="N927" s="77" t="n"/>
      <c r="O927" s="77" t="n"/>
      <c r="P927" s="81" t="n"/>
      <c r="Q927" s="81" t="n"/>
    </row>
    <row r="928" ht="15" customHeight="1" s="41">
      <c r="A928" s="77" t="n">
        <v>920</v>
      </c>
      <c r="B928" s="78" t="inlineStr">
        <is>
          <t>SSH</t>
        </is>
      </c>
      <c r="C928" s="78" t="inlineStr">
        <is>
          <t>Phát triển Sunshine Homes</t>
        </is>
      </c>
      <c r="D928" s="78" t="inlineStr">
        <is>
          <t>UPCoM</t>
        </is>
      </c>
      <c r="E928" s="77" t="n">
        <v>61700</v>
      </c>
      <c r="F928" s="77" t="n">
        <v>61700</v>
      </c>
      <c r="G928" s="77" t="n">
        <v>61700</v>
      </c>
      <c r="H928" s="77" t="n">
        <v>76990.88</v>
      </c>
      <c r="I928" s="79">
        <f>$E928/F928-1</f>
        <v/>
      </c>
      <c r="J928" s="79">
        <f>$E928/G928-1</f>
        <v/>
      </c>
      <c r="K928" s="79">
        <f>$E928/H928-1</f>
        <v/>
      </c>
      <c r="L928" s="80" t="n">
        <v>13.69</v>
      </c>
      <c r="M928" s="80" t="n">
        <v>3.24</v>
      </c>
      <c r="N928" s="77" t="n">
        <v>106876.8</v>
      </c>
      <c r="O928" s="77" t="n">
        <v>51756.08</v>
      </c>
      <c r="P928" s="81" t="n"/>
      <c r="Q928" s="81" t="n"/>
    </row>
    <row r="929" ht="15" customHeight="1" s="41">
      <c r="A929" s="77" t="n">
        <v>921</v>
      </c>
      <c r="B929" s="78" t="inlineStr">
        <is>
          <t>DC1</t>
        </is>
      </c>
      <c r="C929" s="78" t="inlineStr">
        <is>
          <t>Phát triển Xây dựng số 1 (DIC1)</t>
        </is>
      </c>
      <c r="D929" s="78" t="inlineStr">
        <is>
          <t>UPCoM</t>
        </is>
      </c>
      <c r="E929" s="77" t="n">
        <v>5600</v>
      </c>
      <c r="F929" s="77" t="n">
        <v>5700</v>
      </c>
      <c r="G929" s="77" t="n">
        <v>6016</v>
      </c>
      <c r="H929" s="77" t="n">
        <v>5336</v>
      </c>
      <c r="I929" s="79">
        <f>$E929/F929-1</f>
        <v/>
      </c>
      <c r="J929" s="79">
        <f>$E929/G929-1</f>
        <v/>
      </c>
      <c r="K929" s="79">
        <f>$E929/H929-1</f>
        <v/>
      </c>
      <c r="L929" s="80" t="n">
        <v>3.08</v>
      </c>
      <c r="M929" s="80" t="n">
        <v>0.53</v>
      </c>
      <c r="N929" s="77" t="n">
        <v>7036.65</v>
      </c>
      <c r="O929" s="77" t="n">
        <v>4666.41</v>
      </c>
      <c r="P929" s="81" t="n"/>
      <c r="Q929" s="81" t="n"/>
    </row>
    <row r="930" ht="15" customHeight="1" s="41">
      <c r="A930" s="77" t="n">
        <v>922</v>
      </c>
      <c r="B930" s="78" t="inlineStr">
        <is>
          <t>BFC</t>
        </is>
      </c>
      <c r="C930" s="78" t="inlineStr">
        <is>
          <t>Phân bón Bình Điền</t>
        </is>
      </c>
      <c r="D930" s="78" t="inlineStr">
        <is>
          <t>HOSE</t>
        </is>
      </c>
      <c r="E930" s="77" t="n">
        <v>48200</v>
      </c>
      <c r="F930" s="77" t="n">
        <v>49413.89</v>
      </c>
      <c r="G930" s="77" t="n">
        <v>53430.52</v>
      </c>
      <c r="H930" s="77" t="n">
        <v>39886.07</v>
      </c>
      <c r="I930" s="79">
        <f>$E930/F930-1</f>
        <v/>
      </c>
      <c r="J930" s="79">
        <f>$E930/G930-1</f>
        <v/>
      </c>
      <c r="K930" s="79">
        <f>$E930/H930-1</f>
        <v/>
      </c>
      <c r="L930" s="80" t="n">
        <v>10.62</v>
      </c>
      <c r="M930" s="80" t="n">
        <v>1.85</v>
      </c>
      <c r="N930" s="77" t="n">
        <v>71085.00999999999</v>
      </c>
      <c r="O930" s="77" t="n">
        <v>38298.1</v>
      </c>
      <c r="P930" s="81" t="n"/>
      <c r="Q930" s="81" t="n"/>
    </row>
    <row r="931" ht="15" customHeight="1" s="41">
      <c r="A931" s="77" t="n">
        <v>923</v>
      </c>
      <c r="B931" s="78" t="inlineStr">
        <is>
          <t>PSW</t>
        </is>
      </c>
      <c r="C931" s="78" t="inlineStr">
        <is>
          <t>Phân bón hóa chất dầu khí Tây Nam Bộ</t>
        </is>
      </c>
      <c r="D931" s="78" t="inlineStr">
        <is>
          <t>HNX</t>
        </is>
      </c>
      <c r="E931" s="77" t="n">
        <v>7300</v>
      </c>
      <c r="F931" s="77" t="n">
        <v>7506.4</v>
      </c>
      <c r="G931" s="77" t="n">
        <v>7318.74</v>
      </c>
      <c r="H931" s="77" t="n">
        <v>7131.08</v>
      </c>
      <c r="I931" s="79">
        <f>$E931/F931-1</f>
        <v/>
      </c>
      <c r="J931" s="79">
        <f>$E931/G931-1</f>
        <v/>
      </c>
      <c r="K931" s="79">
        <f>$E931/H931-1</f>
        <v/>
      </c>
      <c r="L931" s="80" t="n">
        <v>4.17</v>
      </c>
      <c r="M931" s="80" t="n">
        <v>0.55</v>
      </c>
      <c r="N931" s="77" t="n">
        <v>8716.26</v>
      </c>
      <c r="O931" s="77" t="n">
        <v>7131.08</v>
      </c>
      <c r="P931" s="81" t="n"/>
      <c r="Q931" s="81" t="n"/>
    </row>
    <row r="932" ht="15" customHeight="1" s="41">
      <c r="A932" s="77" t="n">
        <v>924</v>
      </c>
      <c r="B932" s="78" t="inlineStr">
        <is>
          <t>SFG</t>
        </is>
      </c>
      <c r="C932" s="78" t="inlineStr">
        <is>
          <t>Phân bón Miền Nam</t>
        </is>
      </c>
      <c r="D932" s="78" t="inlineStr">
        <is>
          <t>HOSE</t>
        </is>
      </c>
      <c r="E932" s="77" t="n">
        <v>10800</v>
      </c>
      <c r="F932" s="77" t="n">
        <v>10800</v>
      </c>
      <c r="G932" s="77" t="n">
        <v>10206.73</v>
      </c>
      <c r="H932" s="77" t="n">
        <v>9920.559999999999</v>
      </c>
      <c r="I932" s="79">
        <f>$E932/F932-1</f>
        <v/>
      </c>
      <c r="J932" s="79">
        <f>$E932/G932-1</f>
        <v/>
      </c>
      <c r="K932" s="79">
        <f>$E932/H932-1</f>
        <v/>
      </c>
      <c r="L932" s="80" t="n">
        <v>13.17</v>
      </c>
      <c r="M932" s="80" t="n">
        <v>0.76</v>
      </c>
      <c r="N932" s="77" t="n">
        <v>11446.8</v>
      </c>
      <c r="O932" s="77" t="n">
        <v>9491.299999999999</v>
      </c>
      <c r="P932" s="81" t="n"/>
      <c r="Q932" s="81" t="n"/>
    </row>
    <row r="933" ht="15" customHeight="1" s="41">
      <c r="A933" s="77" t="n">
        <v>925</v>
      </c>
      <c r="B933" s="78" t="inlineStr">
        <is>
          <t>AVG</t>
        </is>
      </c>
      <c r="C933" s="78" t="inlineStr">
        <is>
          <t>Phân Bón Quốc Tế Âu Việt</t>
        </is>
      </c>
      <c r="D933" s="78" t="inlineStr">
        <is>
          <t>UPCoM</t>
        </is>
      </c>
      <c r="E933" s="77" t="n">
        <v>8405</v>
      </c>
      <c r="F933" s="77" t="n">
        <v>8577</v>
      </c>
      <c r="G933" s="77" t="n">
        <v>8508</v>
      </c>
      <c r="H933" s="77" t="n">
        <v>9897</v>
      </c>
      <c r="I933" s="79">
        <f>$E933/F933-1</f>
        <v/>
      </c>
      <c r="J933" s="79">
        <f>$E933/G933-1</f>
        <v/>
      </c>
      <c r="K933" s="79">
        <f>$E933/H933-1</f>
        <v/>
      </c>
      <c r="L933" s="80" t="n">
        <v>8.57</v>
      </c>
      <c r="M933" s="80" t="n">
        <v>0.6</v>
      </c>
      <c r="N933" s="77" t="n">
        <v>17593</v>
      </c>
      <c r="O933" s="77" t="n">
        <v>7648</v>
      </c>
      <c r="P933" s="81" t="n"/>
      <c r="Q933" s="81" t="n"/>
    </row>
    <row r="934" ht="15" customHeight="1" s="41">
      <c r="A934" s="77" t="n">
        <v>926</v>
      </c>
      <c r="B934" s="78" t="inlineStr">
        <is>
          <t>PSE</t>
        </is>
      </c>
      <c r="C934" s="78" t="inlineStr">
        <is>
          <t>Phân bón và hóa chất dầu khí Đông Nam Bộ</t>
        </is>
      </c>
      <c r="D934" s="78" t="inlineStr">
        <is>
          <t>HNX</t>
        </is>
      </c>
      <c r="E934" s="77" t="n">
        <v>10600</v>
      </c>
      <c r="F934" s="77" t="n">
        <v>10500</v>
      </c>
      <c r="G934" s="77" t="n">
        <v>10900</v>
      </c>
      <c r="H934" s="77" t="n">
        <v>10600</v>
      </c>
      <c r="I934" s="79">
        <f>$E934/F934-1</f>
        <v/>
      </c>
      <c r="J934" s="79">
        <f>$E934/G934-1</f>
        <v/>
      </c>
      <c r="K934" s="79">
        <f>$E934/H934-1</f>
        <v/>
      </c>
      <c r="L934" s="80" t="n">
        <v>8.68</v>
      </c>
      <c r="M934" s="80" t="n">
        <v>0.72</v>
      </c>
      <c r="N934" s="77" t="n">
        <v>12100.47</v>
      </c>
      <c r="O934" s="77" t="n">
        <v>10000</v>
      </c>
      <c r="P934" s="81" t="n"/>
      <c r="Q934" s="81" t="n"/>
    </row>
    <row r="935" ht="15" customHeight="1" s="41">
      <c r="A935" s="77" t="n">
        <v>927</v>
      </c>
      <c r="B935" s="78" t="inlineStr">
        <is>
          <t>PMB</t>
        </is>
      </c>
      <c r="C935" s="78" t="inlineStr">
        <is>
          <t>Phân bón và Hóa chất Dầu khí Miền Bắc</t>
        </is>
      </c>
      <c r="D935" s="78" t="inlineStr">
        <is>
          <t>HNX</t>
        </is>
      </c>
      <c r="E935" s="77" t="n">
        <v>10500</v>
      </c>
      <c r="F935" s="77" t="n">
        <v>10500</v>
      </c>
      <c r="G935" s="77" t="n">
        <v>10800</v>
      </c>
      <c r="H935" s="77" t="n">
        <v>9900</v>
      </c>
      <c r="I935" s="79">
        <f>$E935/F935-1</f>
        <v/>
      </c>
      <c r="J935" s="79">
        <f>$E935/G935-1</f>
        <v/>
      </c>
      <c r="K935" s="79">
        <f>$E935/H935-1</f>
        <v/>
      </c>
      <c r="L935" s="80" t="n">
        <v>5.55</v>
      </c>
      <c r="M935" s="80" t="n">
        <v>0.77</v>
      </c>
      <c r="N935" s="77" t="n">
        <v>11700</v>
      </c>
      <c r="O935" s="77" t="n">
        <v>9900</v>
      </c>
      <c r="P935" s="81" t="n"/>
      <c r="Q935" s="81" t="n"/>
    </row>
    <row r="936" ht="15" customHeight="1" s="41">
      <c r="A936" s="77" t="n">
        <v>928</v>
      </c>
      <c r="B936" s="78" t="inlineStr">
        <is>
          <t>PCE</t>
        </is>
      </c>
      <c r="C936" s="78" t="inlineStr">
        <is>
          <t>Phân bón và Hóa chất DK Miền Trung</t>
        </is>
      </c>
      <c r="D936" s="78" t="inlineStr">
        <is>
          <t>HNX</t>
        </is>
      </c>
      <c r="E936" s="77" t="n">
        <v>19500</v>
      </c>
      <c r="F936" s="77" t="n">
        <v>19200</v>
      </c>
      <c r="G936" s="77" t="n">
        <v>19400</v>
      </c>
      <c r="H936" s="77" t="n">
        <v>18700</v>
      </c>
      <c r="I936" s="79">
        <f>$E936/F936-1</f>
        <v/>
      </c>
      <c r="J936" s="79">
        <f>$E936/G936-1</f>
        <v/>
      </c>
      <c r="K936" s="79">
        <f>$E936/H936-1</f>
        <v/>
      </c>
      <c r="L936" s="80" t="n">
        <v>7.85</v>
      </c>
      <c r="M936" s="80" t="n">
        <v>0.95</v>
      </c>
      <c r="N936" s="77" t="n">
        <v>23560.47</v>
      </c>
      <c r="O936" s="77" t="n">
        <v>18600</v>
      </c>
      <c r="P936" s="81" t="n"/>
      <c r="Q936" s="81" t="n"/>
    </row>
    <row r="937" ht="15" customHeight="1" s="41">
      <c r="A937" s="77" t="n">
        <v>929</v>
      </c>
      <c r="B937" s="78" t="inlineStr">
        <is>
          <t>NFC</t>
        </is>
      </c>
      <c r="C937" s="78" t="inlineStr">
        <is>
          <t>Phân lân Ninh Bình</t>
        </is>
      </c>
      <c r="D937" s="78" t="inlineStr">
        <is>
          <t>HNX</t>
        </is>
      </c>
      <c r="E937" s="77" t="n">
        <v>57900</v>
      </c>
      <c r="F937" s="77" t="n">
        <v>53200</v>
      </c>
      <c r="G937" s="77" t="n">
        <v>65000</v>
      </c>
      <c r="H937" s="77" t="n">
        <v>51235.45</v>
      </c>
      <c r="I937" s="79">
        <f>$E937/F937-1</f>
        <v/>
      </c>
      <c r="J937" s="79">
        <f>$E937/G937-1</f>
        <v/>
      </c>
      <c r="K937" s="79">
        <f>$E937/H937-1</f>
        <v/>
      </c>
      <c r="L937" s="80" t="n">
        <v>5.4</v>
      </c>
      <c r="M937" s="80" t="n">
        <v>2.74</v>
      </c>
      <c r="N937" s="77" t="n">
        <v>66708</v>
      </c>
      <c r="O937" s="77" t="n">
        <v>48178</v>
      </c>
      <c r="P937" s="81" t="n"/>
      <c r="Q937" s="81" t="n"/>
    </row>
    <row r="938" ht="15" customHeight="1" s="41">
      <c r="A938" s="77" t="n">
        <v>930</v>
      </c>
      <c r="B938" s="78" t="inlineStr">
        <is>
          <t>VAF</t>
        </is>
      </c>
      <c r="C938" s="78" t="inlineStr">
        <is>
          <t>Phân lân Văn Điển</t>
        </is>
      </c>
      <c r="D938" s="78" t="inlineStr">
        <is>
          <t>UPCoM</t>
        </is>
      </c>
      <c r="E938" s="77" t="n">
        <v>19600</v>
      </c>
      <c r="F938" s="77" t="n">
        <v>19000</v>
      </c>
      <c r="G938" s="77" t="n">
        <v>19760</v>
      </c>
      <c r="H938" s="77" t="n">
        <v>17575</v>
      </c>
      <c r="I938" s="79">
        <f>$E938/F938-1</f>
        <v/>
      </c>
      <c r="J938" s="79">
        <f>$E938/G938-1</f>
        <v/>
      </c>
      <c r="K938" s="79">
        <f>$E938/H938-1</f>
        <v/>
      </c>
      <c r="L938" s="80" t="n">
        <v>3.49</v>
      </c>
      <c r="M938" s="80" t="n">
        <v>1.03</v>
      </c>
      <c r="N938" s="77" t="n">
        <v>25555</v>
      </c>
      <c r="O938" s="77" t="n">
        <v>16245</v>
      </c>
      <c r="P938" s="81" t="n"/>
      <c r="Q938" s="81" t="n"/>
    </row>
    <row r="939" ht="15" customHeight="1" s="41">
      <c r="A939" s="77" t="n">
        <v>931</v>
      </c>
      <c r="B939" s="78" t="inlineStr">
        <is>
          <t>TOP</t>
        </is>
      </c>
      <c r="C939" s="78" t="inlineStr">
        <is>
          <t>Phân phối Top One</t>
        </is>
      </c>
      <c r="D939" s="78" t="inlineStr">
        <is>
          <t>UPCoM</t>
        </is>
      </c>
      <c r="E939" s="77" t="n">
        <v>900</v>
      </c>
      <c r="F939" s="77" t="n">
        <v>900</v>
      </c>
      <c r="G939" s="77" t="n">
        <v>900</v>
      </c>
      <c r="H939" s="77" t="n">
        <v>900</v>
      </c>
      <c r="I939" s="79">
        <f>$E939/F939-1</f>
        <v/>
      </c>
      <c r="J939" s="79">
        <f>$E939/G939-1</f>
        <v/>
      </c>
      <c r="K939" s="79">
        <f>$E939/H939-1</f>
        <v/>
      </c>
      <c r="L939" s="80" t="n">
        <v>-108.8</v>
      </c>
      <c r="M939" s="80" t="n">
        <v>0.14</v>
      </c>
      <c r="N939" s="77" t="n">
        <v>900</v>
      </c>
      <c r="O939" s="77" t="n">
        <v>900</v>
      </c>
      <c r="P939" s="81" t="n"/>
      <c r="Q939" s="81" t="n"/>
    </row>
    <row r="940" ht="15" customHeight="1" s="41">
      <c r="A940" s="77" t="n">
        <v>932</v>
      </c>
      <c r="B940" s="78" t="inlineStr">
        <is>
          <t>PSD</t>
        </is>
      </c>
      <c r="C940" s="78" t="inlineStr">
        <is>
          <t>Phân phối Tổng hợp Dầu khí</t>
        </is>
      </c>
      <c r="D940" s="78" t="inlineStr">
        <is>
          <t>HNX</t>
        </is>
      </c>
      <c r="E940" s="77" t="n">
        <v>12100</v>
      </c>
      <c r="F940" s="77" t="n">
        <v>12800</v>
      </c>
      <c r="G940" s="77" t="n">
        <v>13384.08</v>
      </c>
      <c r="H940" s="77" t="n">
        <v>12076.44</v>
      </c>
      <c r="I940" s="79">
        <f>$E940/F940-1</f>
        <v/>
      </c>
      <c r="J940" s="79">
        <f>$E940/G940-1</f>
        <v/>
      </c>
      <c r="K940" s="79">
        <f>$E940/H940-1</f>
        <v/>
      </c>
      <c r="L940" s="80" t="n">
        <v>4.25</v>
      </c>
      <c r="M940" s="80" t="n">
        <v>1.01</v>
      </c>
      <c r="N940" s="77" t="n">
        <v>14768.64</v>
      </c>
      <c r="O940" s="77" t="n">
        <v>10076.52</v>
      </c>
      <c r="P940" s="81" t="n"/>
      <c r="Q940" s="81" t="n"/>
    </row>
    <row r="941" ht="15" customHeight="1" s="41">
      <c r="A941" s="77" t="n">
        <v>933</v>
      </c>
      <c r="B941" s="78" t="inlineStr">
        <is>
          <t>PPH</t>
        </is>
      </c>
      <c r="C941" s="78" t="inlineStr">
        <is>
          <t>Phong Phú Corp.</t>
        </is>
      </c>
      <c r="D941" s="78" t="inlineStr">
        <is>
          <t>UPCoM</t>
        </is>
      </c>
      <c r="E941" s="77" t="n">
        <v>26011</v>
      </c>
      <c r="F941" s="77" t="n">
        <v>26051</v>
      </c>
      <c r="G941" s="77" t="n">
        <v>24762.4</v>
      </c>
      <c r="H941" s="77" t="n">
        <v>25349.78</v>
      </c>
      <c r="I941" s="79">
        <f>$E941/F941-1</f>
        <v/>
      </c>
      <c r="J941" s="79">
        <f>$E941/G941-1</f>
        <v/>
      </c>
      <c r="K941" s="79">
        <f>$E941/H941-1</f>
        <v/>
      </c>
      <c r="L941" s="80" t="n">
        <v>3.8</v>
      </c>
      <c r="M941" s="80" t="n">
        <v>0.92</v>
      </c>
      <c r="N941" s="77" t="n">
        <v>27131.29</v>
      </c>
      <c r="O941" s="77" t="n">
        <v>23896.5</v>
      </c>
      <c r="P941" s="81" t="n"/>
      <c r="Q941" s="81" t="n"/>
    </row>
    <row r="942" ht="15" customHeight="1" s="41">
      <c r="A942" s="77" t="n">
        <v>934</v>
      </c>
      <c r="B942" s="78" t="inlineStr">
        <is>
          <t>PAT</t>
        </is>
      </c>
      <c r="C942" s="78" t="inlineStr">
        <is>
          <t>Phốt pho Apatit Việt Nam</t>
        </is>
      </c>
      <c r="D942" s="78" t="inlineStr">
        <is>
          <t>UPCoM</t>
        </is>
      </c>
      <c r="E942" s="77" t="n">
        <v>65616</v>
      </c>
      <c r="F942" s="77" t="n">
        <v>67366</v>
      </c>
      <c r="G942" s="77" t="n">
        <v>62995</v>
      </c>
      <c r="H942" s="77" t="n">
        <v>81688</v>
      </c>
      <c r="I942" s="79">
        <f>$E942/F942-1</f>
        <v/>
      </c>
      <c r="J942" s="79">
        <f>$E942/G942-1</f>
        <v/>
      </c>
      <c r="K942" s="79">
        <f>$E942/H942-1</f>
        <v/>
      </c>
      <c r="L942" s="80" t="n">
        <v>4.8</v>
      </c>
      <c r="M942" s="80" t="n">
        <v>2.21</v>
      </c>
      <c r="N942" s="77" t="n">
        <v>97841.89999999999</v>
      </c>
      <c r="O942" s="77" t="n">
        <v>61415</v>
      </c>
      <c r="P942" s="81" t="n"/>
      <c r="Q942" s="81" t="n"/>
    </row>
    <row r="943" ht="15" customHeight="1" s="41">
      <c r="A943" s="77" t="n">
        <v>935</v>
      </c>
      <c r="B943" s="78" t="inlineStr">
        <is>
          <t>PGN</t>
        </is>
      </c>
      <c r="C943" s="78" t="inlineStr">
        <is>
          <t>Phụ Gia Nhựa</t>
        </is>
      </c>
      <c r="D943" s="78" t="inlineStr">
        <is>
          <t>HNX</t>
        </is>
      </c>
      <c r="E943" s="77" t="n">
        <v>5700</v>
      </c>
      <c r="F943" s="77" t="n">
        <v>5100</v>
      </c>
      <c r="G943" s="77" t="n">
        <v>5800</v>
      </c>
      <c r="H943" s="77" t="n">
        <v>6300</v>
      </c>
      <c r="I943" s="79">
        <f>$E943/F943-1</f>
        <v/>
      </c>
      <c r="J943" s="79">
        <f>$E943/G943-1</f>
        <v/>
      </c>
      <c r="K943" s="79">
        <f>$E943/H943-1</f>
        <v/>
      </c>
      <c r="L943" s="80" t="n">
        <v>26.52</v>
      </c>
      <c r="M943" s="80" t="n">
        <v>0.49</v>
      </c>
      <c r="N943" s="77" t="n">
        <v>7800</v>
      </c>
      <c r="O943" s="77" t="n">
        <v>5000</v>
      </c>
      <c r="P943" s="81" t="n"/>
      <c r="Q943" s="81" t="n"/>
    </row>
    <row r="944" ht="15" customHeight="1" s="41">
      <c r="A944" s="77" t="n">
        <v>936</v>
      </c>
      <c r="B944" s="78" t="inlineStr">
        <is>
          <t>APP</t>
        </is>
      </c>
      <c r="C944" s="78" t="inlineStr">
        <is>
          <t>Phụ gia và SP Dầu mỏ</t>
        </is>
      </c>
      <c r="D944" s="78" t="inlineStr">
        <is>
          <t>UPCoM</t>
        </is>
      </c>
      <c r="E944" s="77" t="n">
        <v>4200</v>
      </c>
      <c r="F944" s="77" t="n">
        <v>4100</v>
      </c>
      <c r="G944" s="77" t="n">
        <v>4022</v>
      </c>
      <c r="H944" s="77" t="n">
        <v>4817</v>
      </c>
      <c r="I944" s="79">
        <f>$E944/F944-1</f>
        <v/>
      </c>
      <c r="J944" s="79">
        <f>$E944/G944-1</f>
        <v/>
      </c>
      <c r="K944" s="79">
        <f>$E944/H944-1</f>
        <v/>
      </c>
      <c r="L944" s="80" t="n">
        <v>5.5</v>
      </c>
      <c r="M944" s="80" t="n">
        <v>0.46</v>
      </c>
      <c r="N944" s="77" t="n">
        <v>6016</v>
      </c>
      <c r="O944" s="77" t="n">
        <v>3544</v>
      </c>
      <c r="P944" s="81" t="n"/>
      <c r="Q944" s="81" t="n"/>
    </row>
    <row r="945" ht="15" customHeight="1" s="41">
      <c r="A945" s="77" t="n">
        <v>937</v>
      </c>
      <c r="B945" s="78" t="inlineStr">
        <is>
          <t>FT1</t>
        </is>
      </c>
      <c r="C945" s="78" t="inlineStr">
        <is>
          <t>Phụ tùng máy số 1</t>
        </is>
      </c>
      <c r="D945" s="78" t="inlineStr">
        <is>
          <t>UPCoM</t>
        </is>
      </c>
      <c r="E945" s="77" t="n">
        <v>44920</v>
      </c>
      <c r="F945" s="77" t="n">
        <v>44100</v>
      </c>
      <c r="G945" s="77" t="n">
        <v>42166</v>
      </c>
      <c r="H945" s="77" t="n">
        <v>41375</v>
      </c>
      <c r="I945" s="79">
        <f>$E945/F945-1</f>
        <v/>
      </c>
      <c r="J945" s="79">
        <f>$E945/G945-1</f>
        <v/>
      </c>
      <c r="K945" s="79">
        <f>$E945/H945-1</f>
        <v/>
      </c>
      <c r="L945" s="80" t="n">
        <v>5.1</v>
      </c>
      <c r="M945" s="80" t="n">
        <v>2.27</v>
      </c>
      <c r="N945" s="77" t="n">
        <v>48055.56</v>
      </c>
      <c r="O945" s="77" t="n">
        <v>38700</v>
      </c>
      <c r="P945" s="81" t="n"/>
      <c r="Q945" s="81" t="n"/>
    </row>
    <row r="946" ht="15" customHeight="1" s="41">
      <c r="A946" s="77" t="n">
        <v>938</v>
      </c>
      <c r="B946" s="78" t="inlineStr">
        <is>
          <t>SGN</t>
        </is>
      </c>
      <c r="C946" s="78" t="inlineStr">
        <is>
          <t>Phục vụ mặt đất Sài Gòn</t>
        </is>
      </c>
      <c r="D946" s="78" t="inlineStr">
        <is>
          <t>HOSE</t>
        </is>
      </c>
      <c r="E946" s="77" t="n">
        <v>54700</v>
      </c>
      <c r="F946" s="77" t="n">
        <v>55800</v>
      </c>
      <c r="G946" s="77" t="n">
        <v>55300</v>
      </c>
      <c r="H946" s="77" t="n">
        <v>59300</v>
      </c>
      <c r="I946" s="79">
        <f>$E946/F946-1</f>
        <v/>
      </c>
      <c r="J946" s="79">
        <f>$E946/G946-1</f>
        <v/>
      </c>
      <c r="K946" s="79">
        <f>$E946/H946-1</f>
        <v/>
      </c>
      <c r="L946" s="80" t="n">
        <v>8.640000000000001</v>
      </c>
      <c r="M946" s="80" t="n">
        <v>1.52</v>
      </c>
      <c r="N946" s="77" t="n">
        <v>65265.48</v>
      </c>
      <c r="O946" s="77" t="n">
        <v>50600</v>
      </c>
      <c r="P946" s="81" t="n"/>
      <c r="Q946" s="81" t="n"/>
    </row>
    <row r="947" ht="15" customHeight="1" s="41">
      <c r="A947" s="77" t="n">
        <v>939</v>
      </c>
      <c r="B947" s="78" t="inlineStr">
        <is>
          <t>PCH</t>
        </is>
      </c>
      <c r="C947" s="78" t="inlineStr">
        <is>
          <t>Picomat Holding</t>
        </is>
      </c>
      <c r="D947" s="78" t="inlineStr">
        <is>
          <t>HNX</t>
        </is>
      </c>
      <c r="E947" s="77" t="n">
        <v>18100</v>
      </c>
      <c r="F947" s="77" t="n">
        <v>18500</v>
      </c>
      <c r="G947" s="77" t="n">
        <v>17383.56</v>
      </c>
      <c r="H947" s="77" t="n">
        <v>17290.1</v>
      </c>
      <c r="I947" s="79">
        <f>$E947/F947-1</f>
        <v/>
      </c>
      <c r="J947" s="79">
        <f>$E947/G947-1</f>
        <v/>
      </c>
      <c r="K947" s="79">
        <f>$E947/H947-1</f>
        <v/>
      </c>
      <c r="L947" s="80" t="n">
        <v>24.65</v>
      </c>
      <c r="M947" s="80" t="n">
        <v>1.74</v>
      </c>
      <c r="N947" s="77" t="n">
        <v>21028.5</v>
      </c>
      <c r="O947" s="77" t="n">
        <v>16822.8</v>
      </c>
      <c r="P947" s="81" t="n"/>
      <c r="Q947" s="81" t="n"/>
    </row>
    <row r="948" ht="15" customHeight="1" s="41">
      <c r="A948" s="77" t="n">
        <v>940</v>
      </c>
      <c r="B948" s="78" t="inlineStr">
        <is>
          <t>PAC</t>
        </is>
      </c>
      <c r="C948" s="78" t="inlineStr">
        <is>
          <t>Pin Ắc quy Miền Nam</t>
        </is>
      </c>
      <c r="D948" s="78" t="inlineStr">
        <is>
          <t>HOSE</t>
        </is>
      </c>
      <c r="E948" s="77" t="n">
        <v>15600</v>
      </c>
      <c r="F948" s="77" t="n">
        <v>16000</v>
      </c>
      <c r="G948" s="77" t="n">
        <v>17950</v>
      </c>
      <c r="H948" s="77" t="n">
        <v>20363.84</v>
      </c>
      <c r="I948" s="79">
        <f>$E948/F948-1</f>
        <v/>
      </c>
      <c r="J948" s="79">
        <f>$E948/G948-1</f>
        <v/>
      </c>
      <c r="K948" s="79">
        <f>$E948/H948-1</f>
        <v/>
      </c>
      <c r="L948" s="80" t="n">
        <v>12.28</v>
      </c>
      <c r="M948" s="80" t="n">
        <v>1.13</v>
      </c>
      <c r="N948" s="77" t="n">
        <v>26409.36</v>
      </c>
      <c r="O948" s="77" t="n">
        <v>15000</v>
      </c>
      <c r="P948" s="81" t="n"/>
      <c r="Q948" s="81" t="n"/>
    </row>
    <row r="949" ht="15" customHeight="1" s="41">
      <c r="A949" s="77" t="n">
        <v>941</v>
      </c>
      <c r="B949" s="78" t="inlineStr">
        <is>
          <t>PHN</t>
        </is>
      </c>
      <c r="C949" s="78" t="inlineStr">
        <is>
          <t>Pin Hà Nội</t>
        </is>
      </c>
      <c r="D949" s="78" t="inlineStr">
        <is>
          <t>HNX</t>
        </is>
      </c>
      <c r="E949" s="77" t="n">
        <v>52200</v>
      </c>
      <c r="F949" s="77" t="n">
        <v>60000</v>
      </c>
      <c r="G949" s="77" t="n">
        <v>56100</v>
      </c>
      <c r="H949" s="77" t="n">
        <v>65584.78999999999</v>
      </c>
      <c r="I949" s="79">
        <f>$E949/F949-1</f>
        <v/>
      </c>
      <c r="J949" s="79">
        <f>$E949/G949-1</f>
        <v/>
      </c>
      <c r="K949" s="79">
        <f>$E949/H949-1</f>
        <v/>
      </c>
      <c r="L949" s="80" t="n">
        <v>11.08</v>
      </c>
      <c r="M949" s="80" t="n">
        <v>2.35</v>
      </c>
      <c r="N949" s="77" t="n">
        <v>70762.44</v>
      </c>
      <c r="O949" s="77" t="n">
        <v>48528.34</v>
      </c>
      <c r="P949" s="81" t="n"/>
      <c r="Q949" s="81" t="n"/>
    </row>
    <row r="950" ht="15" customHeight="1" s="41">
      <c r="A950" s="77" t="n">
        <v>942</v>
      </c>
      <c r="B950" s="78" t="inlineStr">
        <is>
          <t>PIS</t>
        </is>
      </c>
      <c r="C950" s="78" t="inlineStr">
        <is>
          <t>Pisico Bình Định</t>
        </is>
      </c>
      <c r="D950" s="78" t="inlineStr">
        <is>
          <t>UPCoM</t>
        </is>
      </c>
      <c r="E950" s="77" t="n">
        <v>9000</v>
      </c>
      <c r="F950" s="77" t="n">
        <v>11100</v>
      </c>
      <c r="G950" s="77" t="n">
        <v>11100</v>
      </c>
      <c r="H950" s="77" t="n">
        <v>10500</v>
      </c>
      <c r="I950" s="79">
        <f>$E950/F950-1</f>
        <v/>
      </c>
      <c r="J950" s="79">
        <f>$E950/G950-1</f>
        <v/>
      </c>
      <c r="K950" s="79">
        <f>$E950/H950-1</f>
        <v/>
      </c>
      <c r="L950" s="80" t="n">
        <v>7.24</v>
      </c>
      <c r="M950" s="80" t="n">
        <v>0.7</v>
      </c>
      <c r="N950" s="77" t="n">
        <v>16700</v>
      </c>
      <c r="O950" s="77" t="n">
        <v>8500</v>
      </c>
      <c r="P950" s="81" t="n"/>
      <c r="Q950" s="81" t="n"/>
    </row>
    <row r="951" ht="15" customHeight="1" s="41">
      <c r="A951" s="77" t="n">
        <v>943</v>
      </c>
      <c r="B951" s="78" t="inlineStr">
        <is>
          <t>PIV</t>
        </is>
      </c>
      <c r="C951" s="78" t="inlineStr">
        <is>
          <t>PIV JSC</t>
        </is>
      </c>
      <c r="D951" s="78" t="inlineStr">
        <is>
          <t>UPCoM</t>
        </is>
      </c>
      <c r="E951" s="77" t="n">
        <v>6356</v>
      </c>
      <c r="F951" s="77" t="n">
        <v>6704</v>
      </c>
      <c r="G951" s="77" t="n">
        <v>6008</v>
      </c>
      <c r="H951" s="77" t="n">
        <v>6158</v>
      </c>
      <c r="I951" s="79">
        <f>$E951/F951-1</f>
        <v/>
      </c>
      <c r="J951" s="79">
        <f>$E951/G951-1</f>
        <v/>
      </c>
      <c r="K951" s="79">
        <f>$E951/H951-1</f>
        <v/>
      </c>
      <c r="L951" s="80" t="n">
        <v>10.65</v>
      </c>
      <c r="M951" s="80" t="n">
        <v>9.460000000000001</v>
      </c>
      <c r="N951" s="77" t="n">
        <v>9000</v>
      </c>
      <c r="O951" s="77" t="n">
        <v>2413</v>
      </c>
      <c r="P951" s="81" t="n"/>
      <c r="Q951" s="81" t="n"/>
    </row>
    <row r="952" ht="15" customHeight="1" s="41">
      <c r="A952" s="77" t="n">
        <v>944</v>
      </c>
      <c r="B952" s="78" t="inlineStr">
        <is>
          <t>PPP</t>
        </is>
      </c>
      <c r="C952" s="78" t="inlineStr">
        <is>
          <t>PP.Pharco</t>
        </is>
      </c>
      <c r="D952" s="78" t="inlineStr">
        <is>
          <t>HNX</t>
        </is>
      </c>
      <c r="E952" s="77" t="n">
        <v>18500</v>
      </c>
      <c r="F952" s="77" t="n">
        <v>18400</v>
      </c>
      <c r="G952" s="77" t="n">
        <v>18000</v>
      </c>
      <c r="H952" s="77" t="n">
        <v>18999.4</v>
      </c>
      <c r="I952" s="79">
        <f>$E952/F952-1</f>
        <v/>
      </c>
      <c r="J952" s="79">
        <f>$E952/G952-1</f>
        <v/>
      </c>
      <c r="K952" s="79">
        <f>$E952/H952-1</f>
        <v/>
      </c>
      <c r="L952" s="80" t="n">
        <v>5.49</v>
      </c>
      <c r="M952" s="80" t="n">
        <v>1.13</v>
      </c>
      <c r="N952" s="77" t="n">
        <v>20482.28</v>
      </c>
      <c r="O952" s="77" t="n">
        <v>16404.36</v>
      </c>
      <c r="P952" s="81" t="n"/>
      <c r="Q952" s="81" t="n"/>
    </row>
    <row r="953" ht="15" customHeight="1" s="41">
      <c r="A953" s="77" t="n">
        <v>945</v>
      </c>
      <c r="B953" s="78" t="inlineStr">
        <is>
          <t>PRO</t>
        </is>
      </c>
      <c r="C953" s="78" t="inlineStr">
        <is>
          <t>Procimex Việt Nam</t>
        </is>
      </c>
      <c r="D953" s="78" t="inlineStr">
        <is>
          <t>UPCoM</t>
        </is>
      </c>
      <c r="E953" s="77" t="n">
        <v>5800</v>
      </c>
      <c r="F953" s="77" t="n">
        <v>6200</v>
      </c>
      <c r="G953" s="77" t="n">
        <v>6300</v>
      </c>
      <c r="H953" s="77" t="n">
        <v>10800</v>
      </c>
      <c r="I953" s="79">
        <f>$E953/F953-1</f>
        <v/>
      </c>
      <c r="J953" s="79">
        <f>$E953/G953-1</f>
        <v/>
      </c>
      <c r="K953" s="79">
        <f>$E953/H953-1</f>
        <v/>
      </c>
      <c r="L953" s="80" t="n">
        <v>15.82</v>
      </c>
      <c r="M953" s="80" t="n">
        <v>0.37</v>
      </c>
      <c r="N953" s="77" t="n">
        <v>22600</v>
      </c>
      <c r="O953" s="77" t="n">
        <v>4003</v>
      </c>
      <c r="P953" s="81" t="n"/>
      <c r="Q953" s="81" t="n"/>
    </row>
    <row r="954" ht="15" customHeight="1" s="41">
      <c r="A954" s="77" t="n">
        <v>946</v>
      </c>
      <c r="B954" s="78" t="inlineStr">
        <is>
          <t>VLA</t>
        </is>
      </c>
      <c r="C954" s="78" t="inlineStr">
        <is>
          <t>PT Công nghệ Văn Lang</t>
        </is>
      </c>
      <c r="D954" s="78" t="inlineStr">
        <is>
          <t>HNX</t>
        </is>
      </c>
      <c r="E954" s="77" t="n">
        <v>9800</v>
      </c>
      <c r="F954" s="77" t="n">
        <v>10800</v>
      </c>
      <c r="G954" s="77" t="n">
        <v>10500</v>
      </c>
      <c r="H954" s="77" t="n">
        <v>8500</v>
      </c>
      <c r="I954" s="79">
        <f>$E954/F954-1</f>
        <v/>
      </c>
      <c r="J954" s="79">
        <f>$E954/G954-1</f>
        <v/>
      </c>
      <c r="K954" s="79">
        <f>$E954/H954-1</f>
        <v/>
      </c>
      <c r="L954" s="80" t="n">
        <v>35.1</v>
      </c>
      <c r="M954" s="80" t="n">
        <v>0.86</v>
      </c>
      <c r="N954" s="77" t="n">
        <v>12200</v>
      </c>
      <c r="O954" s="77" t="n">
        <v>6700</v>
      </c>
      <c r="P954" s="81" t="n"/>
      <c r="Q954" s="81" t="n"/>
    </row>
    <row r="955" ht="15" customHeight="1" s="41">
      <c r="A955" s="77" t="n">
        <v>947</v>
      </c>
      <c r="B955" s="78" t="inlineStr">
        <is>
          <t>VRG</t>
        </is>
      </c>
      <c r="C955" s="78" t="inlineStr">
        <is>
          <t>PT Đô thị và KCN Cao su VN</t>
        </is>
      </c>
      <c r="D955" s="78" t="inlineStr">
        <is>
          <t>UPCoM</t>
        </is>
      </c>
      <c r="E955" s="77" t="n">
        <v>13025</v>
      </c>
      <c r="F955" s="77" t="n">
        <v>13093</v>
      </c>
      <c r="G955" s="77" t="n">
        <v>14329</v>
      </c>
      <c r="H955" s="77" t="n">
        <v>16804.01</v>
      </c>
      <c r="I955" s="79">
        <f>$E955/F955-1</f>
        <v/>
      </c>
      <c r="J955" s="79">
        <f>$E955/G955-1</f>
        <v/>
      </c>
      <c r="K955" s="79">
        <f>$E955/H955-1</f>
        <v/>
      </c>
      <c r="L955" s="80" t="n">
        <v>9.210000000000001</v>
      </c>
      <c r="M955" s="80" t="n">
        <v>1.06</v>
      </c>
      <c r="N955" s="77" t="n">
        <v>18608.37</v>
      </c>
      <c r="O955" s="77" t="n">
        <v>12521</v>
      </c>
      <c r="P955" s="81" t="n"/>
      <c r="Q955" s="81" t="n"/>
    </row>
    <row r="956" ht="15" customHeight="1" s="41">
      <c r="A956" s="77" t="n">
        <v>948</v>
      </c>
      <c r="B956" s="78" t="inlineStr">
        <is>
          <t>HTI</t>
        </is>
      </c>
      <c r="C956" s="78" t="inlineStr">
        <is>
          <t>PT Hạ tầng IDICO</t>
        </is>
      </c>
      <c r="D956" s="78" t="inlineStr">
        <is>
          <t>HOSE</t>
        </is>
      </c>
      <c r="E956" s="77" t="n">
        <v>18550</v>
      </c>
      <c r="F956" s="77" t="n">
        <v>18700</v>
      </c>
      <c r="G956" s="77" t="n">
        <v>19100</v>
      </c>
      <c r="H956" s="77" t="n">
        <v>21434.4</v>
      </c>
      <c r="I956" s="79">
        <f>$E956/F956-1</f>
        <v/>
      </c>
      <c r="J956" s="79">
        <f>$E956/G956-1</f>
        <v/>
      </c>
      <c r="K956" s="79">
        <f>$E956/H956-1</f>
        <v/>
      </c>
      <c r="L956" s="80" t="n">
        <v>3.36</v>
      </c>
      <c r="M956" s="80" t="n">
        <v>0.72</v>
      </c>
      <c r="N956" s="77" t="n">
        <v>25190</v>
      </c>
      <c r="O956" s="77" t="n">
        <v>17900</v>
      </c>
      <c r="P956" s="81" t="n"/>
      <c r="Q956" s="81" t="n"/>
    </row>
    <row r="957" ht="15" customHeight="1" s="41">
      <c r="A957" s="77" t="n">
        <v>949</v>
      </c>
      <c r="B957" s="78" t="inlineStr">
        <is>
          <t>IDV</t>
        </is>
      </c>
      <c r="C957" s="78" t="inlineStr">
        <is>
          <t>PT Hạ tầng Vĩnh Phúc</t>
        </is>
      </c>
      <c r="D957" s="78" t="inlineStr">
        <is>
          <t>HNX</t>
        </is>
      </c>
      <c r="E957" s="77" t="n">
        <v>20000</v>
      </c>
      <c r="F957" s="77" t="n">
        <v>20800</v>
      </c>
      <c r="G957" s="77" t="n">
        <v>21900</v>
      </c>
      <c r="H957" s="77" t="n">
        <v>23305.28</v>
      </c>
      <c r="I957" s="79">
        <f>$E957/F957-1</f>
        <v/>
      </c>
      <c r="J957" s="79">
        <f>$E957/G957-1</f>
        <v/>
      </c>
      <c r="K957" s="79">
        <f>$E957/H957-1</f>
        <v/>
      </c>
      <c r="L957" s="80" t="n">
        <v>6.77</v>
      </c>
      <c r="M957" s="80" t="n">
        <v>0.97</v>
      </c>
      <c r="N957" s="77" t="n">
        <v>24696.64</v>
      </c>
      <c r="O957" s="77" t="n">
        <v>20000</v>
      </c>
      <c r="P957" s="81" t="n"/>
      <c r="Q957" s="81" t="n"/>
    </row>
    <row r="958" ht="15" customHeight="1" s="41">
      <c r="A958" s="77" t="n">
        <v>950</v>
      </c>
      <c r="B958" s="78" t="inlineStr">
        <is>
          <t>TIP</t>
        </is>
      </c>
      <c r="C958" s="78" t="inlineStr">
        <is>
          <t>PT KCN Tín Nghĩa</t>
        </is>
      </c>
      <c r="D958" s="78" t="inlineStr">
        <is>
          <t>HOSE</t>
        </is>
      </c>
      <c r="E958" s="77" t="n">
        <v>16900</v>
      </c>
      <c r="F958" s="77" t="n">
        <v>16900</v>
      </c>
      <c r="G958" s="77" t="n">
        <v>17650</v>
      </c>
      <c r="H958" s="77" t="n">
        <v>17704.89</v>
      </c>
      <c r="I958" s="79">
        <f>$E958/F958-1</f>
        <v/>
      </c>
      <c r="J958" s="79">
        <f>$E958/G958-1</f>
        <v/>
      </c>
      <c r="K958" s="79">
        <f>$E958/H958-1</f>
        <v/>
      </c>
      <c r="L958" s="80" t="n">
        <v>4.99</v>
      </c>
      <c r="M958" s="80" t="n">
        <v>0.57</v>
      </c>
      <c r="N958" s="77" t="n">
        <v>20128.18</v>
      </c>
      <c r="O958" s="77" t="n">
        <v>16700</v>
      </c>
      <c r="P958" s="81" t="n"/>
      <c r="Q958" s="81" t="n"/>
    </row>
    <row r="959" ht="15" customHeight="1" s="41">
      <c r="A959" s="77" t="n">
        <v>951</v>
      </c>
      <c r="B959" s="78" t="inlineStr">
        <is>
          <t>SHE</t>
        </is>
      </c>
      <c r="C959" s="78" t="inlineStr">
        <is>
          <t>PT Năng Lượng Sơn Hà</t>
        </is>
      </c>
      <c r="D959" s="78" t="inlineStr">
        <is>
          <t>HNX</t>
        </is>
      </c>
      <c r="E959" s="77" t="n">
        <v>7300</v>
      </c>
      <c r="F959" s="77" t="n">
        <v>7300</v>
      </c>
      <c r="G959" s="77" t="n">
        <v>7200</v>
      </c>
      <c r="H959" s="77" t="n">
        <v>6800</v>
      </c>
      <c r="I959" s="79">
        <f>$E959/F959-1</f>
        <v/>
      </c>
      <c r="J959" s="79">
        <f>$E959/G959-1</f>
        <v/>
      </c>
      <c r="K959" s="79">
        <f>$E959/H959-1</f>
        <v/>
      </c>
      <c r="L959" s="80" t="n">
        <v>8</v>
      </c>
      <c r="M959" s="80" t="n">
        <v>0.72</v>
      </c>
      <c r="N959" s="77" t="n">
        <v>7800</v>
      </c>
      <c r="O959" s="77" t="n">
        <v>5900</v>
      </c>
      <c r="P959" s="81" t="n"/>
      <c r="Q959" s="81" t="n"/>
    </row>
    <row r="960" ht="15" customHeight="1" s="41">
      <c r="A960" s="77" t="n">
        <v>952</v>
      </c>
      <c r="B960" s="78" t="inlineStr">
        <is>
          <t>NDN</t>
        </is>
      </c>
      <c r="C960" s="78" t="inlineStr">
        <is>
          <t>PT Nhà Đà Nẵng</t>
        </is>
      </c>
      <c r="D960" s="78" t="inlineStr">
        <is>
          <t>HNX</t>
        </is>
      </c>
      <c r="E960" s="77" t="n">
        <v>8600</v>
      </c>
      <c r="F960" s="77" t="n">
        <v>9200</v>
      </c>
      <c r="G960" s="77" t="n">
        <v>10400</v>
      </c>
      <c r="H960" s="77" t="n">
        <v>11200</v>
      </c>
      <c r="I960" s="79">
        <f>$E960/F960-1</f>
        <v/>
      </c>
      <c r="J960" s="79">
        <f>$E960/G960-1</f>
        <v/>
      </c>
      <c r="K960" s="79">
        <f>$E960/H960-1</f>
        <v/>
      </c>
      <c r="L960" s="80" t="n">
        <v>5.03</v>
      </c>
      <c r="M960" s="80" t="n">
        <v>0.51</v>
      </c>
      <c r="N960" s="77" t="n">
        <v>14100</v>
      </c>
      <c r="O960" s="77" t="n">
        <v>8900</v>
      </c>
      <c r="P960" s="81" t="n"/>
      <c r="Q960" s="81" t="n"/>
    </row>
    <row r="961" ht="15" customHeight="1" s="41">
      <c r="A961" s="77" t="n">
        <v>953</v>
      </c>
      <c r="B961" s="78" t="inlineStr">
        <is>
          <t>HU6</t>
        </is>
      </c>
      <c r="C961" s="78" t="inlineStr">
        <is>
          <t>PT Nhà và Đô thị HUD6</t>
        </is>
      </c>
      <c r="D961" s="78" t="inlineStr">
        <is>
          <t>UPCoM</t>
        </is>
      </c>
      <c r="E961" s="77" t="n">
        <v>4300</v>
      </c>
      <c r="F961" s="77" t="n">
        <v>4000</v>
      </c>
      <c r="G961" s="77" t="n">
        <v>3900</v>
      </c>
      <c r="H961" s="77" t="n">
        <v>4700</v>
      </c>
      <c r="I961" s="79">
        <f>$E961/F961-1</f>
        <v/>
      </c>
      <c r="J961" s="79">
        <f>$E961/G961-1</f>
        <v/>
      </c>
      <c r="K961" s="79">
        <f>$E961/H961-1</f>
        <v/>
      </c>
      <c r="L961" s="80" t="n">
        <v>-13.15</v>
      </c>
      <c r="M961" s="80" t="n">
        <v>0.43</v>
      </c>
      <c r="N961" s="77" t="n">
        <v>5400</v>
      </c>
      <c r="O961" s="77" t="n">
        <v>3800</v>
      </c>
      <c r="P961" s="81" t="n"/>
      <c r="Q961" s="81" t="n"/>
    </row>
    <row r="962" ht="15" customHeight="1" s="41">
      <c r="A962" s="77" t="n">
        <v>954</v>
      </c>
      <c r="B962" s="78" t="inlineStr">
        <is>
          <t>HD8</t>
        </is>
      </c>
      <c r="C962" s="78" t="inlineStr">
        <is>
          <t>PT Nhà và Đô thị HUD8</t>
        </is>
      </c>
      <c r="D962" s="78" t="inlineStr">
        <is>
          <t>UPCoM</t>
        </is>
      </c>
      <c r="E962" s="77" t="n">
        <v>6400</v>
      </c>
      <c r="F962" s="77" t="n">
        <v>6400</v>
      </c>
      <c r="G962" s="77" t="n">
        <v>7500</v>
      </c>
      <c r="H962" s="77" t="n">
        <v>6800</v>
      </c>
      <c r="I962" s="79">
        <f>$E962/F962-1</f>
        <v/>
      </c>
      <c r="J962" s="79">
        <f>$E962/G962-1</f>
        <v/>
      </c>
      <c r="K962" s="79">
        <f>$E962/H962-1</f>
        <v/>
      </c>
      <c r="L962" s="80" t="n">
        <v>26.66</v>
      </c>
      <c r="M962" s="80" t="n">
        <v>0.57</v>
      </c>
      <c r="N962" s="77" t="n">
        <v>7600</v>
      </c>
      <c r="O962" s="77" t="n">
        <v>5800</v>
      </c>
      <c r="P962" s="81" t="n"/>
      <c r="Q962" s="81" t="n"/>
    </row>
    <row r="963" ht="15" customHeight="1" s="41">
      <c r="A963" s="77" t="n">
        <v>955</v>
      </c>
      <c r="B963" s="78" t="inlineStr">
        <is>
          <t>NHA</t>
        </is>
      </c>
      <c r="C963" s="78" t="inlineStr">
        <is>
          <t>PT Nhà và Đô thị Nam HN</t>
        </is>
      </c>
      <c r="D963" s="78" t="inlineStr">
        <is>
          <t>HOSE</t>
        </is>
      </c>
      <c r="E963" s="77" t="n">
        <v>8270</v>
      </c>
      <c r="F963" s="77" t="n">
        <v>8240</v>
      </c>
      <c r="G963" s="77" t="n">
        <v>8872.82</v>
      </c>
      <c r="H963" s="77" t="n">
        <v>14409.24</v>
      </c>
      <c r="I963" s="79">
        <f>$E963/F963-1</f>
        <v/>
      </c>
      <c r="J963" s="79">
        <f>$E963/G963-1</f>
        <v/>
      </c>
      <c r="K963" s="79">
        <f>$E963/H963-1</f>
        <v/>
      </c>
      <c r="L963" s="80" t="n">
        <v>23.53</v>
      </c>
      <c r="M963" s="80" t="n">
        <v>0.79</v>
      </c>
      <c r="N963" s="77" t="n">
        <v>21846.23</v>
      </c>
      <c r="O963" s="77" t="n">
        <v>7600</v>
      </c>
      <c r="P963" s="81" t="n"/>
      <c r="Q963" s="81" t="n"/>
    </row>
    <row r="964" ht="15" customHeight="1" s="41">
      <c r="A964" s="77" t="n">
        <v>956</v>
      </c>
      <c r="B964" s="78" t="inlineStr">
        <is>
          <t>VHD</t>
        </is>
      </c>
      <c r="C964" s="78" t="inlineStr">
        <is>
          <t>PT Nhà và Đô thị Vinaconex</t>
        </is>
      </c>
      <c r="D964" s="78" t="inlineStr">
        <is>
          <t>UPCoM</t>
        </is>
      </c>
      <c r="E964" s="77" t="n">
        <v>2400</v>
      </c>
      <c r="F964" s="77" t="n">
        <v>2080</v>
      </c>
      <c r="G964" s="77" t="n">
        <v>2500</v>
      </c>
      <c r="H964" s="77" t="n">
        <v>4274</v>
      </c>
      <c r="I964" s="79">
        <f>$E964/F964-1</f>
        <v/>
      </c>
      <c r="J964" s="79">
        <f>$E964/G964-1</f>
        <v/>
      </c>
      <c r="K964" s="79">
        <f>$E964/H964-1</f>
        <v/>
      </c>
      <c r="L964" s="80" t="n">
        <v>-1.25</v>
      </c>
      <c r="M964" s="80" t="n">
        <v>7.7</v>
      </c>
      <c r="N964" s="77" t="n">
        <v>8166</v>
      </c>
      <c r="O964" s="77" t="n">
        <v>2080</v>
      </c>
      <c r="P964" s="81" t="n"/>
      <c r="Q964" s="81" t="n"/>
    </row>
    <row r="965" ht="15" customHeight="1" s="41">
      <c r="A965" s="77" t="n">
        <v>957</v>
      </c>
      <c r="B965" s="78" t="inlineStr">
        <is>
          <t>DIH</t>
        </is>
      </c>
      <c r="C965" s="78" t="inlineStr">
        <is>
          <t>PT Xây dựng Hội An</t>
        </is>
      </c>
      <c r="D965" s="78" t="inlineStr">
        <is>
          <t>HNX</t>
        </is>
      </c>
      <c r="E965" s="77" t="n">
        <v>7200</v>
      </c>
      <c r="F965" s="77" t="n">
        <v>7400</v>
      </c>
      <c r="G965" s="77" t="n">
        <v>7700</v>
      </c>
      <c r="H965" s="77" t="n">
        <v>9739.52</v>
      </c>
      <c r="I965" s="79">
        <f>$E965/F965-1</f>
        <v/>
      </c>
      <c r="J965" s="79">
        <f>$E965/G965-1</f>
        <v/>
      </c>
      <c r="K965" s="79">
        <f>$E965/H965-1</f>
        <v/>
      </c>
      <c r="L965" s="80" t="n">
        <v>5.3</v>
      </c>
      <c r="M965" s="80" t="n">
        <v>0.43</v>
      </c>
      <c r="N965" s="77" t="n">
        <v>13866.64</v>
      </c>
      <c r="O965" s="77" t="n">
        <v>7100</v>
      </c>
      <c r="P965" s="81" t="n"/>
      <c r="Q965" s="81" t="n"/>
    </row>
    <row r="966" ht="15" customHeight="1" s="41">
      <c r="A966" s="77" t="n">
        <v>958</v>
      </c>
      <c r="B966" s="78" t="inlineStr">
        <is>
          <t>PSN</t>
        </is>
      </c>
      <c r="C966" s="78" t="inlineStr">
        <is>
          <t>PTSC Thanh Hóa</t>
        </is>
      </c>
      <c r="D966" s="78" t="inlineStr">
        <is>
          <t>UPCoM</t>
        </is>
      </c>
      <c r="E966" s="77" t="n">
        <v>9300</v>
      </c>
      <c r="F966" s="77" t="n">
        <v>9300</v>
      </c>
      <c r="G966" s="77" t="n">
        <v>9300</v>
      </c>
      <c r="H966" s="77" t="n">
        <v>8600</v>
      </c>
      <c r="I966" s="79">
        <f>$E966/F966-1</f>
        <v/>
      </c>
      <c r="J966" s="79">
        <f>$E966/G966-1</f>
        <v/>
      </c>
      <c r="K966" s="79">
        <f>$E966/H966-1</f>
        <v/>
      </c>
      <c r="L966" s="80" t="n">
        <v>8.57</v>
      </c>
      <c r="M966" s="80" t="n">
        <v>0.66</v>
      </c>
      <c r="N966" s="77" t="n">
        <v>10200</v>
      </c>
      <c r="O966" s="77" t="n">
        <v>8180</v>
      </c>
      <c r="P966" s="81" t="n"/>
      <c r="Q966" s="81" t="n"/>
    </row>
    <row r="967" ht="15" customHeight="1" s="41">
      <c r="A967" s="77" t="n">
        <v>959</v>
      </c>
      <c r="B967" s="78" t="inlineStr">
        <is>
          <t>GAS</t>
        </is>
      </c>
      <c r="C967" s="78" t="inlineStr">
        <is>
          <t>PV Gas</t>
        </is>
      </c>
      <c r="D967" s="78" t="inlineStr">
        <is>
          <t>HOSE</t>
        </is>
      </c>
      <c r="E967" s="77" t="n">
        <v>76000</v>
      </c>
      <c r="F967" s="77" t="n">
        <v>74600</v>
      </c>
      <c r="G967" s="77" t="n">
        <v>78500</v>
      </c>
      <c r="H967" s="77" t="n">
        <v>72400</v>
      </c>
      <c r="I967" s="79">
        <f>$E967/F967-1</f>
        <v/>
      </c>
      <c r="J967" s="79">
        <f>$E967/G967-1</f>
        <v/>
      </c>
      <c r="K967" s="79">
        <f>$E967/H967-1</f>
        <v/>
      </c>
      <c r="L967" s="80" t="n">
        <v>14.43</v>
      </c>
      <c r="M967" s="80" t="n">
        <v>2.67</v>
      </c>
      <c r="N967" s="77" t="n">
        <v>128700</v>
      </c>
      <c r="O967" s="77" t="n">
        <v>56000</v>
      </c>
      <c r="P967" s="81" t="n">
        <v>15.465</v>
      </c>
      <c r="Q967" s="81" t="n">
        <v>2.88</v>
      </c>
    </row>
    <row r="968" ht="15" customHeight="1" s="41">
      <c r="A968" s="77" t="n">
        <v>960</v>
      </c>
      <c r="B968" s="78" t="inlineStr">
        <is>
          <t>PGD</t>
        </is>
      </c>
      <c r="C968" s="78" t="inlineStr">
        <is>
          <t>PV GAS D</t>
        </is>
      </c>
      <c r="D968" s="78" t="inlineStr">
        <is>
          <t>HOSE</t>
        </is>
      </c>
      <c r="E968" s="77" t="n">
        <v>22850</v>
      </c>
      <c r="F968" s="77" t="n">
        <v>22650</v>
      </c>
      <c r="G968" s="77" t="n">
        <v>21800</v>
      </c>
      <c r="H968" s="77" t="n">
        <v>23600</v>
      </c>
      <c r="I968" s="79">
        <f>$E968/F968-1</f>
        <v/>
      </c>
      <c r="J968" s="79">
        <f>$E968/G968-1</f>
        <v/>
      </c>
      <c r="K968" s="79">
        <f>$E968/H968-1</f>
        <v/>
      </c>
      <c r="L968" s="80" t="n">
        <v>18.2</v>
      </c>
      <c r="M968" s="80" t="n">
        <v>1.53</v>
      </c>
      <c r="N968" s="77" t="n">
        <v>27700</v>
      </c>
      <c r="O968" s="77" t="n">
        <v>21200</v>
      </c>
      <c r="P968" s="81" t="n"/>
      <c r="Q968" s="81" t="n"/>
    </row>
    <row r="969" ht="15" customHeight="1" s="41">
      <c r="A969" s="77" t="n">
        <v>961</v>
      </c>
      <c r="B969" s="78" t="inlineStr">
        <is>
          <t>CPH</t>
        </is>
      </c>
      <c r="C969" s="78" t="inlineStr">
        <is>
          <t>PV mai táng Hải Phòng</t>
        </is>
      </c>
      <c r="D969" s="78" t="inlineStr">
        <is>
          <t>UPCoM</t>
        </is>
      </c>
      <c r="E969" s="77" t="n">
        <v>300</v>
      </c>
      <c r="F969" s="77" t="n">
        <v>300</v>
      </c>
      <c r="G969" s="77" t="n">
        <v>300</v>
      </c>
      <c r="H969" s="77" t="n">
        <v>300</v>
      </c>
      <c r="I969" s="79">
        <f>$E969/F969-1</f>
        <v/>
      </c>
      <c r="J969" s="79">
        <f>$E969/G969-1</f>
        <v/>
      </c>
      <c r="K969" s="79">
        <f>$E969/H969-1</f>
        <v/>
      </c>
      <c r="L969" s="80" t="n">
        <v>0.12</v>
      </c>
      <c r="M969" s="80" t="n">
        <v>0.03</v>
      </c>
      <c r="N969" s="77" t="n">
        <v>300</v>
      </c>
      <c r="O969" s="77" t="n">
        <v>300</v>
      </c>
      <c r="P969" s="81" t="n"/>
      <c r="Q969" s="81" t="n"/>
    </row>
    <row r="970" ht="15" customHeight="1" s="41">
      <c r="A970" s="77" t="n">
        <v>962</v>
      </c>
      <c r="B970" s="78" t="inlineStr">
        <is>
          <t>OIL</t>
        </is>
      </c>
      <c r="C970" s="78" t="inlineStr">
        <is>
          <t>PV Oil</t>
        </is>
      </c>
      <c r="D970" s="78" t="inlineStr">
        <is>
          <t>UPCoM</t>
        </is>
      </c>
      <c r="E970" s="77" t="n">
        <v>13078</v>
      </c>
      <c r="F970" s="77" t="n">
        <v>13460</v>
      </c>
      <c r="G970" s="77" t="n">
        <v>14754</v>
      </c>
      <c r="H970" s="77" t="n">
        <v>10801</v>
      </c>
      <c r="I970" s="79">
        <f>$E970/F970-1</f>
        <v/>
      </c>
      <c r="J970" s="79">
        <f>$E970/G970-1</f>
        <v/>
      </c>
      <c r="K970" s="79">
        <f>$E970/H970-1</f>
        <v/>
      </c>
      <c r="L970" s="80" t="n">
        <v>22.26</v>
      </c>
      <c r="M970" s="80" t="n">
        <v>1.25</v>
      </c>
      <c r="N970" s="77" t="n">
        <v>24088</v>
      </c>
      <c r="O970" s="77" t="n">
        <v>10137</v>
      </c>
      <c r="P970" s="81" t="n"/>
      <c r="Q970" s="81" t="n"/>
    </row>
    <row r="971" ht="15" customHeight="1" s="41">
      <c r="A971" s="77" t="n">
        <v>963</v>
      </c>
      <c r="B971" s="78" t="inlineStr">
        <is>
          <t>POV</t>
        </is>
      </c>
      <c r="C971" s="78" t="inlineStr">
        <is>
          <t>PV Oil Vũng Áng</t>
        </is>
      </c>
      <c r="D971" s="78" t="inlineStr">
        <is>
          <t>UPCoM</t>
        </is>
      </c>
      <c r="E971" s="77" t="n">
        <v>7000</v>
      </c>
      <c r="F971" s="77" t="n">
        <v>7000</v>
      </c>
      <c r="G971" s="77" t="n">
        <v>6400</v>
      </c>
      <c r="H971" s="77" t="n">
        <v>7694.4</v>
      </c>
      <c r="I971" s="79">
        <f>$E971/F971-1</f>
        <v/>
      </c>
      <c r="J971" s="79">
        <f>$E971/G971-1</f>
        <v/>
      </c>
      <c r="K971" s="79">
        <f>$E971/H971-1</f>
        <v/>
      </c>
      <c r="L971" s="80" t="n">
        <v>3.49</v>
      </c>
      <c r="M971" s="80" t="n">
        <v>0.44</v>
      </c>
      <c r="N971" s="77" t="n">
        <v>12547.64</v>
      </c>
      <c r="O971" s="77" t="n">
        <v>6395</v>
      </c>
      <c r="P971" s="81" t="n"/>
      <c r="Q971" s="81" t="n"/>
    </row>
    <row r="972" ht="15" customHeight="1" s="41">
      <c r="A972" s="77" t="n">
        <v>964</v>
      </c>
      <c r="B972" s="78" t="inlineStr">
        <is>
          <t>PCB</t>
        </is>
      </c>
      <c r="C972" s="78" t="inlineStr">
        <is>
          <t>PVcomBank</t>
        </is>
      </c>
      <c r="D972" s="78" t="inlineStr">
        <is>
          <t>UPCoM</t>
        </is>
      </c>
      <c r="E972" s="77" t="n">
        <v>10951</v>
      </c>
      <c r="F972" s="77" t="n"/>
      <c r="G972" s="77" t="n"/>
      <c r="H972" s="77" t="n"/>
      <c r="I972" s="79">
        <f>$E972/F972-1</f>
        <v/>
      </c>
      <c r="J972" s="79">
        <f>$E972/G972-1</f>
        <v/>
      </c>
      <c r="K972" s="79">
        <f>$E972/H972-1</f>
        <v/>
      </c>
      <c r="L972" s="80" t="n">
        <v>6.4</v>
      </c>
      <c r="M972" s="80" t="n">
        <v>0.77</v>
      </c>
      <c r="N972" s="77" t="n"/>
      <c r="O972" s="77" t="n"/>
      <c r="P972" s="81" t="n"/>
      <c r="Q972" s="81" t="n"/>
    </row>
    <row r="973" ht="15" customHeight="1" s="41">
      <c r="A973" s="77" t="n">
        <v>965</v>
      </c>
      <c r="B973" s="78" t="inlineStr">
        <is>
          <t>PVI</t>
        </is>
      </c>
      <c r="C973" s="78" t="inlineStr">
        <is>
          <t>PVI Holdings</t>
        </is>
      </c>
      <c r="D973" s="78" t="inlineStr">
        <is>
          <t>HNX</t>
        </is>
      </c>
      <c r="E973" s="77" t="n">
        <v>67000</v>
      </c>
      <c r="F973" s="77" t="n">
        <v>65500</v>
      </c>
      <c r="G973" s="77" t="n">
        <v>64826.88</v>
      </c>
      <c r="H973" s="77" t="n">
        <v>81914.39999999999</v>
      </c>
      <c r="I973" s="79">
        <f>$E973/F973-1</f>
        <v/>
      </c>
      <c r="J973" s="79">
        <f>$E973/G973-1</f>
        <v/>
      </c>
      <c r="K973" s="79">
        <f>$E973/H973-1</f>
        <v/>
      </c>
      <c r="L973" s="80" t="n">
        <v>13.05</v>
      </c>
      <c r="M973" s="80" t="n">
        <v>1.9</v>
      </c>
      <c r="N973" s="77" t="n">
        <v>99090</v>
      </c>
      <c r="O973" s="77" t="n">
        <v>54273.06</v>
      </c>
      <c r="P973" s="81" t="n"/>
      <c r="Q973" s="81" t="n"/>
    </row>
    <row r="974" ht="15" customHeight="1" s="41">
      <c r="A974" s="77" t="n">
        <v>966</v>
      </c>
      <c r="B974" s="78" t="inlineStr">
        <is>
          <t>POB</t>
        </is>
      </c>
      <c r="C974" s="78" t="inlineStr">
        <is>
          <t>PVOIL Hưng Yên</t>
        </is>
      </c>
      <c r="D974" s="78" t="inlineStr">
        <is>
          <t>UPCoM</t>
        </is>
      </c>
      <c r="E974" s="77" t="n">
        <v>46000</v>
      </c>
      <c r="F974" s="77" t="n">
        <v>46000</v>
      </c>
      <c r="G974" s="77" t="n">
        <v>46000</v>
      </c>
      <c r="H974" s="77" t="n">
        <v>50800</v>
      </c>
      <c r="I974" s="79">
        <f>$E974/F974-1</f>
        <v/>
      </c>
      <c r="J974" s="79">
        <f>$E974/G974-1</f>
        <v/>
      </c>
      <c r="K974" s="79">
        <f>$E974/H974-1</f>
        <v/>
      </c>
      <c r="L974" s="80" t="n">
        <v>1205.61</v>
      </c>
      <c r="M974" s="80" t="n">
        <v>4.48</v>
      </c>
      <c r="N974" s="77" t="n">
        <v>50800</v>
      </c>
      <c r="O974" s="77" t="n">
        <v>30500</v>
      </c>
      <c r="P974" s="81" t="n"/>
      <c r="Q974" s="81" t="n"/>
    </row>
    <row r="975" ht="15" customHeight="1" s="41">
      <c r="A975" s="77" t="n">
        <v>967</v>
      </c>
      <c r="B975" s="78" t="inlineStr">
        <is>
          <t>PPE</t>
        </is>
      </c>
      <c r="C975" s="78" t="inlineStr">
        <is>
          <t>PVPower Engineering</t>
        </is>
      </c>
      <c r="D975" s="78" t="inlineStr">
        <is>
          <t>HNX</t>
        </is>
      </c>
      <c r="E975" s="77" t="n">
        <v>15900</v>
      </c>
      <c r="F975" s="77" t="n">
        <v>15900</v>
      </c>
      <c r="G975" s="77" t="n">
        <v>11300</v>
      </c>
      <c r="H975" s="77" t="n">
        <v>12800</v>
      </c>
      <c r="I975" s="79">
        <f>$E975/F975-1</f>
        <v/>
      </c>
      <c r="J975" s="79">
        <f>$E975/G975-1</f>
        <v/>
      </c>
      <c r="K975" s="79">
        <f>$E975/H975-1</f>
        <v/>
      </c>
      <c r="L975" s="80" t="n">
        <v>6.01</v>
      </c>
      <c r="M975" s="80" t="n">
        <v>1.62</v>
      </c>
      <c r="N975" s="77" t="n">
        <v>15900</v>
      </c>
      <c r="O975" s="77" t="n">
        <v>9900</v>
      </c>
      <c r="P975" s="81" t="n"/>
      <c r="Q975" s="81" t="n"/>
    </row>
    <row r="976" ht="15" customHeight="1" s="41">
      <c r="A976" s="77" t="n">
        <v>968</v>
      </c>
      <c r="B976" s="78" t="inlineStr">
        <is>
          <t>VNX</t>
        </is>
      </c>
      <c r="C976" s="78" t="inlineStr">
        <is>
          <t>QC và Hội chợ Thương mại</t>
        </is>
      </c>
      <c r="D976" s="78" t="inlineStr">
        <is>
          <t>UPCoM</t>
        </is>
      </c>
      <c r="E976" s="77" t="n">
        <v>400</v>
      </c>
      <c r="F976" s="77" t="n">
        <v>400</v>
      </c>
      <c r="G976" s="77" t="n">
        <v>300</v>
      </c>
      <c r="H976" s="77" t="n">
        <v>214.7</v>
      </c>
      <c r="I976" s="79">
        <f>$E976/F976-1</f>
        <v/>
      </c>
      <c r="J976" s="79">
        <f>$E976/G976-1</f>
        <v/>
      </c>
      <c r="K976" s="79">
        <f>$E976/H976-1</f>
        <v/>
      </c>
      <c r="L976" s="80" t="n">
        <v>0.02</v>
      </c>
      <c r="M976" s="80" t="n">
        <v>0.01</v>
      </c>
      <c r="N976" s="77" t="n">
        <v>400</v>
      </c>
      <c r="O976" s="77" t="n">
        <v>153.68</v>
      </c>
      <c r="P976" s="81" t="n"/>
      <c r="Q976" s="81" t="n"/>
    </row>
    <row r="977" ht="15" customHeight="1" s="41">
      <c r="A977" s="77" t="n">
        <v>969</v>
      </c>
      <c r="B977" s="78" t="inlineStr">
        <is>
          <t>HKT</t>
        </is>
      </c>
      <c r="C977" s="78" t="inlineStr">
        <is>
          <t>QP Holdings</t>
        </is>
      </c>
      <c r="D977" s="78" t="inlineStr">
        <is>
          <t>HNX</t>
        </is>
      </c>
      <c r="E977" s="77" t="n">
        <v>13800</v>
      </c>
      <c r="F977" s="77" t="n">
        <v>14000</v>
      </c>
      <c r="G977" s="77" t="n">
        <v>15000</v>
      </c>
      <c r="H977" s="77" t="n">
        <v>9903.450000000001</v>
      </c>
      <c r="I977" s="79">
        <f>$E977/F977-1</f>
        <v/>
      </c>
      <c r="J977" s="79">
        <f>$E977/G977-1</f>
        <v/>
      </c>
      <c r="K977" s="79">
        <f>$E977/H977-1</f>
        <v/>
      </c>
      <c r="L977" s="80" t="n">
        <v>39.02</v>
      </c>
      <c r="M977" s="80" t="n">
        <v>1.35</v>
      </c>
      <c r="N977" s="77" t="n">
        <v>22595.25</v>
      </c>
      <c r="O977" s="77" t="n">
        <v>9134.25</v>
      </c>
      <c r="P977" s="81" t="n"/>
      <c r="Q977" s="81" t="n"/>
    </row>
    <row r="978" ht="15" customHeight="1" s="41">
      <c r="A978" s="77" t="n">
        <v>970</v>
      </c>
      <c r="B978" s="78" t="inlineStr">
        <is>
          <t>DS3</t>
        </is>
      </c>
      <c r="C978" s="78" t="inlineStr">
        <is>
          <t>Quản lý Đường sông số 3</t>
        </is>
      </c>
      <c r="D978" s="78" t="inlineStr">
        <is>
          <t>HNX</t>
        </is>
      </c>
      <c r="E978" s="77" t="n">
        <v>4500</v>
      </c>
      <c r="F978" s="77" t="n">
        <v>4800</v>
      </c>
      <c r="G978" s="77" t="n">
        <v>4500</v>
      </c>
      <c r="H978" s="77" t="n">
        <v>6800</v>
      </c>
      <c r="I978" s="79">
        <f>$E978/F978-1</f>
        <v/>
      </c>
      <c r="J978" s="79">
        <f>$E978/G978-1</f>
        <v/>
      </c>
      <c r="K978" s="79">
        <f>$E978/H978-1</f>
        <v/>
      </c>
      <c r="L978" s="80" t="n">
        <v>12.83</v>
      </c>
      <c r="M978" s="80" t="n">
        <v>0.48</v>
      </c>
      <c r="N978" s="77" t="n">
        <v>6900</v>
      </c>
      <c r="O978" s="77" t="n">
        <v>4300</v>
      </c>
      <c r="P978" s="81" t="n"/>
      <c r="Q978" s="81" t="n"/>
    </row>
    <row r="979" ht="15" customHeight="1" s="41">
      <c r="A979" s="77" t="n">
        <v>971</v>
      </c>
      <c r="B979" s="78" t="inlineStr">
        <is>
          <t>DCV</t>
        </is>
      </c>
      <c r="C979" s="78" t="inlineStr">
        <is>
          <t>Quản Lý Quỹ Dragon Capital Việt Nam</t>
        </is>
      </c>
      <c r="D979" s="78" t="inlineStr">
        <is>
          <t>UPCoM</t>
        </is>
      </c>
      <c r="E979" s="77" t="n">
        <v>120250</v>
      </c>
      <c r="F979" s="77" t="n">
        <v>135000</v>
      </c>
      <c r="G979" s="77" t="n">
        <v>135000</v>
      </c>
      <c r="H979" s="77" t="n"/>
      <c r="I979" s="79">
        <f>$E979/F979-1</f>
        <v/>
      </c>
      <c r="J979" s="79">
        <f>$E979/G979-1</f>
        <v/>
      </c>
      <c r="K979" s="79">
        <f>$E979/H979-1</f>
        <v/>
      </c>
      <c r="L979" s="80" t="n"/>
      <c r="M979" s="80" t="n">
        <v>3.95</v>
      </c>
      <c r="N979" s="77" t="n"/>
      <c r="O979" s="77" t="n"/>
      <c r="P979" s="81" t="n"/>
      <c r="Q979" s="81" t="n"/>
    </row>
    <row r="980" ht="15" customHeight="1" s="41">
      <c r="A980" s="77" t="n">
        <v>972</v>
      </c>
      <c r="B980" s="78" t="inlineStr">
        <is>
          <t>QHD</t>
        </is>
      </c>
      <c r="C980" s="78" t="inlineStr">
        <is>
          <t>Que hàn Việt Đức</t>
        </is>
      </c>
      <c r="D980" s="78" t="inlineStr">
        <is>
          <t>HNX</t>
        </is>
      </c>
      <c r="E980" s="77" t="n">
        <v>49000</v>
      </c>
      <c r="F980" s="77" t="n">
        <v>49000</v>
      </c>
      <c r="G980" s="77" t="n">
        <v>49000</v>
      </c>
      <c r="H980" s="77" t="n">
        <v>47300</v>
      </c>
      <c r="I980" s="79">
        <f>$E980/F980-1</f>
        <v/>
      </c>
      <c r="J980" s="79">
        <f>$E980/G980-1</f>
        <v/>
      </c>
      <c r="K980" s="79">
        <f>$E980/H980-1</f>
        <v/>
      </c>
      <c r="L980" s="80" t="n">
        <v>9.699999999999999</v>
      </c>
      <c r="M980" s="80" t="n">
        <v>2.23</v>
      </c>
      <c r="N980" s="77" t="n">
        <v>57200</v>
      </c>
      <c r="O980" s="77" t="n">
        <v>24904.74</v>
      </c>
      <c r="P980" s="81" t="n"/>
      <c r="Q980" s="81" t="n"/>
    </row>
    <row r="981" ht="15" customHeight="1" s="41">
      <c r="A981" s="77" t="n">
        <v>973</v>
      </c>
      <c r="B981" s="78" t="inlineStr">
        <is>
          <t>QCG</t>
        </is>
      </c>
      <c r="C981" s="78" t="inlineStr">
        <is>
          <t>Quốc Cường Gia Lai</t>
        </is>
      </c>
      <c r="D981" s="78" t="inlineStr">
        <is>
          <t>HOSE</t>
        </is>
      </c>
      <c r="E981" s="77" t="n">
        <v>9970</v>
      </c>
      <c r="F981" s="77" t="n">
        <v>10100</v>
      </c>
      <c r="G981" s="77" t="n">
        <v>11450</v>
      </c>
      <c r="H981" s="77" t="n">
        <v>15100</v>
      </c>
      <c r="I981" s="79">
        <f>$E981/F981-1</f>
        <v/>
      </c>
      <c r="J981" s="79">
        <f>$E981/G981-1</f>
        <v/>
      </c>
      <c r="K981" s="79">
        <f>$E981/H981-1</f>
        <v/>
      </c>
      <c r="L981" s="80" t="n">
        <v>8.210000000000001</v>
      </c>
      <c r="M981" s="80" t="n">
        <v>0.6</v>
      </c>
      <c r="N981" s="77" t="n">
        <v>18800</v>
      </c>
      <c r="O981" s="77" t="n">
        <v>9460</v>
      </c>
      <c r="P981" s="81" t="n"/>
      <c r="Q981" s="81" t="n"/>
    </row>
    <row r="982" ht="15" customHeight="1" s="41">
      <c r="A982" s="77" t="n">
        <v>974</v>
      </c>
      <c r="B982" s="78" t="inlineStr">
        <is>
          <t>RIC</t>
        </is>
      </c>
      <c r="C982" s="78" t="inlineStr">
        <is>
          <t>Quốc tế Hoàng Gia</t>
        </is>
      </c>
      <c r="D982" s="78" t="inlineStr">
        <is>
          <t>UPCoM</t>
        </is>
      </c>
      <c r="E982" s="77" t="n">
        <v>6000</v>
      </c>
      <c r="F982" s="77" t="n">
        <v>6900</v>
      </c>
      <c r="G982" s="77" t="n">
        <v>6800</v>
      </c>
      <c r="H982" s="77" t="n">
        <v>11992</v>
      </c>
      <c r="I982" s="79">
        <f>$E982/F982-1</f>
        <v/>
      </c>
      <c r="J982" s="79">
        <f>$E982/G982-1</f>
        <v/>
      </c>
      <c r="K982" s="79">
        <f>$E982/H982-1</f>
        <v/>
      </c>
      <c r="L982" s="80" t="n">
        <v>93.22</v>
      </c>
      <c r="M982" s="80" t="n">
        <v>0.72</v>
      </c>
      <c r="N982" s="77" t="n">
        <v>14941</v>
      </c>
      <c r="O982" s="77" t="n">
        <v>6000</v>
      </c>
      <c r="P982" s="81" t="n"/>
      <c r="Q982" s="81" t="n"/>
    </row>
    <row r="983" ht="15" customHeight="1" s="41">
      <c r="A983" s="77" t="n">
        <v>975</v>
      </c>
      <c r="B983" s="78" t="inlineStr">
        <is>
          <t>PAS</t>
        </is>
      </c>
      <c r="C983" s="78" t="inlineStr">
        <is>
          <t>Quốc tế Phương Anh</t>
        </is>
      </c>
      <c r="D983" s="78" t="inlineStr">
        <is>
          <t>UPCoM</t>
        </is>
      </c>
      <c r="E983" s="77" t="n">
        <v>2295</v>
      </c>
      <c r="F983" s="77" t="n">
        <v>2297</v>
      </c>
      <c r="G983" s="77" t="n">
        <v>2589</v>
      </c>
      <c r="H983" s="77" t="n">
        <v>2902</v>
      </c>
      <c r="I983" s="79">
        <f>$E983/F983-1</f>
        <v/>
      </c>
      <c r="J983" s="79">
        <f>$E983/G983-1</f>
        <v/>
      </c>
      <c r="K983" s="79">
        <f>$E983/H983-1</f>
        <v/>
      </c>
      <c r="L983" s="80" t="n">
        <v>4.83</v>
      </c>
      <c r="M983" s="80" t="n">
        <v>0.18</v>
      </c>
      <c r="N983" s="77" t="n">
        <v>4651</v>
      </c>
      <c r="O983" s="77" t="n">
        <v>2250</v>
      </c>
      <c r="P983" s="81" t="n"/>
      <c r="Q983" s="81" t="n"/>
    </row>
    <row r="984" ht="15" customHeight="1" s="41">
      <c r="A984" s="77" t="n">
        <v>976</v>
      </c>
      <c r="B984" s="78" t="inlineStr">
        <is>
          <t>SHI</t>
        </is>
      </c>
      <c r="C984" s="78" t="inlineStr">
        <is>
          <t>Quốc tế Sơn Hà</t>
        </is>
      </c>
      <c r="D984" s="78" t="inlineStr">
        <is>
          <t>HOSE</t>
        </is>
      </c>
      <c r="E984" s="77" t="n">
        <v>14000</v>
      </c>
      <c r="F984" s="77" t="n">
        <v>14000</v>
      </c>
      <c r="G984" s="77" t="n">
        <v>14100</v>
      </c>
      <c r="H984" s="77" t="n">
        <v>14500</v>
      </c>
      <c r="I984" s="79">
        <f>$E984/F984-1</f>
        <v/>
      </c>
      <c r="J984" s="79">
        <f>$E984/G984-1</f>
        <v/>
      </c>
      <c r="K984" s="79">
        <f>$E984/H984-1</f>
        <v/>
      </c>
      <c r="L984" s="80" t="n">
        <v>69.04000000000001</v>
      </c>
      <c r="M984" s="80" t="n">
        <v>1.26</v>
      </c>
      <c r="N984" s="77" t="n">
        <v>18050</v>
      </c>
      <c r="O984" s="77" t="n">
        <v>13700</v>
      </c>
      <c r="P984" s="81" t="n"/>
      <c r="Q984" s="81" t="n"/>
    </row>
    <row r="985" ht="15" customHeight="1" s="41">
      <c r="A985" s="77" t="n">
        <v>977</v>
      </c>
      <c r="B985" s="78" t="inlineStr">
        <is>
          <t>FUCVREIT</t>
        </is>
      </c>
      <c r="C985" s="78" t="inlineStr">
        <is>
          <t>Quỹ Đầu tư BĐS Techcom Việt Nam</t>
        </is>
      </c>
      <c r="D985" s="78" t="inlineStr">
        <is>
          <t>HOSE</t>
        </is>
      </c>
      <c r="E985" s="77" t="n">
        <v>7350</v>
      </c>
      <c r="F985" s="77" t="n">
        <v>7350</v>
      </c>
      <c r="G985" s="77" t="n">
        <v>7400</v>
      </c>
      <c r="H985" s="77" t="n">
        <v>8000</v>
      </c>
      <c r="I985" s="79">
        <f>$E985/F985-1</f>
        <v/>
      </c>
      <c r="J985" s="79">
        <f>$E985/G985-1</f>
        <v/>
      </c>
      <c r="K985" s="79">
        <f>$E985/H985-1</f>
        <v/>
      </c>
      <c r="L985" s="80" t="n"/>
      <c r="M985" s="80" t="n"/>
      <c r="N985" s="77" t="n">
        <v>8990</v>
      </c>
      <c r="O985" s="77" t="n">
        <v>6660</v>
      </c>
      <c r="P985" s="81" t="n"/>
      <c r="Q985" s="81" t="n"/>
    </row>
    <row r="986" ht="15" customHeight="1" s="41">
      <c r="A986" s="77" t="n">
        <v>978</v>
      </c>
      <c r="B986" s="78" t="inlineStr">
        <is>
          <t>FUCTVGF3</t>
        </is>
      </c>
      <c r="C986" s="78" t="inlineStr">
        <is>
          <t>Quỹ Đầu tư Tăng trưởng Thiên Việt 3</t>
        </is>
      </c>
      <c r="D986" s="78" t="inlineStr">
        <is>
          <t>OTC</t>
        </is>
      </c>
      <c r="E986" s="77" t="n"/>
      <c r="F986" s="77" t="n">
        <v>14600</v>
      </c>
      <c r="G986" s="77" t="n">
        <v>14600</v>
      </c>
      <c r="H986" s="77" t="n">
        <v>14787.22</v>
      </c>
      <c r="I986" s="79">
        <f>$E986/F986-1</f>
        <v/>
      </c>
      <c r="J986" s="79">
        <f>$E986/G986-1</f>
        <v/>
      </c>
      <c r="K986" s="79">
        <f>$E986/H986-1</f>
        <v/>
      </c>
      <c r="L986" s="80" t="n"/>
      <c r="M986" s="80" t="n"/>
      <c r="N986" s="77" t="n">
        <v>15442.35</v>
      </c>
      <c r="O986" s="77" t="n">
        <v>12821.83</v>
      </c>
      <c r="P986" s="81" t="n"/>
      <c r="Q986" s="81" t="n"/>
    </row>
    <row r="987" ht="15" customHeight="1" s="41">
      <c r="A987" s="77" t="n">
        <v>979</v>
      </c>
      <c r="B987" s="78" t="inlineStr">
        <is>
          <t>FUCTVGF4</t>
        </is>
      </c>
      <c r="C987" s="78" t="inlineStr">
        <is>
          <t>Quỹ Đầu tư Tăng trưởng Thiên Việt 4</t>
        </is>
      </c>
      <c r="D987" s="78" t="inlineStr">
        <is>
          <t>HOSE</t>
        </is>
      </c>
      <c r="E987" s="77" t="n">
        <v>16900</v>
      </c>
      <c r="F987" s="77" t="n">
        <v>16900</v>
      </c>
      <c r="G987" s="77" t="n">
        <v>16900</v>
      </c>
      <c r="H987" s="77" t="n">
        <v>16900</v>
      </c>
      <c r="I987" s="79">
        <f>$E987/F987-1</f>
        <v/>
      </c>
      <c r="J987" s="79">
        <f>$E987/G987-1</f>
        <v/>
      </c>
      <c r="K987" s="79">
        <f>$E987/H987-1</f>
        <v/>
      </c>
      <c r="L987" s="80" t="n"/>
      <c r="M987" s="80" t="n"/>
      <c r="N987" s="77" t="n">
        <v>16900</v>
      </c>
      <c r="O987" s="77" t="n">
        <v>16900</v>
      </c>
      <c r="P987" s="81" t="n"/>
      <c r="Q987" s="81" t="n"/>
    </row>
    <row r="988" ht="15" customHeight="1" s="41">
      <c r="A988" s="77" t="n">
        <v>980</v>
      </c>
      <c r="B988" s="78" t="inlineStr">
        <is>
          <t>FUCTVGF5</t>
        </is>
      </c>
      <c r="C988" s="78" t="inlineStr">
        <is>
          <t>Quỹ Đầu tư Tăng trưởng Thiên Việt 5</t>
        </is>
      </c>
      <c r="D988" s="78" t="inlineStr">
        <is>
          <t>HOSE</t>
        </is>
      </c>
      <c r="E988" s="77" t="n">
        <v>12800</v>
      </c>
      <c r="F988" s="77" t="n">
        <v>12800</v>
      </c>
      <c r="G988" s="77" t="n">
        <v>12800</v>
      </c>
      <c r="H988" s="77" t="n">
        <v>12450</v>
      </c>
      <c r="I988" s="79">
        <f>$E988/F988-1</f>
        <v/>
      </c>
      <c r="J988" s="79">
        <f>$E988/G988-1</f>
        <v/>
      </c>
      <c r="K988" s="79">
        <f>$E988/H988-1</f>
        <v/>
      </c>
      <c r="L988" s="80" t="n"/>
      <c r="M988" s="80" t="n"/>
      <c r="N988" s="77" t="n">
        <v>14200</v>
      </c>
      <c r="O988" s="77" t="n">
        <v>11000</v>
      </c>
      <c r="P988" s="81" t="n"/>
      <c r="Q988" s="81" t="n"/>
    </row>
    <row r="989" ht="15" customHeight="1" s="41">
      <c r="A989" s="77" t="n">
        <v>981</v>
      </c>
      <c r="B989" s="78" t="inlineStr">
        <is>
          <t>FUEABVND</t>
        </is>
      </c>
      <c r="C989" s="78" t="inlineStr">
        <is>
          <t>Quỹ ETF ABFVN DIAMOND</t>
        </is>
      </c>
      <c r="D989" s="78" t="inlineStr">
        <is>
          <t>HOSE</t>
        </is>
      </c>
      <c r="E989" s="77" t="n">
        <v>10200</v>
      </c>
      <c r="F989" s="77" t="n">
        <v>10600</v>
      </c>
      <c r="G989" s="77" t="n">
        <v>10600</v>
      </c>
      <c r="H989" s="77" t="n">
        <v>10810</v>
      </c>
      <c r="I989" s="79">
        <f>$E989/F989-1</f>
        <v/>
      </c>
      <c r="J989" s="79">
        <f>$E989/G989-1</f>
        <v/>
      </c>
      <c r="K989" s="79">
        <f>$E989/H989-1</f>
        <v/>
      </c>
      <c r="L989" s="80" t="n"/>
      <c r="M989" s="80" t="n"/>
      <c r="N989" s="77" t="n">
        <v>12250</v>
      </c>
      <c r="O989" s="77" t="n">
        <v>10000</v>
      </c>
      <c r="P989" s="81" t="n"/>
      <c r="Q989" s="81" t="n"/>
    </row>
    <row r="990" ht="15" customHeight="1" s="41">
      <c r="A990" s="77" t="n">
        <v>982</v>
      </c>
      <c r="B990" s="78" t="inlineStr">
        <is>
          <t>FUEBFVND</t>
        </is>
      </c>
      <c r="C990" s="78" t="inlineStr">
        <is>
          <t>Quỹ ETF BVFVN DIAMOND</t>
        </is>
      </c>
      <c r="D990" s="78" t="inlineStr">
        <is>
          <t>HOSE</t>
        </is>
      </c>
      <c r="E990" s="77" t="n">
        <v>12600</v>
      </c>
      <c r="F990" s="77" t="n">
        <v>12510</v>
      </c>
      <c r="G990" s="77" t="n">
        <v>12510</v>
      </c>
      <c r="H990" s="77" t="n">
        <v>12510</v>
      </c>
      <c r="I990" s="79">
        <f>$E990/F990-1</f>
        <v/>
      </c>
      <c r="J990" s="79">
        <f>$E990/G990-1</f>
        <v/>
      </c>
      <c r="K990" s="79">
        <f>$E990/H990-1</f>
        <v/>
      </c>
      <c r="L990" s="80" t="n"/>
      <c r="M990" s="80" t="n"/>
      <c r="N990" s="77" t="n">
        <v>12600</v>
      </c>
      <c r="O990" s="77" t="n">
        <v>12510</v>
      </c>
      <c r="P990" s="81" t="n"/>
      <c r="Q990" s="81" t="n"/>
    </row>
    <row r="991" ht="15" customHeight="1" s="41">
      <c r="A991" s="77" t="n">
        <v>983</v>
      </c>
      <c r="B991" s="78" t="inlineStr">
        <is>
          <t>FUEVFVND</t>
        </is>
      </c>
      <c r="C991" s="78" t="inlineStr">
        <is>
          <t>Quỹ ETF DCVFMVN DIAMOND</t>
        </is>
      </c>
      <c r="D991" s="78" t="inlineStr">
        <is>
          <t>HOSE</t>
        </is>
      </c>
      <c r="E991" s="77" t="n">
        <v>33500</v>
      </c>
      <c r="F991" s="77" t="n">
        <v>33390</v>
      </c>
      <c r="G991" s="77" t="n">
        <v>34740</v>
      </c>
      <c r="H991" s="77" t="n">
        <v>38300</v>
      </c>
      <c r="I991" s="79">
        <f>$E991/F991-1</f>
        <v/>
      </c>
      <c r="J991" s="79">
        <f>$E991/G991-1</f>
        <v/>
      </c>
      <c r="K991" s="79">
        <f>$E991/H991-1</f>
        <v/>
      </c>
      <c r="L991" s="80" t="n"/>
      <c r="M991" s="80" t="n"/>
      <c r="N991" s="77" t="n">
        <v>40950</v>
      </c>
      <c r="O991" s="77" t="n">
        <v>31400</v>
      </c>
      <c r="P991" s="81" t="n"/>
      <c r="Q991" s="81" t="n"/>
    </row>
    <row r="992" ht="15" customHeight="1" s="41">
      <c r="A992" s="77" t="n">
        <v>984</v>
      </c>
      <c r="B992" s="78" t="inlineStr">
        <is>
          <t>E1VFVN30</t>
        </is>
      </c>
      <c r="C992" s="78" t="inlineStr">
        <is>
          <t>Quỹ ETF DCVFMVN30</t>
        </is>
      </c>
      <c r="D992" s="78" t="inlineStr">
        <is>
          <t>HOSE</t>
        </is>
      </c>
      <c r="E992" s="77" t="n">
        <v>33900</v>
      </c>
      <c r="F992" s="77" t="n">
        <v>34250</v>
      </c>
      <c r="G992" s="77" t="n">
        <v>34930</v>
      </c>
      <c r="H992" s="77" t="n">
        <v>36090</v>
      </c>
      <c r="I992" s="79">
        <f>$E992/F992-1</f>
        <v/>
      </c>
      <c r="J992" s="79">
        <f>$E992/G992-1</f>
        <v/>
      </c>
      <c r="K992" s="79">
        <f>$E992/H992-1</f>
        <v/>
      </c>
      <c r="L992" s="80" t="n"/>
      <c r="M992" s="80" t="n"/>
      <c r="N992" s="77" t="n">
        <v>37030</v>
      </c>
      <c r="O992" s="77" t="n">
        <v>31140</v>
      </c>
      <c r="P992" s="81" t="n"/>
      <c r="Q992" s="81" t="n"/>
    </row>
    <row r="993" ht="15" customHeight="1" s="41">
      <c r="A993" s="77" t="n">
        <v>985</v>
      </c>
      <c r="B993" s="78" t="inlineStr">
        <is>
          <t>FUEDCMID</t>
        </is>
      </c>
      <c r="C993" s="78" t="inlineStr">
        <is>
          <t>Quỹ ETF DCVFMVNMIDCAP</t>
        </is>
      </c>
      <c r="D993" s="78" t="inlineStr">
        <is>
          <t>HOSE</t>
        </is>
      </c>
      <c r="E993" s="77" t="n">
        <v>12240</v>
      </c>
      <c r="F993" s="77" t="n">
        <v>12240</v>
      </c>
      <c r="G993" s="77" t="n">
        <v>12960</v>
      </c>
      <c r="H993" s="77" t="n">
        <v>14810</v>
      </c>
      <c r="I993" s="79">
        <f>$E993/F993-1</f>
        <v/>
      </c>
      <c r="J993" s="79">
        <f>$E993/G993-1</f>
        <v/>
      </c>
      <c r="K993" s="79">
        <f>$E993/H993-1</f>
        <v/>
      </c>
      <c r="L993" s="80" t="n"/>
      <c r="M993" s="80" t="n"/>
      <c r="N993" s="77" t="n">
        <v>16240</v>
      </c>
      <c r="O993" s="77" t="n">
        <v>11350</v>
      </c>
      <c r="P993" s="81" t="n"/>
      <c r="Q993" s="81" t="n"/>
    </row>
    <row r="994" ht="15" customHeight="1" s="41">
      <c r="A994" s="77" t="n">
        <v>986</v>
      </c>
      <c r="B994" s="78" t="inlineStr">
        <is>
          <t>FUEFCV50</t>
        </is>
      </c>
      <c r="C994" s="78" t="inlineStr">
        <is>
          <t>Quỹ ETF FPT CAPITAL VNX50</t>
        </is>
      </c>
      <c r="D994" s="78" t="inlineStr">
        <is>
          <t>HOSE</t>
        </is>
      </c>
      <c r="E994" s="77" t="n">
        <v>15500</v>
      </c>
      <c r="F994" s="77" t="n">
        <v>14890</v>
      </c>
      <c r="G994" s="77" t="n">
        <v>15990</v>
      </c>
      <c r="H994" s="77" t="n">
        <v>14400</v>
      </c>
      <c r="I994" s="79">
        <f>$E994/F994-1</f>
        <v/>
      </c>
      <c r="J994" s="79">
        <f>$E994/G994-1</f>
        <v/>
      </c>
      <c r="K994" s="79">
        <f>$E994/H994-1</f>
        <v/>
      </c>
      <c r="L994" s="80" t="n"/>
      <c r="M994" s="80" t="n"/>
      <c r="N994" s="77" t="n">
        <v>16890</v>
      </c>
      <c r="O994" s="77" t="n">
        <v>13920</v>
      </c>
      <c r="P994" s="81" t="n"/>
      <c r="Q994" s="81" t="n"/>
    </row>
    <row r="995" ht="15" customHeight="1" s="41">
      <c r="A995" s="77" t="n">
        <v>987</v>
      </c>
      <c r="B995" s="78" t="inlineStr">
        <is>
          <t>FUEIP100</t>
        </is>
      </c>
      <c r="C995" s="78" t="inlineStr">
        <is>
          <t>Quỹ ETF IPA PARTNER VN100</t>
        </is>
      </c>
      <c r="D995" s="78" t="inlineStr">
        <is>
          <t>HOSE</t>
        </is>
      </c>
      <c r="E995" s="77" t="n">
        <v>13580</v>
      </c>
      <c r="F995" s="77" t="n">
        <v>13640</v>
      </c>
      <c r="G995" s="77" t="n">
        <v>13460</v>
      </c>
      <c r="H995" s="77" t="n">
        <v>12450</v>
      </c>
      <c r="I995" s="79">
        <f>$E995/F995-1</f>
        <v/>
      </c>
      <c r="J995" s="79">
        <f>$E995/G995-1</f>
        <v/>
      </c>
      <c r="K995" s="79">
        <f>$E995/H995-1</f>
        <v/>
      </c>
      <c r="L995" s="80" t="n"/>
      <c r="M995" s="80" t="n"/>
      <c r="N995" s="77" t="n">
        <v>14290</v>
      </c>
      <c r="O995" s="77" t="n">
        <v>10530</v>
      </c>
      <c r="P995" s="81" t="n"/>
      <c r="Q995" s="81" t="n"/>
    </row>
    <row r="996" ht="15" customHeight="1" s="41">
      <c r="A996" s="77" t="n">
        <v>988</v>
      </c>
      <c r="B996" s="78" t="inlineStr">
        <is>
          <t>FUEKIVND</t>
        </is>
      </c>
      <c r="C996" s="78" t="inlineStr">
        <is>
          <t>Quỹ ETF KIM GROWTH VN DIAMOND</t>
        </is>
      </c>
      <c r="D996" s="78" t="inlineStr">
        <is>
          <t>HOSE</t>
        </is>
      </c>
      <c r="E996" s="77" t="n">
        <v>12330</v>
      </c>
      <c r="F996" s="77" t="n">
        <v>12320</v>
      </c>
      <c r="G996" s="77" t="n">
        <v>12950</v>
      </c>
      <c r="H996" s="77" t="n">
        <v>14380</v>
      </c>
      <c r="I996" s="79">
        <f>$E996/F996-1</f>
        <v/>
      </c>
      <c r="J996" s="79">
        <f>$E996/G996-1</f>
        <v/>
      </c>
      <c r="K996" s="79">
        <f>$E996/H996-1</f>
        <v/>
      </c>
      <c r="L996" s="80" t="n"/>
      <c r="M996" s="80" t="n"/>
      <c r="N996" s="77" t="n">
        <v>15200</v>
      </c>
      <c r="O996" s="77" t="n">
        <v>11360</v>
      </c>
      <c r="P996" s="81" t="n"/>
      <c r="Q996" s="81" t="n"/>
    </row>
    <row r="997" ht="15" customHeight="1" s="41">
      <c r="A997" s="77" t="n">
        <v>989</v>
      </c>
      <c r="B997" s="78" t="inlineStr">
        <is>
          <t>FUEMAV30</t>
        </is>
      </c>
      <c r="C997" s="78" t="inlineStr">
        <is>
          <t>Quỹ ETF MAFM VN30</t>
        </is>
      </c>
      <c r="D997" s="78" t="inlineStr">
        <is>
          <t>HOSE</t>
        </is>
      </c>
      <c r="E997" s="77" t="n">
        <v>23220</v>
      </c>
      <c r="F997" s="77" t="n">
        <v>23640</v>
      </c>
      <c r="G997" s="77" t="n">
        <v>24030</v>
      </c>
      <c r="H997" s="77" t="n">
        <v>24810</v>
      </c>
      <c r="I997" s="79">
        <f>$E997/F997-1</f>
        <v/>
      </c>
      <c r="J997" s="79">
        <f>$E997/G997-1</f>
        <v/>
      </c>
      <c r="K997" s="79">
        <f>$E997/H997-1</f>
        <v/>
      </c>
      <c r="L997" s="80" t="n"/>
      <c r="M997" s="80" t="n"/>
      <c r="N997" s="77" t="n">
        <v>25430</v>
      </c>
      <c r="O997" s="77" t="n">
        <v>21340</v>
      </c>
      <c r="P997" s="81" t="n"/>
      <c r="Q997" s="81" t="n"/>
    </row>
    <row r="998" ht="15" customHeight="1" s="41">
      <c r="A998" s="77" t="n">
        <v>990</v>
      </c>
      <c r="B998" s="78" t="inlineStr">
        <is>
          <t>FUEMAVND</t>
        </is>
      </c>
      <c r="C998" s="78" t="inlineStr">
        <is>
          <t>Quỹ ETF MAFM VNDIAMOND</t>
        </is>
      </c>
      <c r="D998" s="78" t="inlineStr">
        <is>
          <t>HOSE</t>
        </is>
      </c>
      <c r="E998" s="77" t="n">
        <v>14150</v>
      </c>
      <c r="F998" s="77" t="n">
        <v>14000</v>
      </c>
      <c r="G998" s="77" t="n">
        <v>14690</v>
      </c>
      <c r="H998" s="77" t="n">
        <v>16310</v>
      </c>
      <c r="I998" s="79">
        <f>$E998/F998-1</f>
        <v/>
      </c>
      <c r="J998" s="79">
        <f>$E998/G998-1</f>
        <v/>
      </c>
      <c r="K998" s="79">
        <f>$E998/H998-1</f>
        <v/>
      </c>
      <c r="L998" s="80" t="n"/>
      <c r="M998" s="80" t="n"/>
      <c r="N998" s="77" t="n">
        <v>17190</v>
      </c>
      <c r="O998" s="77" t="n">
        <v>13200</v>
      </c>
      <c r="P998" s="81" t="n"/>
      <c r="Q998" s="81" t="n"/>
    </row>
    <row r="999" ht="15" customHeight="1" s="41">
      <c r="A999" s="77" t="n">
        <v>991</v>
      </c>
      <c r="B999" s="78" t="inlineStr">
        <is>
          <t>FUESSV30</t>
        </is>
      </c>
      <c r="C999" s="78" t="inlineStr">
        <is>
          <t>Quỹ ETF SSIAM VN30</t>
        </is>
      </c>
      <c r="D999" s="78" t="inlineStr">
        <is>
          <t>HOSE</t>
        </is>
      </c>
      <c r="E999" s="77" t="n">
        <v>24090</v>
      </c>
      <c r="F999" s="77" t="n">
        <v>24690</v>
      </c>
      <c r="G999" s="77" t="n">
        <v>24530</v>
      </c>
      <c r="H999" s="77" t="n">
        <v>25490</v>
      </c>
      <c r="I999" s="79">
        <f>$E999/F999-1</f>
        <v/>
      </c>
      <c r="J999" s="79">
        <f>$E999/G999-1</f>
        <v/>
      </c>
      <c r="K999" s="79">
        <f>$E999/H999-1</f>
        <v/>
      </c>
      <c r="L999" s="80" t="n"/>
      <c r="M999" s="80" t="n"/>
      <c r="N999" s="77" t="n">
        <v>26190</v>
      </c>
      <c r="O999" s="77" t="n">
        <v>22380</v>
      </c>
      <c r="P999" s="81" t="n"/>
      <c r="Q999" s="81" t="n"/>
    </row>
    <row r="1000" ht="15" customHeight="1" s="41">
      <c r="A1000" s="77" t="n">
        <v>992</v>
      </c>
      <c r="B1000" s="78" t="inlineStr">
        <is>
          <t>FUESSVFL</t>
        </is>
      </c>
      <c r="C1000" s="78" t="inlineStr">
        <is>
          <t>Quỹ ETF SSIAM VNFIN LEAD</t>
        </is>
      </c>
      <c r="D1000" s="78" t="inlineStr">
        <is>
          <t>HOSE</t>
        </is>
      </c>
      <c r="E1000" s="77" t="n">
        <v>28250</v>
      </c>
      <c r="F1000" s="77" t="n">
        <v>28270</v>
      </c>
      <c r="G1000" s="77" t="n">
        <v>29090</v>
      </c>
      <c r="H1000" s="77" t="n">
        <v>30360</v>
      </c>
      <c r="I1000" s="79">
        <f>$E1000/F1000-1</f>
        <v/>
      </c>
      <c r="J1000" s="79">
        <f>$E1000/G1000-1</f>
        <v/>
      </c>
      <c r="K1000" s="79">
        <f>$E1000/H1000-1</f>
        <v/>
      </c>
      <c r="L1000" s="80" t="n"/>
      <c r="M1000" s="80" t="n"/>
      <c r="N1000" s="77" t="n">
        <v>35550</v>
      </c>
      <c r="O1000" s="77" t="n">
        <v>26720</v>
      </c>
      <c r="P1000" s="81" t="n"/>
      <c r="Q1000" s="81" t="n"/>
    </row>
    <row r="1001" ht="15" customHeight="1" s="41">
      <c r="A1001" s="77" t="n">
        <v>993</v>
      </c>
      <c r="B1001" s="78" t="inlineStr">
        <is>
          <t>FUESSV50</t>
        </is>
      </c>
      <c r="C1001" s="78" t="inlineStr">
        <is>
          <t>Quỹ ETF SSIAM VNX50</t>
        </is>
      </c>
      <c r="D1001" s="78" t="inlineStr">
        <is>
          <t>HOSE</t>
        </is>
      </c>
      <c r="E1001" s="77" t="n">
        <v>28970</v>
      </c>
      <c r="F1001" s="77" t="n">
        <v>29600</v>
      </c>
      <c r="G1001" s="77" t="n">
        <v>30260</v>
      </c>
      <c r="H1001" s="77" t="n">
        <v>28420</v>
      </c>
      <c r="I1001" s="79">
        <f>$E1001/F1001-1</f>
        <v/>
      </c>
      <c r="J1001" s="79">
        <f>$E1001/G1001-1</f>
        <v/>
      </c>
      <c r="K1001" s="79">
        <f>$E1001/H1001-1</f>
        <v/>
      </c>
      <c r="L1001" s="80" t="n"/>
      <c r="M1001" s="80" t="n"/>
      <c r="N1001" s="77" t="n">
        <v>30900</v>
      </c>
      <c r="O1001" s="77" t="n">
        <v>26900</v>
      </c>
      <c r="P1001" s="81" t="n"/>
      <c r="Q1001" s="81" t="n"/>
    </row>
    <row r="1002" ht="15" customHeight="1" s="41">
      <c r="A1002" s="77" t="n">
        <v>994</v>
      </c>
      <c r="B1002" s="78" t="inlineStr">
        <is>
          <t>FUETCC50</t>
        </is>
      </c>
      <c r="C1002" s="78" t="inlineStr">
        <is>
          <t>Quỹ ETF TECHCOM CAPITAL VNX50</t>
        </is>
      </c>
      <c r="D1002" s="78" t="inlineStr">
        <is>
          <t>HOSE</t>
        </is>
      </c>
      <c r="E1002" s="77" t="n">
        <v>14050</v>
      </c>
      <c r="F1002" s="77" t="n">
        <v>14340</v>
      </c>
      <c r="G1002" s="77" t="n">
        <v>14500</v>
      </c>
      <c r="H1002" s="77" t="n">
        <v>14500</v>
      </c>
      <c r="I1002" s="79">
        <f>$E1002/F1002-1</f>
        <v/>
      </c>
      <c r="J1002" s="79">
        <f>$E1002/G1002-1</f>
        <v/>
      </c>
      <c r="K1002" s="79">
        <f>$E1002/H1002-1</f>
        <v/>
      </c>
      <c r="L1002" s="80" t="n"/>
      <c r="M1002" s="80" t="n"/>
      <c r="N1002" s="77" t="n">
        <v>15850</v>
      </c>
      <c r="O1002" s="77" t="n">
        <v>13200</v>
      </c>
      <c r="P1002" s="81" t="n"/>
      <c r="Q1002" s="81" t="n"/>
    </row>
    <row r="1003" ht="15" customHeight="1" s="41">
      <c r="A1003" s="77" t="n">
        <v>995</v>
      </c>
      <c r="B1003" s="78" t="inlineStr">
        <is>
          <t>FUEVN100</t>
        </is>
      </c>
      <c r="C1003" s="78" t="inlineStr">
        <is>
          <t>Quỹ ETF VINACAPITAL VN100</t>
        </is>
      </c>
      <c r="D1003" s="78" t="inlineStr">
        <is>
          <t>HOSE</t>
        </is>
      </c>
      <c r="E1003" s="77" t="n">
        <v>25190</v>
      </c>
      <c r="F1003" s="77" t="n">
        <v>25600</v>
      </c>
      <c r="G1003" s="77" t="n">
        <v>25890</v>
      </c>
      <c r="H1003" s="77" t="n">
        <v>25520</v>
      </c>
      <c r="I1003" s="79">
        <f>$E1003/F1003-1</f>
        <v/>
      </c>
      <c r="J1003" s="79">
        <f>$E1003/G1003-1</f>
        <v/>
      </c>
      <c r="K1003" s="79">
        <f>$E1003/H1003-1</f>
        <v/>
      </c>
      <c r="L1003" s="80" t="n"/>
      <c r="M1003" s="80" t="n"/>
      <c r="N1003" s="77" t="n">
        <v>28500</v>
      </c>
      <c r="O1003" s="77" t="n">
        <v>23800</v>
      </c>
      <c r="P1003" s="81" t="n"/>
      <c r="Q1003" s="81" t="n"/>
    </row>
    <row r="1004" ht="15" customHeight="1" s="41">
      <c r="A1004" s="77" t="n">
        <v>996</v>
      </c>
      <c r="B1004" s="78" t="inlineStr">
        <is>
          <t>FUEVN50G</t>
        </is>
      </c>
      <c r="C1004" s="78" t="inlineStr">
        <is>
          <t>Quỹ ETF VinaCapital VN50 Growth</t>
        </is>
      </c>
      <c r="D1004" s="78" t="inlineStr">
        <is>
          <t>HOSE</t>
        </is>
      </c>
      <c r="E1004" s="77" t="n">
        <v>11500</v>
      </c>
      <c r="F1004" s="77" t="n">
        <v>12000</v>
      </c>
      <c r="G1004" s="77" t="n">
        <v>11990</v>
      </c>
      <c r="H1004" s="77" t="n"/>
      <c r="I1004" s="79">
        <f>$E1004/F1004-1</f>
        <v/>
      </c>
      <c r="J1004" s="79">
        <f>$E1004/G1004-1</f>
        <v/>
      </c>
      <c r="K1004" s="79">
        <f>$E1004/H1004-1</f>
        <v/>
      </c>
      <c r="L1004" s="80" t="n"/>
      <c r="M1004" s="80" t="n"/>
      <c r="N1004" s="77" t="n"/>
      <c r="O1004" s="77" t="n"/>
      <c r="P1004" s="81" t="n"/>
      <c r="Q1004" s="81" t="n"/>
    </row>
    <row r="1005" ht="15" customHeight="1" s="41">
      <c r="A1005" s="77" t="n">
        <v>997</v>
      </c>
      <c r="B1005" s="78" t="inlineStr">
        <is>
          <t>ANT</t>
        </is>
      </c>
      <c r="C1005" s="78" t="inlineStr">
        <is>
          <t>Rau quả thực phẩm An Giang</t>
        </is>
      </c>
      <c r="D1005" s="78" t="inlineStr">
        <is>
          <t>HOSE</t>
        </is>
      </c>
      <c r="E1005" s="77" t="n">
        <v>20000</v>
      </c>
      <c r="F1005" s="77" t="n">
        <v>20950</v>
      </c>
      <c r="G1005" s="77" t="n">
        <v>25000</v>
      </c>
      <c r="H1005" s="77" t="n">
        <v>34175.39</v>
      </c>
      <c r="I1005" s="79">
        <f>$E1005/F1005-1</f>
        <v/>
      </c>
      <c r="J1005" s="79">
        <f>$E1005/G1005-1</f>
        <v/>
      </c>
      <c r="K1005" s="79">
        <f>$E1005/H1005-1</f>
        <v/>
      </c>
      <c r="L1005" s="80" t="n">
        <v>4.57</v>
      </c>
      <c r="M1005" s="80" t="n">
        <v>1.48</v>
      </c>
      <c r="N1005" s="77" t="n">
        <v>36142.78</v>
      </c>
      <c r="O1005" s="77" t="n">
        <v>18550</v>
      </c>
      <c r="P1005" s="81" t="n"/>
      <c r="Q1005" s="81" t="n"/>
    </row>
    <row r="1006" ht="15" customHeight="1" s="41">
      <c r="A1006" s="77" t="n">
        <v>998</v>
      </c>
      <c r="B1006" s="78" t="inlineStr">
        <is>
          <t>RGG</t>
        </is>
      </c>
      <c r="C1006" s="78" t="inlineStr">
        <is>
          <t>Regal Group</t>
        </is>
      </c>
      <c r="D1006" s="78" t="inlineStr">
        <is>
          <t>UPCoM</t>
        </is>
      </c>
      <c r="E1006" s="77" t="n">
        <v>45800</v>
      </c>
      <c r="F1006" s="77" t="n">
        <v>45000</v>
      </c>
      <c r="G1006" s="77" t="n">
        <v>33700</v>
      </c>
      <c r="H1006" s="77" t="n">
        <v>26182.08</v>
      </c>
      <c r="I1006" s="79">
        <f>$E1006/F1006-1</f>
        <v/>
      </c>
      <c r="J1006" s="79">
        <f>$E1006/G1006-1</f>
        <v/>
      </c>
      <c r="K1006" s="79">
        <f>$E1006/H1006-1</f>
        <v/>
      </c>
      <c r="L1006" s="80" t="n">
        <v>-1070.32</v>
      </c>
      <c r="M1006" s="80" t="n">
        <v>4.12</v>
      </c>
      <c r="N1006" s="77" t="n"/>
      <c r="O1006" s="77" t="n"/>
      <c r="P1006" s="81" t="n"/>
      <c r="Q1006" s="81" t="n"/>
    </row>
    <row r="1007" ht="15" customHeight="1" s="41">
      <c r="A1007" s="77" t="n">
        <v>999</v>
      </c>
      <c r="B1007" s="78" t="inlineStr">
        <is>
          <t>TN1</t>
        </is>
      </c>
      <c r="C1007" s="78" t="inlineStr">
        <is>
          <t>Rox Key Holdings</t>
        </is>
      </c>
      <c r="D1007" s="78" t="inlineStr">
        <is>
          <t>HOSE</t>
        </is>
      </c>
      <c r="E1007" s="77" t="n">
        <v>14500</v>
      </c>
      <c r="F1007" s="77" t="n">
        <v>14700</v>
      </c>
      <c r="G1007" s="77" t="n">
        <v>14700</v>
      </c>
      <c r="H1007" s="77" t="n">
        <v>13900</v>
      </c>
      <c r="I1007" s="79">
        <f>$E1007/F1007-1</f>
        <v/>
      </c>
      <c r="J1007" s="79">
        <f>$E1007/G1007-1</f>
        <v/>
      </c>
      <c r="K1007" s="79">
        <f>$E1007/H1007-1</f>
        <v/>
      </c>
      <c r="L1007" s="80" t="n">
        <v>2.93</v>
      </c>
      <c r="M1007" s="80" t="n">
        <v>0.7</v>
      </c>
      <c r="N1007" s="77" t="n">
        <v>18550</v>
      </c>
      <c r="O1007" s="77" t="n">
        <v>11300</v>
      </c>
      <c r="P1007" s="81" t="n"/>
      <c r="Q1007" s="81" t="n"/>
    </row>
    <row r="1008" ht="15" customHeight="1" s="41">
      <c r="A1008" s="77" t="n">
        <v>1000</v>
      </c>
      <c r="B1008" s="78" t="inlineStr">
        <is>
          <t>TTG</t>
        </is>
      </c>
      <c r="C1008" s="78" t="inlineStr">
        <is>
          <t>Royal Healthtech TTG</t>
        </is>
      </c>
      <c r="D1008" s="78" t="inlineStr">
        <is>
          <t>UPCoM</t>
        </is>
      </c>
      <c r="E1008" s="77" t="n">
        <v>14887</v>
      </c>
      <c r="F1008" s="77" t="n">
        <v>12697</v>
      </c>
      <c r="G1008" s="77" t="n">
        <v>12500</v>
      </c>
      <c r="H1008" s="77" t="n">
        <v>10400</v>
      </c>
      <c r="I1008" s="79">
        <f>$E1008/F1008-1</f>
        <v/>
      </c>
      <c r="J1008" s="79">
        <f>$E1008/G1008-1</f>
        <v/>
      </c>
      <c r="K1008" s="79">
        <f>$E1008/H1008-1</f>
        <v/>
      </c>
      <c r="L1008" s="80" t="n">
        <v>6.03</v>
      </c>
      <c r="M1008" s="80" t="n">
        <v>1.65</v>
      </c>
      <c r="N1008" s="77" t="n">
        <v>17600</v>
      </c>
      <c r="O1008" s="77" t="n">
        <v>9425</v>
      </c>
      <c r="P1008" s="81" t="n"/>
      <c r="Q1008" s="81" t="n"/>
    </row>
    <row r="1009" ht="15" customHeight="1" s="41">
      <c r="A1009" s="77" t="n">
        <v>1001</v>
      </c>
      <c r="B1009" s="78" t="inlineStr">
        <is>
          <t>HAV</t>
        </is>
      </c>
      <c r="C1009" s="78" t="inlineStr">
        <is>
          <t>Rượu Hapro</t>
        </is>
      </c>
      <c r="D1009" s="78" t="inlineStr">
        <is>
          <t>UPCoM</t>
        </is>
      </c>
      <c r="E1009" s="77" t="n">
        <v>3300</v>
      </c>
      <c r="F1009" s="77" t="n">
        <v>3000</v>
      </c>
      <c r="G1009" s="77" t="n">
        <v>2800</v>
      </c>
      <c r="H1009" s="77" t="n">
        <v>3500</v>
      </c>
      <c r="I1009" s="79">
        <f>$E1009/F1009-1</f>
        <v/>
      </c>
      <c r="J1009" s="79">
        <f>$E1009/G1009-1</f>
        <v/>
      </c>
      <c r="K1009" s="79">
        <f>$E1009/H1009-1</f>
        <v/>
      </c>
      <c r="L1009" s="80" t="n"/>
      <c r="M1009" s="80" t="n"/>
      <c r="N1009" s="77" t="n">
        <v>4757</v>
      </c>
      <c r="O1009" s="77" t="n">
        <v>2400</v>
      </c>
      <c r="P1009" s="81" t="n"/>
      <c r="Q1009" s="81" t="n"/>
    </row>
    <row r="1010" ht="15" customHeight="1" s="41">
      <c r="A1010" s="77" t="n">
        <v>1002</v>
      </c>
      <c r="B1010" s="78" t="inlineStr">
        <is>
          <t>SPM</t>
        </is>
      </c>
      <c r="C1010" s="78" t="inlineStr">
        <is>
          <t>S.P.M CORP</t>
        </is>
      </c>
      <c r="D1010" s="78" t="inlineStr">
        <is>
          <t>HOSE</t>
        </is>
      </c>
      <c r="E1010" s="77" t="n">
        <v>10300</v>
      </c>
      <c r="F1010" s="77" t="n">
        <v>10650</v>
      </c>
      <c r="G1010" s="77" t="n">
        <v>8050</v>
      </c>
      <c r="H1010" s="77" t="n">
        <v>10100</v>
      </c>
      <c r="I1010" s="79">
        <f>$E1010/F1010-1</f>
        <v/>
      </c>
      <c r="J1010" s="79">
        <f>$E1010/G1010-1</f>
        <v/>
      </c>
      <c r="K1010" s="79">
        <f>$E1010/H1010-1</f>
        <v/>
      </c>
      <c r="L1010" s="80" t="n">
        <v>19.85</v>
      </c>
      <c r="M1010" s="80" t="n">
        <v>0.18</v>
      </c>
      <c r="N1010" s="77" t="n">
        <v>11095.4</v>
      </c>
      <c r="O1010" s="77" t="n">
        <v>7530</v>
      </c>
      <c r="P1010" s="81" t="n"/>
      <c r="Q1010" s="81" t="n"/>
    </row>
    <row r="1011" ht="15" customHeight="1" s="41">
      <c r="A1011" s="77" t="n">
        <v>1003</v>
      </c>
      <c r="B1011" s="78" t="inlineStr">
        <is>
          <t>SAB</t>
        </is>
      </c>
      <c r="C1011" s="78" t="inlineStr">
        <is>
          <t>SABECO</t>
        </is>
      </c>
      <c r="D1011" s="78" t="inlineStr">
        <is>
          <t>HOSE</t>
        </is>
      </c>
      <c r="E1011" s="77" t="n">
        <v>45300</v>
      </c>
      <c r="F1011" s="77" t="n">
        <v>44750</v>
      </c>
      <c r="G1011" s="77" t="n">
        <v>43786.08</v>
      </c>
      <c r="H1011" s="77" t="n">
        <v>43969.36</v>
      </c>
      <c r="I1011" s="79">
        <f>$E1011/F1011-1</f>
        <v/>
      </c>
      <c r="J1011" s="79">
        <f>$E1011/G1011-1</f>
        <v/>
      </c>
      <c r="K1011" s="79">
        <f>$E1011/H1011-1</f>
        <v/>
      </c>
      <c r="L1011" s="80" t="n">
        <v>12.17</v>
      </c>
      <c r="M1011" s="80" t="n">
        <v>2.97</v>
      </c>
      <c r="N1011" s="77" t="n">
        <v>50241.72</v>
      </c>
      <c r="O1011" s="77" t="n">
        <v>39482.69</v>
      </c>
      <c r="P1011" s="81" t="n">
        <v>18.69</v>
      </c>
      <c r="Q1011" s="81" t="n">
        <v>3.12</v>
      </c>
    </row>
    <row r="1012" ht="15" customHeight="1" s="41">
      <c r="A1012" s="77" t="n">
        <v>1004</v>
      </c>
      <c r="B1012" s="78" t="inlineStr">
        <is>
          <t>SBC</t>
        </is>
      </c>
      <c r="C1012" s="78" t="inlineStr">
        <is>
          <t>Sabetran Jsc.</t>
        </is>
      </c>
      <c r="D1012" s="78" t="inlineStr">
        <is>
          <t>UPCoM</t>
        </is>
      </c>
      <c r="E1012" s="77" t="n"/>
      <c r="F1012" s="77" t="n"/>
      <c r="G1012" s="77" t="n"/>
      <c r="H1012" s="77" t="n"/>
      <c r="I1012" s="79">
        <f>$E1012/F1012-1</f>
        <v/>
      </c>
      <c r="J1012" s="79">
        <f>$E1012/G1012-1</f>
        <v/>
      </c>
      <c r="K1012" s="79">
        <f>$E1012/H1012-1</f>
        <v/>
      </c>
      <c r="L1012" s="80" t="n"/>
      <c r="M1012" s="80" t="n"/>
      <c r="N1012" s="77" t="n"/>
      <c r="O1012" s="77" t="n"/>
      <c r="P1012" s="81" t="n"/>
      <c r="Q1012" s="81" t="n"/>
    </row>
    <row r="1013" ht="15" customHeight="1" s="41">
      <c r="A1013" s="77" t="n">
        <v>1005</v>
      </c>
      <c r="B1013" s="78" t="inlineStr">
        <is>
          <t>BED</t>
        </is>
      </c>
      <c r="C1013" s="78" t="inlineStr">
        <is>
          <t>Sách Đà Nẵng</t>
        </is>
      </c>
      <c r="D1013" s="78" t="inlineStr">
        <is>
          <t>HNX</t>
        </is>
      </c>
      <c r="E1013" s="77" t="n">
        <v>23600</v>
      </c>
      <c r="F1013" s="77" t="n">
        <v>23600</v>
      </c>
      <c r="G1013" s="77" t="n">
        <v>23600</v>
      </c>
      <c r="H1013" s="77" t="n">
        <v>23877.9</v>
      </c>
      <c r="I1013" s="79">
        <f>$E1013/F1013-1</f>
        <v/>
      </c>
      <c r="J1013" s="79">
        <f>$E1013/G1013-1</f>
        <v/>
      </c>
      <c r="K1013" s="79">
        <f>$E1013/H1013-1</f>
        <v/>
      </c>
      <c r="L1013" s="80" t="n">
        <v>14.5</v>
      </c>
      <c r="M1013" s="80" t="n">
        <v>1.9</v>
      </c>
      <c r="N1013" s="77" t="n">
        <v>23877.9</v>
      </c>
      <c r="O1013" s="77" t="n">
        <v>23600</v>
      </c>
      <c r="P1013" s="81" t="n"/>
      <c r="Q1013" s="81" t="n"/>
    </row>
    <row r="1014" ht="15" customHeight="1" s="41">
      <c r="A1014" s="77" t="n">
        <v>1006</v>
      </c>
      <c r="B1014" s="78" t="inlineStr">
        <is>
          <t>HEV</t>
        </is>
      </c>
      <c r="C1014" s="78" t="inlineStr">
        <is>
          <t>Sách Đại học - Dạy nghề</t>
        </is>
      </c>
      <c r="D1014" s="78" t="inlineStr">
        <is>
          <t>HNX</t>
        </is>
      </c>
      <c r="E1014" s="77" t="n">
        <v>7600</v>
      </c>
      <c r="F1014" s="77" t="n">
        <v>7600</v>
      </c>
      <c r="G1014" s="77" t="n">
        <v>7600</v>
      </c>
      <c r="H1014" s="77" t="n">
        <v>8000</v>
      </c>
      <c r="I1014" s="79">
        <f>$E1014/F1014-1</f>
        <v/>
      </c>
      <c r="J1014" s="79">
        <f>$E1014/G1014-1</f>
        <v/>
      </c>
      <c r="K1014" s="79">
        <f>$E1014/H1014-1</f>
        <v/>
      </c>
      <c r="L1014" s="80" t="n">
        <v>139.68</v>
      </c>
      <c r="M1014" s="80" t="n">
        <v>0.59</v>
      </c>
      <c r="N1014" s="77" t="n">
        <v>11300</v>
      </c>
      <c r="O1014" s="77" t="n">
        <v>5500</v>
      </c>
      <c r="P1014" s="81" t="n"/>
      <c r="Q1014" s="81" t="n"/>
    </row>
    <row r="1015" ht="15" customHeight="1" s="41">
      <c r="A1015" s="77" t="n">
        <v>1007</v>
      </c>
      <c r="B1015" s="78" t="inlineStr">
        <is>
          <t>SGD</t>
        </is>
      </c>
      <c r="C1015" s="78" t="inlineStr">
        <is>
          <t>Sách GD TP.HCM</t>
        </is>
      </c>
      <c r="D1015" s="78" t="inlineStr">
        <is>
          <t>HNX</t>
        </is>
      </c>
      <c r="E1015" s="77" t="n">
        <v>18000</v>
      </c>
      <c r="F1015" s="77" t="n">
        <v>18000</v>
      </c>
      <c r="G1015" s="77" t="n">
        <v>19700</v>
      </c>
      <c r="H1015" s="77" t="n">
        <v>19600</v>
      </c>
      <c r="I1015" s="79">
        <f>$E1015/F1015-1</f>
        <v/>
      </c>
      <c r="J1015" s="79">
        <f>$E1015/G1015-1</f>
        <v/>
      </c>
      <c r="K1015" s="79">
        <f>$E1015/H1015-1</f>
        <v/>
      </c>
      <c r="L1015" s="80" t="n">
        <v>108.65</v>
      </c>
      <c r="M1015" s="80" t="n">
        <v>1.56</v>
      </c>
      <c r="N1015" s="77" t="n">
        <v>32600</v>
      </c>
      <c r="O1015" s="77" t="n">
        <v>18000</v>
      </c>
      <c r="P1015" s="81" t="n"/>
      <c r="Q1015" s="81" t="n"/>
    </row>
    <row r="1016" ht="15" customHeight="1" s="41">
      <c r="A1016" s="77" t="n">
        <v>1008</v>
      </c>
      <c r="B1016" s="78" t="inlineStr">
        <is>
          <t>DAE</t>
        </is>
      </c>
      <c r="C1016" s="78" t="inlineStr">
        <is>
          <t>Sách Giáo dục Đà Nẵng</t>
        </is>
      </c>
      <c r="D1016" s="78" t="inlineStr">
        <is>
          <t>HNX</t>
        </is>
      </c>
      <c r="E1016" s="77" t="n">
        <v>14200</v>
      </c>
      <c r="F1016" s="77" t="n">
        <v>14200</v>
      </c>
      <c r="G1016" s="77" t="n">
        <v>14500</v>
      </c>
      <c r="H1016" s="77" t="n">
        <v>12921.27</v>
      </c>
      <c r="I1016" s="79">
        <f>$E1016/F1016-1</f>
        <v/>
      </c>
      <c r="J1016" s="79">
        <f>$E1016/G1016-1</f>
        <v/>
      </c>
      <c r="K1016" s="79">
        <f>$E1016/H1016-1</f>
        <v/>
      </c>
      <c r="L1016" s="80" t="n">
        <v>12.46</v>
      </c>
      <c r="M1016" s="80" t="n">
        <v>0.67</v>
      </c>
      <c r="N1016" s="77" t="n">
        <v>15351.46</v>
      </c>
      <c r="O1016" s="77" t="n">
        <v>11294.81</v>
      </c>
      <c r="P1016" s="81" t="n"/>
      <c r="Q1016" s="81" t="n"/>
    </row>
    <row r="1017" ht="15" customHeight="1" s="41">
      <c r="A1017" s="77" t="n">
        <v>1009</v>
      </c>
      <c r="B1017" s="78" t="inlineStr">
        <is>
          <t>EBS</t>
        </is>
      </c>
      <c r="C1017" s="78" t="inlineStr">
        <is>
          <t>Sách Giáo dục Hà Nội</t>
        </is>
      </c>
      <c r="D1017" s="78" t="inlineStr">
        <is>
          <t>HNX</t>
        </is>
      </c>
      <c r="E1017" s="77" t="n">
        <v>10400</v>
      </c>
      <c r="F1017" s="77" t="n">
        <v>9700</v>
      </c>
      <c r="G1017" s="77" t="n">
        <v>9600</v>
      </c>
      <c r="H1017" s="77" t="n">
        <v>11020.02</v>
      </c>
      <c r="I1017" s="79">
        <f>$E1017/F1017-1</f>
        <v/>
      </c>
      <c r="J1017" s="79">
        <f>$E1017/G1017-1</f>
        <v/>
      </c>
      <c r="K1017" s="79">
        <f>$E1017/H1017-1</f>
        <v/>
      </c>
      <c r="L1017" s="80" t="n">
        <v>33.48</v>
      </c>
      <c r="M1017" s="80" t="n">
        <v>0.82</v>
      </c>
      <c r="N1017" s="77" t="n">
        <v>12047.31</v>
      </c>
      <c r="O1017" s="77" t="n">
        <v>9600</v>
      </c>
      <c r="P1017" s="81" t="n"/>
      <c r="Q1017" s="81" t="n"/>
    </row>
    <row r="1018" ht="15" customHeight="1" s="41">
      <c r="A1018" s="77" t="n">
        <v>1010</v>
      </c>
      <c r="B1018" s="78" t="inlineStr">
        <is>
          <t>QST</t>
        </is>
      </c>
      <c r="C1018" s="78" t="inlineStr">
        <is>
          <t>Sách Quảng Ninh</t>
        </is>
      </c>
      <c r="D1018" s="78" t="inlineStr">
        <is>
          <t>HNX</t>
        </is>
      </c>
      <c r="E1018" s="77" t="n">
        <v>27900</v>
      </c>
      <c r="F1018" s="77" t="n">
        <v>30400</v>
      </c>
      <c r="G1018" s="77" t="n">
        <v>26000</v>
      </c>
      <c r="H1018" s="77" t="n">
        <v>26557.96</v>
      </c>
      <c r="I1018" s="79">
        <f>$E1018/F1018-1</f>
        <v/>
      </c>
      <c r="J1018" s="79">
        <f>$E1018/G1018-1</f>
        <v/>
      </c>
      <c r="K1018" s="79">
        <f>$E1018/H1018-1</f>
        <v/>
      </c>
      <c r="L1018" s="80" t="n">
        <v>5.45</v>
      </c>
      <c r="M1018" s="80" t="n">
        <v>1.56</v>
      </c>
      <c r="N1018" s="77" t="n">
        <v>37794.02</v>
      </c>
      <c r="O1018" s="77" t="n">
        <v>21729.24</v>
      </c>
      <c r="P1018" s="81" t="n"/>
      <c r="Q1018" s="81" t="n"/>
    </row>
    <row r="1019" ht="15" customHeight="1" s="41">
      <c r="A1019" s="77" t="n">
        <v>1011</v>
      </c>
      <c r="B1019" s="78" t="inlineStr">
        <is>
          <t>STC</t>
        </is>
      </c>
      <c r="C1019" s="78" t="inlineStr">
        <is>
          <t>Sách và TB Trường học TP HCM</t>
        </is>
      </c>
      <c r="D1019" s="78" t="inlineStr">
        <is>
          <t>HNX</t>
        </is>
      </c>
      <c r="E1019" s="77" t="n">
        <v>13200</v>
      </c>
      <c r="F1019" s="77" t="n">
        <v>13400</v>
      </c>
      <c r="G1019" s="77" t="n">
        <v>13500</v>
      </c>
      <c r="H1019" s="77" t="n">
        <v>14720</v>
      </c>
      <c r="I1019" s="79">
        <f>$E1019/F1019-1</f>
        <v/>
      </c>
      <c r="J1019" s="79">
        <f>$E1019/G1019-1</f>
        <v/>
      </c>
      <c r="K1019" s="79">
        <f>$E1019/H1019-1</f>
        <v/>
      </c>
      <c r="L1019" s="80" t="n">
        <v>10.83</v>
      </c>
      <c r="M1019" s="80" t="n">
        <v>0.58</v>
      </c>
      <c r="N1019" s="77" t="n">
        <v>16560</v>
      </c>
      <c r="O1019" s="77" t="n">
        <v>12604</v>
      </c>
      <c r="P1019" s="81" t="n"/>
      <c r="Q1019" s="81" t="n"/>
    </row>
    <row r="1020" ht="15" customHeight="1" s="41">
      <c r="A1020" s="77" t="n">
        <v>1012</v>
      </c>
      <c r="B1020" s="78" t="inlineStr">
        <is>
          <t>NBE</t>
        </is>
      </c>
      <c r="C1020" s="78" t="inlineStr">
        <is>
          <t>Sách và Thiết bị GD Miền Bắc</t>
        </is>
      </c>
      <c r="D1020" s="78" t="inlineStr">
        <is>
          <t>UPCoM</t>
        </is>
      </c>
      <c r="E1020" s="77" t="n">
        <v>8400</v>
      </c>
      <c r="F1020" s="77" t="n">
        <v>8166</v>
      </c>
      <c r="G1020" s="77" t="n">
        <v>8700</v>
      </c>
      <c r="H1020" s="77" t="n">
        <v>10212.94</v>
      </c>
      <c r="I1020" s="79">
        <f>$E1020/F1020-1</f>
        <v/>
      </c>
      <c r="J1020" s="79">
        <f>$E1020/G1020-1</f>
        <v/>
      </c>
      <c r="K1020" s="79">
        <f>$E1020/H1020-1</f>
        <v/>
      </c>
      <c r="L1020" s="80" t="n">
        <v>4.62</v>
      </c>
      <c r="M1020" s="80" t="n">
        <v>0.41</v>
      </c>
      <c r="N1020" s="77" t="n">
        <v>11516.22</v>
      </c>
      <c r="O1020" s="77" t="n">
        <v>8020</v>
      </c>
      <c r="P1020" s="81" t="n"/>
      <c r="Q1020" s="81" t="n"/>
    </row>
    <row r="1021" ht="15" customHeight="1" s="41">
      <c r="A1021" s="77" t="n">
        <v>1013</v>
      </c>
      <c r="B1021" s="78" t="inlineStr">
        <is>
          <t>SMN</t>
        </is>
      </c>
      <c r="C1021" s="78" t="inlineStr">
        <is>
          <t>Sách và thiết bị GD miền Nam</t>
        </is>
      </c>
      <c r="D1021" s="78" t="inlineStr">
        <is>
          <t>HNX</t>
        </is>
      </c>
      <c r="E1021" s="77" t="n">
        <v>6300</v>
      </c>
      <c r="F1021" s="77" t="n">
        <v>6200</v>
      </c>
      <c r="G1021" s="77" t="n">
        <v>7100</v>
      </c>
      <c r="H1021" s="77" t="n">
        <v>10036.08</v>
      </c>
      <c r="I1021" s="79">
        <f>$E1021/F1021-1</f>
        <v/>
      </c>
      <c r="J1021" s="79">
        <f>$E1021/G1021-1</f>
        <v/>
      </c>
      <c r="K1021" s="79">
        <f>$E1021/H1021-1</f>
        <v/>
      </c>
      <c r="L1021" s="80" t="n">
        <v>-173.57</v>
      </c>
      <c r="M1021" s="80" t="n">
        <v>0.37</v>
      </c>
      <c r="N1021" s="77" t="n">
        <v>11645.64</v>
      </c>
      <c r="O1021" s="77" t="n">
        <v>6200</v>
      </c>
      <c r="P1021" s="81" t="n"/>
      <c r="Q1021" s="81" t="n"/>
    </row>
    <row r="1022" ht="15" customHeight="1" s="41">
      <c r="A1022" s="77" t="n">
        <v>1014</v>
      </c>
      <c r="B1022" s="78" t="inlineStr">
        <is>
          <t>VNB</t>
        </is>
      </c>
      <c r="C1022" s="78" t="inlineStr">
        <is>
          <t>Sách Việt Nam</t>
        </is>
      </c>
      <c r="D1022" s="78" t="inlineStr">
        <is>
          <t>UPCoM</t>
        </is>
      </c>
      <c r="E1022" s="77" t="n">
        <v>13389</v>
      </c>
      <c r="F1022" s="77" t="n">
        <v>13055</v>
      </c>
      <c r="G1022" s="77" t="n">
        <v>13709</v>
      </c>
      <c r="H1022" s="77" t="n">
        <v>17312</v>
      </c>
      <c r="I1022" s="79">
        <f>$E1022/F1022-1</f>
        <v/>
      </c>
      <c r="J1022" s="79">
        <f>$E1022/G1022-1</f>
        <v/>
      </c>
      <c r="K1022" s="79">
        <f>$E1022/H1022-1</f>
        <v/>
      </c>
      <c r="L1022" s="80" t="n">
        <v>10.83</v>
      </c>
      <c r="M1022" s="80" t="n">
        <v>0.74</v>
      </c>
      <c r="N1022" s="77" t="n">
        <v>19466</v>
      </c>
      <c r="O1022" s="77" t="n">
        <v>12278</v>
      </c>
      <c r="P1022" s="81" t="n"/>
      <c r="Q1022" s="81" t="n"/>
    </row>
    <row r="1023" ht="15" customHeight="1" s="41">
      <c r="A1023" s="77" t="n">
        <v>1015</v>
      </c>
      <c r="B1023" s="78" t="inlineStr">
        <is>
          <t>SDG</t>
        </is>
      </c>
      <c r="C1023" s="78" t="inlineStr">
        <is>
          <t>Sadico Cần Thơ</t>
        </is>
      </c>
      <c r="D1023" s="78" t="inlineStr">
        <is>
          <t>HNX</t>
        </is>
      </c>
      <c r="E1023" s="77" t="n">
        <v>8200</v>
      </c>
      <c r="F1023" s="77" t="n">
        <v>9000</v>
      </c>
      <c r="G1023" s="77" t="n">
        <v>9900</v>
      </c>
      <c r="H1023" s="77" t="n">
        <v>9300</v>
      </c>
      <c r="I1023" s="79">
        <f>$E1023/F1023-1</f>
        <v/>
      </c>
      <c r="J1023" s="79">
        <f>$E1023/G1023-1</f>
        <v/>
      </c>
      <c r="K1023" s="79">
        <f>$E1023/H1023-1</f>
        <v/>
      </c>
      <c r="L1023" s="80" t="n">
        <v>-2.03</v>
      </c>
      <c r="M1023" s="80" t="n">
        <v>0.44</v>
      </c>
      <c r="N1023" s="77" t="n">
        <v>13292.15</v>
      </c>
      <c r="O1023" s="77" t="n">
        <v>8900</v>
      </c>
      <c r="P1023" s="81" t="n"/>
      <c r="Q1023" s="81" t="n"/>
    </row>
    <row r="1024" ht="15" customHeight="1" s="41">
      <c r="A1024" s="77" t="n">
        <v>1016</v>
      </c>
      <c r="B1024" s="78" t="inlineStr">
        <is>
          <t>SGB</t>
        </is>
      </c>
      <c r="C1024" s="78" t="inlineStr">
        <is>
          <t>Sài Gòn Công thương</t>
        </is>
      </c>
      <c r="D1024" s="78" t="inlineStr">
        <is>
          <t>UPCoM</t>
        </is>
      </c>
      <c r="E1024" s="77" t="n">
        <v>12343</v>
      </c>
      <c r="F1024" s="77" t="n">
        <v>12006</v>
      </c>
      <c r="G1024" s="77" t="n">
        <v>12976</v>
      </c>
      <c r="H1024" s="77" t="n">
        <v>12358</v>
      </c>
      <c r="I1024" s="79">
        <f>$E1024/F1024-1</f>
        <v/>
      </c>
      <c r="J1024" s="79">
        <f>$E1024/G1024-1</f>
        <v/>
      </c>
      <c r="K1024" s="79">
        <f>$E1024/H1024-1</f>
        <v/>
      </c>
      <c r="L1024" s="80" t="n">
        <v>219.02</v>
      </c>
      <c r="M1024" s="80" t="n">
        <v>1.05</v>
      </c>
      <c r="N1024" s="77" t="n">
        <v>13892.5</v>
      </c>
      <c r="O1024" s="77" t="n">
        <v>11448</v>
      </c>
      <c r="P1024" s="81" t="n"/>
      <c r="Q1024" s="81" t="n"/>
    </row>
    <row r="1025" ht="15" customHeight="1" s="41">
      <c r="A1025" s="77" t="n">
        <v>1017</v>
      </c>
      <c r="B1025" s="78" t="inlineStr">
        <is>
          <t>SGT</t>
        </is>
      </c>
      <c r="C1025" s="78" t="inlineStr">
        <is>
          <t>Sài Gòn Telecom</t>
        </is>
      </c>
      <c r="D1025" s="78" t="inlineStr">
        <is>
          <t>HOSE</t>
        </is>
      </c>
      <c r="E1025" s="77" t="n">
        <v>9300</v>
      </c>
      <c r="F1025" s="77" t="n">
        <v>9640</v>
      </c>
      <c r="G1025" s="77" t="n">
        <v>12450</v>
      </c>
      <c r="H1025" s="77" t="n">
        <v>16350</v>
      </c>
      <c r="I1025" s="79">
        <f>$E1025/F1025-1</f>
        <v/>
      </c>
      <c r="J1025" s="79">
        <f>$E1025/G1025-1</f>
        <v/>
      </c>
      <c r="K1025" s="79">
        <f>$E1025/H1025-1</f>
        <v/>
      </c>
      <c r="L1025" s="80" t="n">
        <v>42.45</v>
      </c>
      <c r="M1025" s="80" t="n">
        <v>0.62</v>
      </c>
      <c r="N1025" s="77" t="n">
        <v>18850</v>
      </c>
      <c r="O1025" s="77" t="n">
        <v>9480</v>
      </c>
      <c r="P1025" s="81" t="n"/>
      <c r="Q1025" s="81" t="n"/>
    </row>
    <row r="1026" ht="15" customHeight="1" s="41">
      <c r="A1026" s="77" t="n">
        <v>1018</v>
      </c>
      <c r="B1026" s="78" t="inlineStr">
        <is>
          <t>SAM</t>
        </is>
      </c>
      <c r="C1026" s="78" t="inlineStr">
        <is>
          <t>SAM Holdings</t>
        </is>
      </c>
      <c r="D1026" s="78" t="inlineStr">
        <is>
          <t>HOSE</t>
        </is>
      </c>
      <c r="E1026" s="77" t="n">
        <v>5850</v>
      </c>
      <c r="F1026" s="77" t="n">
        <v>5820</v>
      </c>
      <c r="G1026" s="77" t="n">
        <v>5930</v>
      </c>
      <c r="H1026" s="77" t="n">
        <v>7547.2</v>
      </c>
      <c r="I1026" s="79">
        <f>$E1026/F1026-1</f>
        <v/>
      </c>
      <c r="J1026" s="79">
        <f>$E1026/G1026-1</f>
        <v/>
      </c>
      <c r="K1026" s="79">
        <f>$E1026/H1026-1</f>
        <v/>
      </c>
      <c r="L1026" s="80" t="n">
        <v>20.77</v>
      </c>
      <c r="M1026" s="80" t="n">
        <v>0.57</v>
      </c>
      <c r="N1026" s="77" t="n">
        <v>9905.700000000001</v>
      </c>
      <c r="O1026" s="77" t="n">
        <v>5680</v>
      </c>
      <c r="P1026" s="81" t="n"/>
      <c r="Q1026" s="81" t="n"/>
    </row>
    <row r="1027" ht="15" customHeight="1" s="41">
      <c r="A1027" s="77" t="n">
        <v>1019</v>
      </c>
      <c r="B1027" s="78" t="inlineStr">
        <is>
          <t>SMT</t>
        </is>
      </c>
      <c r="C1027" s="78" t="inlineStr">
        <is>
          <t>SAMETEL</t>
        </is>
      </c>
      <c r="D1027" s="78" t="inlineStr">
        <is>
          <t>HNX</t>
        </is>
      </c>
      <c r="E1027" s="77" t="n">
        <v>8500</v>
      </c>
      <c r="F1027" s="77" t="n">
        <v>11100</v>
      </c>
      <c r="G1027" s="77" t="n">
        <v>11000</v>
      </c>
      <c r="H1027" s="77" t="n">
        <v>12300</v>
      </c>
      <c r="I1027" s="79">
        <f>$E1027/F1027-1</f>
        <v/>
      </c>
      <c r="J1027" s="79">
        <f>$E1027/G1027-1</f>
        <v/>
      </c>
      <c r="K1027" s="79">
        <f>$E1027/H1027-1</f>
        <v/>
      </c>
      <c r="L1027" s="80" t="n">
        <v>1.29</v>
      </c>
      <c r="M1027" s="80" t="n">
        <v>0.54</v>
      </c>
      <c r="N1027" s="77" t="n">
        <v>15900</v>
      </c>
      <c r="O1027" s="77" t="n">
        <v>8100</v>
      </c>
      <c r="P1027" s="81" t="n"/>
      <c r="Q1027" s="81" t="n"/>
    </row>
    <row r="1028" ht="15" customHeight="1" s="41">
      <c r="A1028" s="77" t="n">
        <v>1020</v>
      </c>
      <c r="B1028" s="78" t="inlineStr">
        <is>
          <t>PRT</t>
        </is>
      </c>
      <c r="C1028" s="78" t="inlineStr">
        <is>
          <t>Sản xuất - XNK Bình Dương</t>
        </is>
      </c>
      <c r="D1028" s="78" t="inlineStr">
        <is>
          <t>UPCoM</t>
        </is>
      </c>
      <c r="E1028" s="77" t="n">
        <v>9250</v>
      </c>
      <c r="F1028" s="77" t="n">
        <v>8920</v>
      </c>
      <c r="G1028" s="77" t="n">
        <v>9000</v>
      </c>
      <c r="H1028" s="77" t="n">
        <v>10641</v>
      </c>
      <c r="I1028" s="79">
        <f>$E1028/F1028-1</f>
        <v/>
      </c>
      <c r="J1028" s="79">
        <f>$E1028/G1028-1</f>
        <v/>
      </c>
      <c r="K1028" s="79">
        <f>$E1028/H1028-1</f>
        <v/>
      </c>
      <c r="L1028" s="80" t="n">
        <v>18.11</v>
      </c>
      <c r="M1028" s="80" t="n">
        <v>0.78</v>
      </c>
      <c r="N1028" s="77" t="n">
        <v>11900</v>
      </c>
      <c r="O1028" s="77" t="n">
        <v>8066</v>
      </c>
      <c r="P1028" s="81" t="n"/>
      <c r="Q1028" s="81" t="n"/>
    </row>
    <row r="1029" ht="15" customHeight="1" s="41">
      <c r="A1029" s="77" t="n">
        <v>1021</v>
      </c>
      <c r="B1029" s="78" t="inlineStr">
        <is>
          <t>VTI</t>
        </is>
      </c>
      <c r="C1029" s="78" t="inlineStr">
        <is>
          <t>Sản xuất - XNK Dệt may</t>
        </is>
      </c>
      <c r="D1029" s="78" t="inlineStr">
        <is>
          <t>UPCoM</t>
        </is>
      </c>
      <c r="E1029" s="77" t="n">
        <v>4800</v>
      </c>
      <c r="F1029" s="77" t="n">
        <v>4800</v>
      </c>
      <c r="G1029" s="77" t="n">
        <v>4800</v>
      </c>
      <c r="H1029" s="77" t="n">
        <v>4800</v>
      </c>
      <c r="I1029" s="79">
        <f>$E1029/F1029-1</f>
        <v/>
      </c>
      <c r="J1029" s="79">
        <f>$E1029/G1029-1</f>
        <v/>
      </c>
      <c r="K1029" s="79">
        <f>$E1029/H1029-1</f>
        <v/>
      </c>
      <c r="L1029" s="80" t="n">
        <v>3.24</v>
      </c>
      <c r="M1029" s="80" t="n">
        <v>-0.09</v>
      </c>
      <c r="N1029" s="77" t="n">
        <v>4800</v>
      </c>
      <c r="O1029" s="77" t="n">
        <v>4500</v>
      </c>
      <c r="P1029" s="81" t="n"/>
      <c r="Q1029" s="81" t="n"/>
    </row>
    <row r="1030" ht="15" customHeight="1" s="41">
      <c r="A1030" s="77" t="n">
        <v>1022</v>
      </c>
      <c r="B1030" s="78" t="inlineStr">
        <is>
          <t>VLS</t>
        </is>
      </c>
      <c r="C1030" s="78" t="inlineStr">
        <is>
          <t>Sản xuất Thép Việt Long</t>
        </is>
      </c>
      <c r="D1030" s="78" t="inlineStr">
        <is>
          <t>UPCoM</t>
        </is>
      </c>
      <c r="E1030" s="77" t="n">
        <v>13400</v>
      </c>
      <c r="F1030" s="77" t="n">
        <v>13200</v>
      </c>
      <c r="G1030" s="77" t="n">
        <v>14644</v>
      </c>
      <c r="H1030" s="77" t="n">
        <v>19396</v>
      </c>
      <c r="I1030" s="79">
        <f>$E1030/F1030-1</f>
        <v/>
      </c>
      <c r="J1030" s="79">
        <f>$E1030/G1030-1</f>
        <v/>
      </c>
      <c r="K1030" s="79">
        <f>$E1030/H1030-1</f>
        <v/>
      </c>
      <c r="L1030" s="80" t="n">
        <v>28.01</v>
      </c>
      <c r="M1030" s="80" t="n">
        <v>1.26</v>
      </c>
      <c r="N1030" s="77" t="n"/>
      <c r="O1030" s="77" t="n"/>
      <c r="P1030" s="81" t="n"/>
      <c r="Q1030" s="81" t="n"/>
    </row>
    <row r="1031" ht="15" customHeight="1" s="41">
      <c r="A1031" s="77" t="n">
        <v>1023</v>
      </c>
      <c r="B1031" s="78" t="inlineStr">
        <is>
          <t>RYG</t>
        </is>
      </c>
      <c r="C1031" s="78" t="inlineStr">
        <is>
          <t>Sản xuất và Đầu tư Hoàng Gia</t>
        </is>
      </c>
      <c r="D1031" s="78" t="inlineStr">
        <is>
          <t>HOSE</t>
        </is>
      </c>
      <c r="E1031" s="77" t="n">
        <v>9080</v>
      </c>
      <c r="F1031" s="77" t="n">
        <v>9060</v>
      </c>
      <c r="G1031" s="77" t="n">
        <v>9190</v>
      </c>
      <c r="H1031" s="77" t="n">
        <v>10300</v>
      </c>
      <c r="I1031" s="79">
        <f>$E1031/F1031-1</f>
        <v/>
      </c>
      <c r="J1031" s="79">
        <f>$E1031/G1031-1</f>
        <v/>
      </c>
      <c r="K1031" s="79">
        <f>$E1031/H1031-1</f>
        <v/>
      </c>
      <c r="L1031" s="80" t="n">
        <v>5.62</v>
      </c>
      <c r="M1031" s="80" t="n">
        <v>0.53</v>
      </c>
      <c r="N1031" s="77" t="n">
        <v>14300</v>
      </c>
      <c r="O1031" s="77" t="n">
        <v>9060</v>
      </c>
      <c r="P1031" s="81" t="n"/>
      <c r="Q1031" s="81" t="n"/>
    </row>
    <row r="1032" ht="15" customHeight="1" s="41">
      <c r="A1032" s="77" t="n">
        <v>1024</v>
      </c>
      <c r="B1032" s="78" t="inlineStr">
        <is>
          <t>NHT</t>
        </is>
      </c>
      <c r="C1032" s="78" t="inlineStr">
        <is>
          <t>Sản xuất và Thương mại Nam Hoa</t>
        </is>
      </c>
      <c r="D1032" s="78" t="inlineStr">
        <is>
          <t>HOSE</t>
        </is>
      </c>
      <c r="E1032" s="77" t="n">
        <v>11550</v>
      </c>
      <c r="F1032" s="77" t="n">
        <v>11650</v>
      </c>
      <c r="G1032" s="77" t="n">
        <v>11400</v>
      </c>
      <c r="H1032" s="77" t="n">
        <v>8964.76</v>
      </c>
      <c r="I1032" s="79">
        <f>$E1032/F1032-1</f>
        <v/>
      </c>
      <c r="J1032" s="79">
        <f>$E1032/G1032-1</f>
        <v/>
      </c>
      <c r="K1032" s="79">
        <f>$E1032/H1032-1</f>
        <v/>
      </c>
      <c r="L1032" s="80" t="n">
        <v>4.69</v>
      </c>
      <c r="M1032" s="80" t="n">
        <v>1.05</v>
      </c>
      <c r="N1032" s="77" t="n">
        <v>14040.7</v>
      </c>
      <c r="O1032" s="77" t="n">
        <v>8187</v>
      </c>
      <c r="P1032" s="81" t="n"/>
      <c r="Q1032" s="81" t="n"/>
    </row>
    <row r="1033" ht="15" customHeight="1" s="41">
      <c r="A1033" s="77" t="n">
        <v>1025</v>
      </c>
      <c r="B1033" s="78" t="inlineStr">
        <is>
          <t>PSB</t>
        </is>
      </c>
      <c r="C1033" s="78" t="inlineStr">
        <is>
          <t>Sao Mai Bến Đình</t>
        </is>
      </c>
      <c r="D1033" s="78" t="inlineStr">
        <is>
          <t>UPCoM</t>
        </is>
      </c>
      <c r="E1033" s="77" t="n">
        <v>5211</v>
      </c>
      <c r="F1033" s="77" t="n">
        <v>4896</v>
      </c>
      <c r="G1033" s="77" t="n">
        <v>5066</v>
      </c>
      <c r="H1033" s="77" t="n">
        <v>4863</v>
      </c>
      <c r="I1033" s="79">
        <f>$E1033/F1033-1</f>
        <v/>
      </c>
      <c r="J1033" s="79">
        <f>$E1033/G1033-1</f>
        <v/>
      </c>
      <c r="K1033" s="79">
        <f>$E1033/H1033-1</f>
        <v/>
      </c>
      <c r="L1033" s="80" t="n">
        <v>121.35</v>
      </c>
      <c r="M1033" s="80" t="n">
        <v>0.46</v>
      </c>
      <c r="N1033" s="77" t="n">
        <v>8900</v>
      </c>
      <c r="O1033" s="77" t="n">
        <v>4222</v>
      </c>
      <c r="P1033" s="81" t="n"/>
      <c r="Q1033" s="81" t="n"/>
    </row>
    <row r="1034" ht="15" customHeight="1" s="41">
      <c r="A1034" s="77" t="n">
        <v>1026</v>
      </c>
      <c r="B1034" s="78" t="inlineStr">
        <is>
          <t>SRB</t>
        </is>
      </c>
      <c r="C1034" s="78" t="inlineStr">
        <is>
          <t>SARA</t>
        </is>
      </c>
      <c r="D1034" s="78" t="inlineStr">
        <is>
          <t>UPCoM</t>
        </is>
      </c>
      <c r="E1034" s="77" t="n">
        <v>1400</v>
      </c>
      <c r="F1034" s="77" t="n">
        <v>1500</v>
      </c>
      <c r="G1034" s="77" t="n">
        <v>1600</v>
      </c>
      <c r="H1034" s="77" t="n">
        <v>1900</v>
      </c>
      <c r="I1034" s="79">
        <f>$E1034/F1034-1</f>
        <v/>
      </c>
      <c r="J1034" s="79">
        <f>$E1034/G1034-1</f>
        <v/>
      </c>
      <c r="K1034" s="79">
        <f>$E1034/H1034-1</f>
        <v/>
      </c>
      <c r="L1034" s="80" t="n">
        <v>545.54</v>
      </c>
      <c r="M1034" s="80" t="n">
        <v>0.31</v>
      </c>
      <c r="N1034" s="77" t="n">
        <v>2421</v>
      </c>
      <c r="O1034" s="77" t="n">
        <v>1476</v>
      </c>
      <c r="P1034" s="81" t="n"/>
      <c r="Q1034" s="81" t="n"/>
    </row>
    <row r="1035" ht="15" customHeight="1" s="41">
      <c r="A1035" s="77" t="n">
        <v>1027</v>
      </c>
      <c r="B1035" s="78" t="inlineStr">
        <is>
          <t>SRA</t>
        </is>
      </c>
      <c r="C1035" s="78" t="inlineStr">
        <is>
          <t>SARA Việt Nam</t>
        </is>
      </c>
      <c r="D1035" s="78" t="inlineStr">
        <is>
          <t>HNX</t>
        </is>
      </c>
      <c r="E1035" s="77" t="n">
        <v>1800</v>
      </c>
      <c r="F1035" s="77" t="n">
        <v>1700</v>
      </c>
      <c r="G1035" s="77" t="n">
        <v>1900</v>
      </c>
      <c r="H1035" s="77" t="n">
        <v>2700</v>
      </c>
      <c r="I1035" s="79">
        <f>$E1035/F1035-1</f>
        <v/>
      </c>
      <c r="J1035" s="79">
        <f>$E1035/G1035-1</f>
        <v/>
      </c>
      <c r="K1035" s="79">
        <f>$E1035/H1035-1</f>
        <v/>
      </c>
      <c r="L1035" s="80" t="n">
        <v>-28.19</v>
      </c>
      <c r="M1035" s="80" t="n">
        <v>0.12</v>
      </c>
      <c r="N1035" s="77" t="n">
        <v>3400</v>
      </c>
      <c r="O1035" s="77" t="n">
        <v>1600</v>
      </c>
      <c r="P1035" s="81" t="n"/>
      <c r="Q1035" s="81" t="n"/>
    </row>
    <row r="1036" ht="15" customHeight="1" s="41">
      <c r="A1036" s="77" t="n">
        <v>1028</v>
      </c>
      <c r="B1036" s="78" t="inlineStr">
        <is>
          <t>SVC</t>
        </is>
      </c>
      <c r="C1036" s="78" t="inlineStr">
        <is>
          <t>SAVICO</t>
        </is>
      </c>
      <c r="D1036" s="78" t="inlineStr">
        <is>
          <t>HOSE</t>
        </is>
      </c>
      <c r="E1036" s="77" t="n">
        <v>16900</v>
      </c>
      <c r="F1036" s="77" t="n">
        <v>17500</v>
      </c>
      <c r="G1036" s="77" t="n">
        <v>18666.24</v>
      </c>
      <c r="H1036" s="77" t="n">
        <v>21825.89</v>
      </c>
      <c r="I1036" s="79">
        <f>$E1036/F1036-1</f>
        <v/>
      </c>
      <c r="J1036" s="79">
        <f>$E1036/G1036-1</f>
        <v/>
      </c>
      <c r="K1036" s="79">
        <f>$E1036/H1036-1</f>
        <v/>
      </c>
      <c r="L1036" s="80" t="n">
        <v>3.93</v>
      </c>
      <c r="M1036" s="80" t="n">
        <v>0.79</v>
      </c>
      <c r="N1036" s="77" t="n">
        <v>35436.69</v>
      </c>
      <c r="O1036" s="77" t="n">
        <v>15749.64</v>
      </c>
      <c r="P1036" s="81" t="n"/>
      <c r="Q1036" s="81" t="n"/>
    </row>
    <row r="1037" ht="15" customHeight="1" s="41">
      <c r="A1037" s="77" t="n">
        <v>1029</v>
      </c>
      <c r="B1037" s="78" t="inlineStr">
        <is>
          <t>SAV</t>
        </is>
      </c>
      <c r="C1037" s="78" t="inlineStr">
        <is>
          <t>Savimex</t>
        </is>
      </c>
      <c r="D1037" s="78" t="inlineStr">
        <is>
          <t>HOSE</t>
        </is>
      </c>
      <c r="E1037" s="77" t="n">
        <v>13050</v>
      </c>
      <c r="F1037" s="77" t="n">
        <v>12900</v>
      </c>
      <c r="G1037" s="77" t="n">
        <v>13100</v>
      </c>
      <c r="H1037" s="77" t="n">
        <v>12071.7</v>
      </c>
      <c r="I1037" s="79">
        <f>$E1037/F1037-1</f>
        <v/>
      </c>
      <c r="J1037" s="79">
        <f>$E1037/G1037-1</f>
        <v/>
      </c>
      <c r="K1037" s="79">
        <f>$E1037/H1037-1</f>
        <v/>
      </c>
      <c r="L1037" s="80" t="n">
        <v>9.07</v>
      </c>
      <c r="M1037" s="80" t="n">
        <v>1.03</v>
      </c>
      <c r="N1037" s="77" t="n">
        <v>14788.94</v>
      </c>
      <c r="O1037" s="77" t="n">
        <v>11002.62</v>
      </c>
      <c r="P1037" s="81" t="n"/>
      <c r="Q1037" s="81" t="n"/>
    </row>
    <row r="1038" ht="15" customHeight="1" s="41">
      <c r="A1038" s="77" t="n">
        <v>1030</v>
      </c>
      <c r="B1038" s="78" t="inlineStr">
        <is>
          <t>MAS</t>
        </is>
      </c>
      <c r="C1038" s="78" t="inlineStr">
        <is>
          <t>Sân bay Đà Nẵng</t>
        </is>
      </c>
      <c r="D1038" s="78" t="inlineStr">
        <is>
          <t>HNX</t>
        </is>
      </c>
      <c r="E1038" s="77" t="n">
        <v>34000</v>
      </c>
      <c r="F1038" s="77" t="n">
        <v>34000</v>
      </c>
      <c r="G1038" s="77" t="n">
        <v>34800</v>
      </c>
      <c r="H1038" s="77" t="n">
        <v>38000</v>
      </c>
      <c r="I1038" s="79">
        <f>$E1038/F1038-1</f>
        <v/>
      </c>
      <c r="J1038" s="79">
        <f>$E1038/G1038-1</f>
        <v/>
      </c>
      <c r="K1038" s="79">
        <f>$E1038/H1038-1</f>
        <v/>
      </c>
      <c r="L1038" s="80" t="n">
        <v>16.41</v>
      </c>
      <c r="M1038" s="80" t="n">
        <v>3.14</v>
      </c>
      <c r="N1038" s="77" t="n">
        <v>38000</v>
      </c>
      <c r="O1038" s="77" t="n">
        <v>31200</v>
      </c>
      <c r="P1038" s="81" t="n"/>
      <c r="Q1038" s="81" t="n"/>
    </row>
    <row r="1039" ht="15" customHeight="1" s="41">
      <c r="A1039" s="77" t="n">
        <v>1031</v>
      </c>
      <c r="B1039" s="78" t="inlineStr">
        <is>
          <t>SCI</t>
        </is>
      </c>
      <c r="C1039" s="78" t="inlineStr">
        <is>
          <t>SCI E&amp;C</t>
        </is>
      </c>
      <c r="D1039" s="78" t="inlineStr">
        <is>
          <t>HNX</t>
        </is>
      </c>
      <c r="E1039" s="77" t="n">
        <v>10600</v>
      </c>
      <c r="F1039" s="77" t="n">
        <v>11000</v>
      </c>
      <c r="G1039" s="77" t="n">
        <v>10900</v>
      </c>
      <c r="H1039" s="77" t="n">
        <v>9400</v>
      </c>
      <c r="I1039" s="79">
        <f>$E1039/F1039-1</f>
        <v/>
      </c>
      <c r="J1039" s="79">
        <f>$E1039/G1039-1</f>
        <v/>
      </c>
      <c r="K1039" s="79">
        <f>$E1039/H1039-1</f>
        <v/>
      </c>
      <c r="L1039" s="80" t="n">
        <v>24.47</v>
      </c>
      <c r="M1039" s="80" t="n">
        <v>0.72</v>
      </c>
      <c r="N1039" s="77" t="n">
        <v>12600</v>
      </c>
      <c r="O1039" s="77" t="n">
        <v>7700</v>
      </c>
      <c r="P1039" s="81" t="n"/>
      <c r="Q1039" s="81" t="n"/>
    </row>
    <row r="1040" ht="15" customHeight="1" s="41">
      <c r="A1040" s="77" t="n">
        <v>1032</v>
      </c>
      <c r="B1040" s="78" t="inlineStr">
        <is>
          <t>SSB</t>
        </is>
      </c>
      <c r="C1040" s="78" t="inlineStr">
        <is>
          <t>SeABank</t>
        </is>
      </c>
      <c r="D1040" s="78" t="inlineStr">
        <is>
          <t>HOSE</t>
        </is>
      </c>
      <c r="E1040" s="77" t="n">
        <v>15050</v>
      </c>
      <c r="F1040" s="77" t="n">
        <v>15050</v>
      </c>
      <c r="G1040" s="77" t="n">
        <v>15900</v>
      </c>
      <c r="H1040" s="77" t="n">
        <v>14478.26</v>
      </c>
      <c r="I1040" s="79">
        <f>$E1040/F1040-1</f>
        <v/>
      </c>
      <c r="J1040" s="79">
        <f>$E1040/G1040-1</f>
        <v/>
      </c>
      <c r="K1040" s="79">
        <f>$E1040/H1040-1</f>
        <v/>
      </c>
      <c r="L1040" s="80" t="n">
        <v>17.29</v>
      </c>
      <c r="M1040" s="80" t="n">
        <v>1.22</v>
      </c>
      <c r="N1040" s="77" t="n">
        <v>19166.07</v>
      </c>
      <c r="O1040" s="77" t="n">
        <v>13524.11</v>
      </c>
      <c r="P1040" s="81" t="n">
        <v>15.62</v>
      </c>
      <c r="Q1040" s="81" t="n">
        <v>1.89</v>
      </c>
    </row>
    <row r="1041" ht="15" customHeight="1" s="41">
      <c r="A1041" s="77" t="n">
        <v>1033</v>
      </c>
      <c r="B1041" s="78" t="inlineStr">
        <is>
          <t>SEA</t>
        </is>
      </c>
      <c r="C1041" s="78" t="inlineStr">
        <is>
          <t>SEAPRODEX</t>
        </is>
      </c>
      <c r="D1041" s="78" t="inlineStr">
        <is>
          <t>UPCoM</t>
        </is>
      </c>
      <c r="E1041" s="77" t="n">
        <v>64913</v>
      </c>
      <c r="F1041" s="77" t="n">
        <v>50976</v>
      </c>
      <c r="G1041" s="77" t="n">
        <v>49000</v>
      </c>
      <c r="H1041" s="77" t="n">
        <v>39547</v>
      </c>
      <c r="I1041" s="79">
        <f>$E1041/F1041-1</f>
        <v/>
      </c>
      <c r="J1041" s="79">
        <f>$E1041/G1041-1</f>
        <v/>
      </c>
      <c r="K1041" s="79">
        <f>$E1041/H1041-1</f>
        <v/>
      </c>
      <c r="L1041" s="80" t="n">
        <v>41.26</v>
      </c>
      <c r="M1041" s="80" t="n">
        <v>3.19</v>
      </c>
      <c r="N1041" s="77" t="n">
        <v>65567</v>
      </c>
      <c r="O1041" s="77" t="n">
        <v>35284</v>
      </c>
      <c r="P1041" s="81" t="n"/>
      <c r="Q1041" s="81" t="n"/>
    </row>
    <row r="1042" ht="15" customHeight="1" s="41">
      <c r="A1042" s="77" t="n">
        <v>1034</v>
      </c>
      <c r="B1042" s="78" t="inlineStr">
        <is>
          <t>SRF</t>
        </is>
      </c>
      <c r="C1042" s="78" t="inlineStr">
        <is>
          <t>SEAREFICO</t>
        </is>
      </c>
      <c r="D1042" s="78" t="inlineStr">
        <is>
          <t>HOSE</t>
        </is>
      </c>
      <c r="E1042" s="77" t="n">
        <v>7600</v>
      </c>
      <c r="F1042" s="77" t="n">
        <v>7260</v>
      </c>
      <c r="G1042" s="77" t="n">
        <v>7500</v>
      </c>
      <c r="H1042" s="77" t="n">
        <v>8420</v>
      </c>
      <c r="I1042" s="79">
        <f>$E1042/F1042-1</f>
        <v/>
      </c>
      <c r="J1042" s="79">
        <f>$E1042/G1042-1</f>
        <v/>
      </c>
      <c r="K1042" s="79">
        <f>$E1042/H1042-1</f>
        <v/>
      </c>
      <c r="L1042" s="80" t="n">
        <v>9.82</v>
      </c>
      <c r="M1042" s="80" t="n">
        <v>0.6899999999999999</v>
      </c>
      <c r="N1042" s="77" t="n">
        <v>8800</v>
      </c>
      <c r="O1042" s="77" t="n">
        <v>6470</v>
      </c>
      <c r="P1042" s="81" t="n"/>
      <c r="Q1042" s="81" t="n"/>
    </row>
    <row r="1043" ht="15" customHeight="1" s="41">
      <c r="A1043" s="77" t="n">
        <v>1035</v>
      </c>
      <c r="B1043" s="78" t="inlineStr">
        <is>
          <t>SHB</t>
        </is>
      </c>
      <c r="C1043" s="78" t="inlineStr">
        <is>
          <t>SHB</t>
        </is>
      </c>
      <c r="D1043" s="78" t="inlineStr">
        <is>
          <t>HOSE</t>
        </is>
      </c>
      <c r="E1043" s="77" t="n">
        <v>11750</v>
      </c>
      <c r="F1043" s="77" t="n">
        <v>11700</v>
      </c>
      <c r="G1043" s="77" t="n">
        <v>12800</v>
      </c>
      <c r="H1043" s="77" t="n">
        <v>16114.56</v>
      </c>
      <c r="I1043" s="79">
        <f>$E1043/F1043-1</f>
        <v/>
      </c>
      <c r="J1043" s="79">
        <f>$E1043/G1043-1</f>
        <v/>
      </c>
      <c r="K1043" s="79">
        <f>$E1043/H1043-1</f>
        <v/>
      </c>
      <c r="L1043" s="80" t="n">
        <v>4.55</v>
      </c>
      <c r="M1043" s="80" t="n">
        <v>0.84</v>
      </c>
      <c r="N1043" s="77" t="n">
        <v>18775.68</v>
      </c>
      <c r="O1043" s="77" t="n">
        <v>11200</v>
      </c>
      <c r="P1043" s="81" t="n">
        <v>5.45</v>
      </c>
      <c r="Q1043" s="81" t="n">
        <v>0.88</v>
      </c>
    </row>
    <row r="1044" ht="15" customHeight="1" s="41">
      <c r="A1044" s="77" t="n">
        <v>1036</v>
      </c>
      <c r="B1044" s="78" t="inlineStr">
        <is>
          <t>SBV</t>
        </is>
      </c>
      <c r="C1044" s="78" t="inlineStr">
        <is>
          <t>Siam Brothers Việt Nam</t>
        </is>
      </c>
      <c r="D1044" s="78" t="inlineStr">
        <is>
          <t>HOSE</t>
        </is>
      </c>
      <c r="E1044" s="77" t="n">
        <v>6370</v>
      </c>
      <c r="F1044" s="77" t="n">
        <v>6100</v>
      </c>
      <c r="G1044" s="77" t="n">
        <v>6600</v>
      </c>
      <c r="H1044" s="77" t="n">
        <v>7780</v>
      </c>
      <c r="I1044" s="79">
        <f>$E1044/F1044-1</f>
        <v/>
      </c>
      <c r="J1044" s="79">
        <f>$E1044/G1044-1</f>
        <v/>
      </c>
      <c r="K1044" s="79">
        <f>$E1044/H1044-1</f>
        <v/>
      </c>
      <c r="L1044" s="80" t="n">
        <v>7.33</v>
      </c>
      <c r="M1044" s="80" t="n">
        <v>0.42</v>
      </c>
      <c r="N1044" s="77" t="n">
        <v>8533.5</v>
      </c>
      <c r="O1044" s="77" t="n">
        <v>5870</v>
      </c>
      <c r="P1044" s="81" t="n"/>
      <c r="Q1044" s="81" t="n"/>
    </row>
    <row r="1045" ht="15" customHeight="1" s="41">
      <c r="A1045" s="77" t="n">
        <v>1037</v>
      </c>
      <c r="B1045" s="78" t="inlineStr">
        <is>
          <t>SIV</t>
        </is>
      </c>
      <c r="C1045" s="78" t="inlineStr">
        <is>
          <t>SIVICO</t>
        </is>
      </c>
      <c r="D1045" s="78" t="inlineStr">
        <is>
          <t>UPCoM</t>
        </is>
      </c>
      <c r="E1045" s="77" t="n">
        <v>40000</v>
      </c>
      <c r="F1045" s="77" t="n">
        <v>39000</v>
      </c>
      <c r="G1045" s="77" t="n">
        <v>40500</v>
      </c>
      <c r="H1045" s="77" t="n">
        <v>35556.18</v>
      </c>
      <c r="I1045" s="79">
        <f>$E1045/F1045-1</f>
        <v/>
      </c>
      <c r="J1045" s="79">
        <f>$E1045/G1045-1</f>
        <v/>
      </c>
      <c r="K1045" s="79">
        <f>$E1045/H1045-1</f>
        <v/>
      </c>
      <c r="L1045" s="80" t="n">
        <v>4.55</v>
      </c>
      <c r="M1045" s="80" t="n">
        <v>0.55</v>
      </c>
      <c r="N1045" s="77" t="n">
        <v>41700</v>
      </c>
      <c r="O1045" s="77" t="n">
        <v>32359.07</v>
      </c>
      <c r="P1045" s="81" t="n"/>
      <c r="Q1045" s="81" t="n"/>
    </row>
    <row r="1046" ht="15" customHeight="1" s="41">
      <c r="A1046" s="77" t="n">
        <v>1038</v>
      </c>
      <c r="B1046" s="78" t="inlineStr">
        <is>
          <t>SJS</t>
        </is>
      </c>
      <c r="C1046" s="78" t="inlineStr">
        <is>
          <t>SJ Group</t>
        </is>
      </c>
      <c r="D1046" s="78" t="inlineStr">
        <is>
          <t>HOSE</t>
        </is>
      </c>
      <c r="E1046" s="77" t="n">
        <v>47300</v>
      </c>
      <c r="F1046" s="77" t="n">
        <v>47200</v>
      </c>
      <c r="G1046" s="77" t="n">
        <v>48500</v>
      </c>
      <c r="H1046" s="77" t="n">
        <v>61800</v>
      </c>
      <c r="I1046" s="79">
        <f>$E1046/F1046-1</f>
        <v/>
      </c>
      <c r="J1046" s="79">
        <f>$E1046/G1046-1</f>
        <v/>
      </c>
      <c r="K1046" s="79">
        <f>$E1046/H1046-1</f>
        <v/>
      </c>
      <c r="L1046" s="80" t="n">
        <v>23.06</v>
      </c>
      <c r="M1046" s="80" t="n">
        <v>3.65</v>
      </c>
      <c r="N1046" s="77" t="n">
        <v>81300</v>
      </c>
      <c r="O1046" s="77" t="n">
        <v>47100</v>
      </c>
      <c r="P1046" s="81" t="n"/>
      <c r="Q1046" s="81" t="n"/>
    </row>
    <row r="1047" ht="15" customHeight="1" s="41">
      <c r="A1047" s="77" t="n">
        <v>1039</v>
      </c>
      <c r="B1047" s="78" t="inlineStr">
        <is>
          <t>SNZ</t>
        </is>
      </c>
      <c r="C1047" s="78" t="inlineStr">
        <is>
          <t>SONADEZI</t>
        </is>
      </c>
      <c r="D1047" s="78" t="inlineStr">
        <is>
          <t>UPCoM</t>
        </is>
      </c>
      <c r="E1047" s="77" t="n">
        <v>24000</v>
      </c>
      <c r="F1047" s="77" t="n">
        <v>24295</v>
      </c>
      <c r="G1047" s="77" t="n">
        <v>25926</v>
      </c>
      <c r="H1047" s="77" t="n">
        <v>30027</v>
      </c>
      <c r="I1047" s="79">
        <f>$E1047/F1047-1</f>
        <v/>
      </c>
      <c r="J1047" s="79">
        <f>$E1047/G1047-1</f>
        <v/>
      </c>
      <c r="K1047" s="79">
        <f>$E1047/H1047-1</f>
        <v/>
      </c>
      <c r="L1047" s="80" t="n">
        <v>9.720000000000001</v>
      </c>
      <c r="M1047" s="80" t="n">
        <v>1.18</v>
      </c>
      <c r="N1047" s="77" t="n">
        <v>38170</v>
      </c>
      <c r="O1047" s="77" t="n">
        <v>23092</v>
      </c>
      <c r="P1047" s="81" t="n"/>
      <c r="Q1047" s="81" t="n"/>
    </row>
    <row r="1048" ht="15" customHeight="1" s="41">
      <c r="A1048" s="77" t="n">
        <v>1040</v>
      </c>
      <c r="B1048" s="78" t="inlineStr">
        <is>
          <t>SZC</t>
        </is>
      </c>
      <c r="C1048" s="78" t="inlineStr">
        <is>
          <t>Sonadezi Châu Đức</t>
        </is>
      </c>
      <c r="D1048" s="78" t="inlineStr">
        <is>
          <t>HOSE</t>
        </is>
      </c>
      <c r="E1048" s="77" t="n">
        <v>19500</v>
      </c>
      <c r="F1048" s="77" t="n">
        <v>19400</v>
      </c>
      <c r="G1048" s="77" t="n">
        <v>20650</v>
      </c>
      <c r="H1048" s="77" t="n">
        <v>29150</v>
      </c>
      <c r="I1048" s="79">
        <f>$E1048/F1048-1</f>
        <v/>
      </c>
      <c r="J1048" s="79">
        <f>$E1048/G1048-1</f>
        <v/>
      </c>
      <c r="K1048" s="79">
        <f>$E1048/H1048-1</f>
        <v/>
      </c>
      <c r="L1048" s="80" t="n">
        <v>21.99</v>
      </c>
      <c r="M1048" s="80" t="n">
        <v>1.16</v>
      </c>
      <c r="N1048" s="77" t="n">
        <v>37320.96</v>
      </c>
      <c r="O1048" s="77" t="n">
        <v>17150</v>
      </c>
      <c r="P1048" s="81" t="n">
        <v>18.93</v>
      </c>
      <c r="Q1048" s="81" t="n">
        <v>2.41</v>
      </c>
    </row>
    <row r="1049" ht="15" customHeight="1" s="41">
      <c r="A1049" s="77" t="n">
        <v>1041</v>
      </c>
      <c r="B1049" s="78" t="inlineStr">
        <is>
          <t>SZG</t>
        </is>
      </c>
      <c r="C1049" s="78" t="inlineStr">
        <is>
          <t>Sonadezi Giang Điền</t>
        </is>
      </c>
      <c r="D1049" s="78" t="inlineStr">
        <is>
          <t>UPCoM</t>
        </is>
      </c>
      <c r="E1049" s="77" t="n">
        <v>33000</v>
      </c>
      <c r="F1049" s="77" t="n">
        <v>34100</v>
      </c>
      <c r="G1049" s="77" t="n">
        <v>34100</v>
      </c>
      <c r="H1049" s="77" t="n">
        <v>34994.6</v>
      </c>
      <c r="I1049" s="79">
        <f>$E1049/F1049-1</f>
        <v/>
      </c>
      <c r="J1049" s="79">
        <f>$E1049/G1049-1</f>
        <v/>
      </c>
      <c r="K1049" s="79">
        <f>$E1049/H1049-1</f>
        <v/>
      </c>
      <c r="L1049" s="80" t="n">
        <v>7.76</v>
      </c>
      <c r="M1049" s="80" t="n">
        <v>1.72</v>
      </c>
      <c r="N1049" s="77" t="n">
        <v>40669.4</v>
      </c>
      <c r="O1049" s="77" t="n">
        <v>29414.38</v>
      </c>
      <c r="P1049" s="81" t="n"/>
      <c r="Q1049" s="81" t="n"/>
    </row>
    <row r="1050" ht="15" customHeight="1" s="41">
      <c r="A1050" s="77" t="n">
        <v>1042</v>
      </c>
      <c r="B1050" s="78" t="inlineStr">
        <is>
          <t>SZB</t>
        </is>
      </c>
      <c r="C1050" s="78" t="inlineStr">
        <is>
          <t>Sonadezi Long Bình</t>
        </is>
      </c>
      <c r="D1050" s="78" t="inlineStr">
        <is>
          <t>HNX</t>
        </is>
      </c>
      <c r="E1050" s="77" t="n">
        <v>39500</v>
      </c>
      <c r="F1050" s="77" t="n">
        <v>39600</v>
      </c>
      <c r="G1050" s="77" t="n">
        <v>39362.4</v>
      </c>
      <c r="H1050" s="77" t="n">
        <v>33547.5</v>
      </c>
      <c r="I1050" s="79">
        <f>$E1050/F1050-1</f>
        <v/>
      </c>
      <c r="J1050" s="79">
        <f>$E1050/G1050-1</f>
        <v/>
      </c>
      <c r="K1050" s="79">
        <f>$E1050/H1050-1</f>
        <v/>
      </c>
      <c r="L1050" s="80" t="n">
        <v>5.3</v>
      </c>
      <c r="M1050" s="80" t="n">
        <v>1.37</v>
      </c>
      <c r="N1050" s="77" t="n">
        <v>39900</v>
      </c>
      <c r="O1050" s="77" t="n">
        <v>32652.9</v>
      </c>
      <c r="P1050" s="81" t="n"/>
      <c r="Q1050" s="81" t="n"/>
    </row>
    <row r="1051" ht="15" customHeight="1" s="41">
      <c r="A1051" s="77" t="n">
        <v>1043</v>
      </c>
      <c r="B1051" s="78" t="inlineStr">
        <is>
          <t>SZL</t>
        </is>
      </c>
      <c r="C1051" s="78" t="inlineStr">
        <is>
          <t>Sonadezi Long Thành</t>
        </is>
      </c>
      <c r="D1051" s="78" t="inlineStr">
        <is>
          <t>HOSE</t>
        </is>
      </c>
      <c r="E1051" s="77" t="n">
        <v>50600</v>
      </c>
      <c r="F1051" s="77" t="n">
        <v>48000</v>
      </c>
      <c r="G1051" s="77" t="n">
        <v>46900</v>
      </c>
      <c r="H1051" s="77" t="n">
        <v>47000</v>
      </c>
      <c r="I1051" s="79">
        <f>$E1051/F1051-1</f>
        <v/>
      </c>
      <c r="J1051" s="79">
        <f>$E1051/G1051-1</f>
        <v/>
      </c>
      <c r="K1051" s="79">
        <f>$E1051/H1051-1</f>
        <v/>
      </c>
      <c r="L1051" s="80" t="n">
        <v>9.66</v>
      </c>
      <c r="M1051" s="80" t="n">
        <v>1.87</v>
      </c>
      <c r="N1051" s="77" t="n">
        <v>53900</v>
      </c>
      <c r="O1051" s="77" t="n">
        <v>42200</v>
      </c>
      <c r="P1051" s="81" t="n"/>
      <c r="Q1051" s="81" t="n"/>
    </row>
    <row r="1052" ht="15" customHeight="1" s="41">
      <c r="A1052" s="77" t="n">
        <v>1044</v>
      </c>
      <c r="B1052" s="78" t="inlineStr">
        <is>
          <t>SBA</t>
        </is>
      </c>
      <c r="C1052" s="78" t="inlineStr">
        <is>
          <t>Sông Ba JSC</t>
        </is>
      </c>
      <c r="D1052" s="78" t="inlineStr">
        <is>
          <t>HOSE</t>
        </is>
      </c>
      <c r="E1052" s="77" t="n">
        <v>24800</v>
      </c>
      <c r="F1052" s="77" t="n">
        <v>25000</v>
      </c>
      <c r="G1052" s="77" t="n">
        <v>26000</v>
      </c>
      <c r="H1052" s="77" t="n">
        <v>27026.68</v>
      </c>
      <c r="I1052" s="79">
        <f>$E1052/F1052-1</f>
        <v/>
      </c>
      <c r="J1052" s="79">
        <f>$E1052/G1052-1</f>
        <v/>
      </c>
      <c r="K1052" s="79">
        <f>$E1052/H1052-1</f>
        <v/>
      </c>
      <c r="L1052" s="80" t="n">
        <v>9.35</v>
      </c>
      <c r="M1052" s="80" t="n">
        <v>1.53</v>
      </c>
      <c r="N1052" s="77" t="n">
        <v>28291.36</v>
      </c>
      <c r="O1052" s="77" t="n">
        <v>24950</v>
      </c>
      <c r="P1052" s="81" t="n"/>
      <c r="Q1052" s="81" t="n"/>
    </row>
    <row r="1053" ht="15" customHeight="1" s="41">
      <c r="A1053" s="77" t="n">
        <v>1045</v>
      </c>
      <c r="B1053" s="78" t="inlineStr">
        <is>
          <t>STL</t>
        </is>
      </c>
      <c r="C1053" s="78" t="inlineStr">
        <is>
          <t>Sông Đà - Thăng Long</t>
        </is>
      </c>
      <c r="D1053" s="78" t="inlineStr">
        <is>
          <t>OTC</t>
        </is>
      </c>
      <c r="E1053" s="77" t="n"/>
      <c r="F1053" s="77" t="n"/>
      <c r="G1053" s="77" t="n"/>
      <c r="H1053" s="77" t="n">
        <v>1000</v>
      </c>
      <c r="I1053" s="79">
        <f>$E1053/F1053-1</f>
        <v/>
      </c>
      <c r="J1053" s="79">
        <f>$E1053/G1053-1</f>
        <v/>
      </c>
      <c r="K1053" s="79">
        <f>$E1053/H1053-1</f>
        <v/>
      </c>
      <c r="L1053" s="80" t="n"/>
      <c r="M1053" s="80" t="n"/>
      <c r="N1053" s="77" t="n"/>
      <c r="O1053" s="77" t="n"/>
      <c r="P1053" s="81" t="n"/>
      <c r="Q1053" s="81" t="n"/>
    </row>
    <row r="1054" ht="15" customHeight="1" s="41">
      <c r="A1054" s="77" t="n">
        <v>1046</v>
      </c>
      <c r="B1054" s="78" t="inlineStr">
        <is>
          <t>SDT</t>
        </is>
      </c>
      <c r="C1054" s="78" t="inlineStr">
        <is>
          <t>Sông Đà 10</t>
        </is>
      </c>
      <c r="D1054" s="78" t="inlineStr">
        <is>
          <t>UPCoM</t>
        </is>
      </c>
      <c r="E1054" s="77" t="n">
        <v>4053</v>
      </c>
      <c r="F1054" s="77" t="n">
        <v>4190</v>
      </c>
      <c r="G1054" s="77" t="n">
        <v>4175</v>
      </c>
      <c r="H1054" s="77" t="n">
        <v>4140</v>
      </c>
      <c r="I1054" s="79">
        <f>$E1054/F1054-1</f>
        <v/>
      </c>
      <c r="J1054" s="79">
        <f>$E1054/G1054-1</f>
        <v/>
      </c>
      <c r="K1054" s="79">
        <f>$E1054/H1054-1</f>
        <v/>
      </c>
      <c r="L1054" s="80" t="n">
        <v>2.51</v>
      </c>
      <c r="M1054" s="80" t="n">
        <v>0.21</v>
      </c>
      <c r="N1054" s="77" t="n">
        <v>5577</v>
      </c>
      <c r="O1054" s="77" t="n">
        <v>3786</v>
      </c>
      <c r="P1054" s="81" t="n"/>
      <c r="Q1054" s="81" t="n"/>
    </row>
    <row r="1055" ht="15" customHeight="1" s="41">
      <c r="A1055" s="77" t="n">
        <v>1047</v>
      </c>
      <c r="B1055" s="78" t="inlineStr">
        <is>
          <t>SJE</t>
        </is>
      </c>
      <c r="C1055" s="78" t="inlineStr">
        <is>
          <t>Sông Đà 11</t>
        </is>
      </c>
      <c r="D1055" s="78" t="inlineStr">
        <is>
          <t>HNX</t>
        </is>
      </c>
      <c r="E1055" s="77" t="n">
        <v>12100</v>
      </c>
      <c r="F1055" s="77" t="n">
        <v>11900</v>
      </c>
      <c r="G1055" s="77" t="n">
        <v>12100</v>
      </c>
      <c r="H1055" s="77" t="n">
        <v>18300</v>
      </c>
      <c r="I1055" s="79">
        <f>$E1055/F1055-1</f>
        <v/>
      </c>
      <c r="J1055" s="79">
        <f>$E1055/G1055-1</f>
        <v/>
      </c>
      <c r="K1055" s="79">
        <f>$E1055/H1055-1</f>
        <v/>
      </c>
      <c r="L1055" s="80" t="n">
        <v>3.64</v>
      </c>
      <c r="M1055" s="80" t="n">
        <v>0.42</v>
      </c>
      <c r="N1055" s="77" t="n">
        <v>25300</v>
      </c>
      <c r="O1055" s="77" t="n">
        <v>10000</v>
      </c>
      <c r="P1055" s="81" t="n"/>
      <c r="Q1055" s="81" t="n"/>
    </row>
    <row r="1056" ht="15" customHeight="1" s="41">
      <c r="A1056" s="77" t="n">
        <v>1048</v>
      </c>
      <c r="B1056" s="78" t="inlineStr">
        <is>
          <t>S12</t>
        </is>
      </c>
      <c r="C1056" s="78" t="inlineStr">
        <is>
          <t>Sông Đà 12</t>
        </is>
      </c>
      <c r="D1056" s="78" t="inlineStr">
        <is>
          <t>UPCoM</t>
        </is>
      </c>
      <c r="E1056" s="77" t="n">
        <v>2200</v>
      </c>
      <c r="F1056" s="77" t="n">
        <v>2200</v>
      </c>
      <c r="G1056" s="77" t="n">
        <v>2300</v>
      </c>
      <c r="H1056" s="77" t="n">
        <v>1700</v>
      </c>
      <c r="I1056" s="79">
        <f>$E1056/F1056-1</f>
        <v/>
      </c>
      <c r="J1056" s="79">
        <f>$E1056/G1056-1</f>
        <v/>
      </c>
      <c r="K1056" s="79">
        <f>$E1056/H1056-1</f>
        <v/>
      </c>
      <c r="L1056" s="80" t="n">
        <v>-2.48</v>
      </c>
      <c r="M1056" s="80" t="n">
        <v>-0.06</v>
      </c>
      <c r="N1056" s="77" t="n">
        <v>2300</v>
      </c>
      <c r="O1056" s="77" t="n">
        <v>1373</v>
      </c>
      <c r="P1056" s="81" t="n"/>
      <c r="Q1056" s="81" t="n"/>
    </row>
    <row r="1057" ht="15" customHeight="1" s="41">
      <c r="A1057" s="77" t="n">
        <v>1049</v>
      </c>
      <c r="B1057" s="78" t="inlineStr">
        <is>
          <t>SD2</t>
        </is>
      </c>
      <c r="C1057" s="78" t="inlineStr">
        <is>
          <t>Sông Đà 2</t>
        </is>
      </c>
      <c r="D1057" s="78" t="inlineStr">
        <is>
          <t>UPCoM</t>
        </is>
      </c>
      <c r="E1057" s="77" t="n">
        <v>3700</v>
      </c>
      <c r="F1057" s="77" t="n">
        <v>3600</v>
      </c>
      <c r="G1057" s="77" t="n">
        <v>4607</v>
      </c>
      <c r="H1057" s="77" t="n">
        <v>3700</v>
      </c>
      <c r="I1057" s="79">
        <f>$E1057/F1057-1</f>
        <v/>
      </c>
      <c r="J1057" s="79">
        <f>$E1057/G1057-1</f>
        <v/>
      </c>
      <c r="K1057" s="79">
        <f>$E1057/H1057-1</f>
        <v/>
      </c>
      <c r="L1057" s="80" t="n">
        <v>5.11</v>
      </c>
      <c r="M1057" s="80" t="n">
        <v>0.63</v>
      </c>
      <c r="N1057" s="77" t="n">
        <v>6742</v>
      </c>
      <c r="O1057" s="77" t="n">
        <v>3250</v>
      </c>
      <c r="P1057" s="81" t="n"/>
      <c r="Q1057" s="81" t="n"/>
    </row>
    <row r="1058" ht="15" customHeight="1" s="41">
      <c r="A1058" s="77" t="n">
        <v>1050</v>
      </c>
      <c r="B1058" s="78" t="inlineStr">
        <is>
          <t>SD3</t>
        </is>
      </c>
      <c r="C1058" s="78" t="inlineStr">
        <is>
          <t>Sông Đà 3</t>
        </is>
      </c>
      <c r="D1058" s="78" t="inlineStr">
        <is>
          <t>UPCoM</t>
        </is>
      </c>
      <c r="E1058" s="77" t="n">
        <v>9700</v>
      </c>
      <c r="F1058" s="77" t="n">
        <v>8700</v>
      </c>
      <c r="G1058" s="77" t="n">
        <v>9700</v>
      </c>
      <c r="H1058" s="77" t="n">
        <v>7200</v>
      </c>
      <c r="I1058" s="79">
        <f>$E1058/F1058-1</f>
        <v/>
      </c>
      <c r="J1058" s="79">
        <f>$E1058/G1058-1</f>
        <v/>
      </c>
      <c r="K1058" s="79">
        <f>$E1058/H1058-1</f>
        <v/>
      </c>
      <c r="L1058" s="80" t="n">
        <v>5.83</v>
      </c>
      <c r="M1058" s="80" t="n">
        <v>2.84</v>
      </c>
      <c r="N1058" s="77" t="n">
        <v>9800</v>
      </c>
      <c r="O1058" s="77" t="n">
        <v>6268</v>
      </c>
      <c r="P1058" s="81" t="n"/>
      <c r="Q1058" s="81" t="n"/>
    </row>
    <row r="1059" ht="15" customHeight="1" s="41">
      <c r="A1059" s="77" t="n">
        <v>1051</v>
      </c>
      <c r="B1059" s="78" t="inlineStr">
        <is>
          <t>SD4</t>
        </is>
      </c>
      <c r="C1059" s="78" t="inlineStr">
        <is>
          <t>Sông Đà 4</t>
        </is>
      </c>
      <c r="D1059" s="78" t="inlineStr">
        <is>
          <t>UPCoM</t>
        </is>
      </c>
      <c r="E1059" s="77" t="n">
        <v>1900</v>
      </c>
      <c r="F1059" s="77" t="n">
        <v>1900</v>
      </c>
      <c r="G1059" s="77" t="n">
        <v>1900</v>
      </c>
      <c r="H1059" s="77" t="n">
        <v>1800</v>
      </c>
      <c r="I1059" s="79">
        <f>$E1059/F1059-1</f>
        <v/>
      </c>
      <c r="J1059" s="79">
        <f>$E1059/G1059-1</f>
        <v/>
      </c>
      <c r="K1059" s="79">
        <f>$E1059/H1059-1</f>
        <v/>
      </c>
      <c r="L1059" s="80" t="n">
        <v>-3.38</v>
      </c>
      <c r="M1059" s="80" t="n">
        <v>-1.11</v>
      </c>
      <c r="N1059" s="77" t="n">
        <v>2516</v>
      </c>
      <c r="O1059" s="77" t="n">
        <v>1600</v>
      </c>
      <c r="P1059" s="81" t="n"/>
      <c r="Q1059" s="81" t="n"/>
    </row>
    <row r="1060" ht="15" customHeight="1" s="41">
      <c r="A1060" s="77" t="n">
        <v>1052</v>
      </c>
      <c r="B1060" s="78" t="inlineStr">
        <is>
          <t>SD5</t>
        </is>
      </c>
      <c r="C1060" s="78" t="inlineStr">
        <is>
          <t>Sông Đà 5</t>
        </is>
      </c>
      <c r="D1060" s="78" t="inlineStr">
        <is>
          <t>HNX</t>
        </is>
      </c>
      <c r="E1060" s="77" t="n">
        <v>7000</v>
      </c>
      <c r="F1060" s="77" t="n">
        <v>7000</v>
      </c>
      <c r="G1060" s="77" t="n">
        <v>7300</v>
      </c>
      <c r="H1060" s="77" t="n">
        <v>8382.120000000001</v>
      </c>
      <c r="I1060" s="79">
        <f>$E1060/F1060-1</f>
        <v/>
      </c>
      <c r="J1060" s="79">
        <f>$E1060/G1060-1</f>
        <v/>
      </c>
      <c r="K1060" s="79">
        <f>$E1060/H1060-1</f>
        <v/>
      </c>
      <c r="L1060" s="80" t="n">
        <v>8.74</v>
      </c>
      <c r="M1060" s="80" t="n">
        <v>0.39</v>
      </c>
      <c r="N1060" s="77" t="n">
        <v>9293.219999999999</v>
      </c>
      <c r="O1060" s="77" t="n">
        <v>6900</v>
      </c>
      <c r="P1060" s="81" t="n"/>
      <c r="Q1060" s="81" t="n"/>
    </row>
    <row r="1061" ht="15" customHeight="1" s="41">
      <c r="A1061" s="77" t="n">
        <v>1053</v>
      </c>
      <c r="B1061" s="78" t="inlineStr">
        <is>
          <t>S55</t>
        </is>
      </c>
      <c r="C1061" s="78" t="inlineStr">
        <is>
          <t>Sông Đà 505</t>
        </is>
      </c>
      <c r="D1061" s="78" t="inlineStr">
        <is>
          <t>HNX</t>
        </is>
      </c>
      <c r="E1061" s="77" t="n">
        <v>63600</v>
      </c>
      <c r="F1061" s="77" t="n">
        <v>65000</v>
      </c>
      <c r="G1061" s="77" t="n">
        <v>60000</v>
      </c>
      <c r="H1061" s="77" t="n">
        <v>54435.61</v>
      </c>
      <c r="I1061" s="79">
        <f>$E1061/F1061-1</f>
        <v/>
      </c>
      <c r="J1061" s="79">
        <f>$E1061/G1061-1</f>
        <v/>
      </c>
      <c r="K1061" s="79">
        <f>$E1061/H1061-1</f>
        <v/>
      </c>
      <c r="L1061" s="80" t="n">
        <v>6.57</v>
      </c>
      <c r="M1061" s="80" t="n">
        <v>0.75</v>
      </c>
      <c r="N1061" s="77" t="n">
        <v>67000</v>
      </c>
      <c r="O1061" s="77" t="n">
        <v>54435.61</v>
      </c>
      <c r="P1061" s="81" t="n"/>
      <c r="Q1061" s="81" t="n"/>
    </row>
    <row r="1062" ht="15" customHeight="1" s="41">
      <c r="A1062" s="77" t="n">
        <v>1054</v>
      </c>
      <c r="B1062" s="78" t="inlineStr">
        <is>
          <t>SD6</t>
        </is>
      </c>
      <c r="C1062" s="78" t="inlineStr">
        <is>
          <t>Sông Đà 6</t>
        </is>
      </c>
      <c r="D1062" s="78" t="inlineStr">
        <is>
          <t>UPCoM</t>
        </is>
      </c>
      <c r="E1062" s="77" t="n">
        <v>1848</v>
      </c>
      <c r="F1062" s="77" t="n">
        <v>1933</v>
      </c>
      <c r="G1062" s="77" t="n">
        <v>2000</v>
      </c>
      <c r="H1062" s="77" t="n">
        <v>2300</v>
      </c>
      <c r="I1062" s="79">
        <f>$E1062/F1062-1</f>
        <v/>
      </c>
      <c r="J1062" s="79">
        <f>$E1062/G1062-1</f>
        <v/>
      </c>
      <c r="K1062" s="79">
        <f>$E1062/H1062-1</f>
        <v/>
      </c>
      <c r="L1062" s="80" t="n">
        <v>-3.51</v>
      </c>
      <c r="M1062" s="80" t="n">
        <v>0.55</v>
      </c>
      <c r="N1062" s="77" t="n">
        <v>2600</v>
      </c>
      <c r="O1062" s="77" t="n">
        <v>1860</v>
      </c>
      <c r="P1062" s="81" t="n"/>
      <c r="Q1062" s="81" t="n"/>
    </row>
    <row r="1063" ht="15" customHeight="1" s="41">
      <c r="A1063" s="77" t="n">
        <v>1055</v>
      </c>
      <c r="B1063" s="78" t="inlineStr">
        <is>
          <t>SD7</t>
        </is>
      </c>
      <c r="C1063" s="78" t="inlineStr">
        <is>
          <t>Sông Đà 7</t>
        </is>
      </c>
      <c r="D1063" s="78" t="inlineStr">
        <is>
          <t>UPCoM</t>
        </is>
      </c>
      <c r="E1063" s="77" t="n">
        <v>2300</v>
      </c>
      <c r="F1063" s="77" t="n">
        <v>2600</v>
      </c>
      <c r="G1063" s="77" t="n">
        <v>2600</v>
      </c>
      <c r="H1063" s="77" t="n">
        <v>2800</v>
      </c>
      <c r="I1063" s="79">
        <f>$E1063/F1063-1</f>
        <v/>
      </c>
      <c r="J1063" s="79">
        <f>$E1063/G1063-1</f>
        <v/>
      </c>
      <c r="K1063" s="79">
        <f>$E1063/H1063-1</f>
        <v/>
      </c>
      <c r="L1063" s="80" t="n">
        <v>31.75</v>
      </c>
      <c r="M1063" s="80" t="n">
        <v>0.17</v>
      </c>
      <c r="N1063" s="77" t="n">
        <v>3100</v>
      </c>
      <c r="O1063" s="77" t="n">
        <v>2600</v>
      </c>
      <c r="P1063" s="81" t="n"/>
      <c r="Q1063" s="81" t="n"/>
    </row>
    <row r="1064" ht="15" customHeight="1" s="41">
      <c r="A1064" s="77" t="n">
        <v>1056</v>
      </c>
      <c r="B1064" s="78" t="inlineStr">
        <is>
          <t>S72</t>
        </is>
      </c>
      <c r="C1064" s="78" t="inlineStr">
        <is>
          <t>Sông Đà 7.02</t>
        </is>
      </c>
      <c r="D1064" s="78" t="inlineStr">
        <is>
          <t>UPCoM</t>
        </is>
      </c>
      <c r="E1064" s="77" t="n">
        <v>6500</v>
      </c>
      <c r="F1064" s="77" t="n">
        <v>6500</v>
      </c>
      <c r="G1064" s="77" t="n">
        <v>7000</v>
      </c>
      <c r="H1064" s="77" t="n">
        <v>7000</v>
      </c>
      <c r="I1064" s="79">
        <f>$E1064/F1064-1</f>
        <v/>
      </c>
      <c r="J1064" s="79">
        <f>$E1064/G1064-1</f>
        <v/>
      </c>
      <c r="K1064" s="79">
        <f>$E1064/H1064-1</f>
        <v/>
      </c>
      <c r="L1064" s="80" t="n">
        <v>11.96</v>
      </c>
      <c r="M1064" s="80" t="n">
        <v>0.6</v>
      </c>
      <c r="N1064" s="77" t="n">
        <v>9318</v>
      </c>
      <c r="O1064" s="77" t="n">
        <v>5200</v>
      </c>
      <c r="P1064" s="81" t="n"/>
      <c r="Q1064" s="81" t="n"/>
    </row>
    <row r="1065" ht="15" customHeight="1" s="41">
      <c r="A1065" s="77" t="n">
        <v>1057</v>
      </c>
      <c r="B1065" s="78" t="inlineStr">
        <is>
          <t>S74</t>
        </is>
      </c>
      <c r="C1065" s="78" t="inlineStr">
        <is>
          <t>Sông Đà 7.04</t>
        </is>
      </c>
      <c r="D1065" s="78" t="inlineStr">
        <is>
          <t>UPCoM</t>
        </is>
      </c>
      <c r="E1065" s="77" t="n">
        <v>15000</v>
      </c>
      <c r="F1065" s="77" t="n">
        <v>15000</v>
      </c>
      <c r="G1065" s="77" t="n">
        <v>15000</v>
      </c>
      <c r="H1065" s="77" t="n">
        <v>16300</v>
      </c>
      <c r="I1065" s="79">
        <f>$E1065/F1065-1</f>
        <v/>
      </c>
      <c r="J1065" s="79">
        <f>$E1065/G1065-1</f>
        <v/>
      </c>
      <c r="K1065" s="79">
        <f>$E1065/H1065-1</f>
        <v/>
      </c>
      <c r="L1065" s="80" t="n">
        <v>3.22</v>
      </c>
      <c r="M1065" s="80" t="n">
        <v>0.43</v>
      </c>
      <c r="N1065" s="77" t="n">
        <v>16300</v>
      </c>
      <c r="O1065" s="77" t="n">
        <v>15000</v>
      </c>
      <c r="P1065" s="81" t="n"/>
      <c r="Q1065" s="81" t="n"/>
    </row>
    <row r="1066" ht="15" customHeight="1" s="41">
      <c r="A1066" s="77" t="n">
        <v>1058</v>
      </c>
      <c r="B1066" s="78" t="inlineStr">
        <is>
          <t>SD8</t>
        </is>
      </c>
      <c r="C1066" s="78" t="inlineStr">
        <is>
          <t>Sông Đà 8</t>
        </is>
      </c>
      <c r="D1066" s="78" t="inlineStr">
        <is>
          <t>UPCoM</t>
        </is>
      </c>
      <c r="E1066" s="77" t="n">
        <v>1500</v>
      </c>
      <c r="F1066" s="77" t="n">
        <v>1500</v>
      </c>
      <c r="G1066" s="77" t="n">
        <v>1500</v>
      </c>
      <c r="H1066" s="77" t="n">
        <v>1500</v>
      </c>
      <c r="I1066" s="79">
        <f>$E1066/F1066-1</f>
        <v/>
      </c>
      <c r="J1066" s="79">
        <f>$E1066/G1066-1</f>
        <v/>
      </c>
      <c r="K1066" s="79">
        <f>$E1066/H1066-1</f>
        <v/>
      </c>
      <c r="L1066" s="80" t="n">
        <v>-0.23</v>
      </c>
      <c r="M1066" s="80" t="n">
        <v>-0.15</v>
      </c>
      <c r="N1066" s="77" t="n">
        <v>1500</v>
      </c>
      <c r="O1066" s="77" t="n">
        <v>1500</v>
      </c>
      <c r="P1066" s="81" t="n"/>
      <c r="Q1066" s="81" t="n"/>
    </row>
    <row r="1067" ht="15" customHeight="1" s="41">
      <c r="A1067" s="77" t="n">
        <v>1059</v>
      </c>
      <c r="B1067" s="78" t="inlineStr">
        <is>
          <t>SD9</t>
        </is>
      </c>
      <c r="C1067" s="78" t="inlineStr">
        <is>
          <t>Sông Đà 9</t>
        </is>
      </c>
      <c r="D1067" s="78" t="inlineStr">
        <is>
          <t>HNX</t>
        </is>
      </c>
      <c r="E1067" s="77" t="n">
        <v>10200</v>
      </c>
      <c r="F1067" s="77" t="n">
        <v>10600</v>
      </c>
      <c r="G1067" s="77" t="n">
        <v>10700</v>
      </c>
      <c r="H1067" s="77" t="n">
        <v>10755.34</v>
      </c>
      <c r="I1067" s="79">
        <f>$E1067/F1067-1</f>
        <v/>
      </c>
      <c r="J1067" s="79">
        <f>$E1067/G1067-1</f>
        <v/>
      </c>
      <c r="K1067" s="79">
        <f>$E1067/H1067-1</f>
        <v/>
      </c>
      <c r="L1067" s="80" t="n">
        <v>9.640000000000001</v>
      </c>
      <c r="M1067" s="80" t="n">
        <v>0.51</v>
      </c>
      <c r="N1067" s="77" t="n">
        <v>11802.32</v>
      </c>
      <c r="O1067" s="77" t="n">
        <v>9800</v>
      </c>
      <c r="P1067" s="81" t="n"/>
      <c r="Q1067" s="81" t="n"/>
    </row>
    <row r="1068" ht="15" customHeight="1" s="41">
      <c r="A1068" s="77" t="n">
        <v>1060</v>
      </c>
      <c r="B1068" s="78" t="inlineStr">
        <is>
          <t>S99</t>
        </is>
      </c>
      <c r="C1068" s="78" t="inlineStr">
        <is>
          <t>Sông Đà 9.09 (SCI)</t>
        </is>
      </c>
      <c r="D1068" s="78" t="inlineStr">
        <is>
          <t>HNX</t>
        </is>
      </c>
      <c r="E1068" s="77" t="n">
        <v>8000</v>
      </c>
      <c r="F1068" s="77" t="n">
        <v>7800</v>
      </c>
      <c r="G1068" s="77" t="n">
        <v>8600</v>
      </c>
      <c r="H1068" s="77" t="n">
        <v>9100</v>
      </c>
      <c r="I1068" s="79">
        <f>$E1068/F1068-1</f>
        <v/>
      </c>
      <c r="J1068" s="79">
        <f>$E1068/G1068-1</f>
        <v/>
      </c>
      <c r="K1068" s="79">
        <f>$E1068/H1068-1</f>
        <v/>
      </c>
      <c r="L1068" s="80" t="n">
        <v>8.98</v>
      </c>
      <c r="M1068" s="80" t="n">
        <v>0.55</v>
      </c>
      <c r="N1068" s="77" t="n">
        <v>12000</v>
      </c>
      <c r="O1068" s="77" t="n">
        <v>7800</v>
      </c>
      <c r="P1068" s="81" t="n"/>
      <c r="Q1068" s="81" t="n"/>
    </row>
    <row r="1069" ht="15" customHeight="1" s="41">
      <c r="A1069" s="77" t="n">
        <v>1061</v>
      </c>
      <c r="B1069" s="78" t="inlineStr">
        <is>
          <t>SCL</t>
        </is>
      </c>
      <c r="C1069" s="78" t="inlineStr">
        <is>
          <t>Sông Đà Cao Cường</t>
        </is>
      </c>
      <c r="D1069" s="78" t="inlineStr">
        <is>
          <t>UPCoM</t>
        </is>
      </c>
      <c r="E1069" s="77" t="n">
        <v>22890</v>
      </c>
      <c r="F1069" s="77" t="n">
        <v>24275</v>
      </c>
      <c r="G1069" s="77" t="n">
        <v>23450</v>
      </c>
      <c r="H1069" s="77" t="n">
        <v>15966.65</v>
      </c>
      <c r="I1069" s="79">
        <f>$E1069/F1069-1</f>
        <v/>
      </c>
      <c r="J1069" s="79">
        <f>$E1069/G1069-1</f>
        <v/>
      </c>
      <c r="K1069" s="79">
        <f>$E1069/H1069-1</f>
        <v/>
      </c>
      <c r="L1069" s="80" t="n">
        <v>8.25</v>
      </c>
      <c r="M1069" s="80" t="n">
        <v>1.84</v>
      </c>
      <c r="N1069" s="77" t="n">
        <v>24765</v>
      </c>
      <c r="O1069" s="77" t="n">
        <v>15171.78</v>
      </c>
      <c r="P1069" s="81" t="n"/>
      <c r="Q1069" s="81" t="n"/>
    </row>
    <row r="1070" ht="15" customHeight="1" s="41">
      <c r="A1070" s="77" t="n">
        <v>1062</v>
      </c>
      <c r="B1070" s="78" t="inlineStr">
        <is>
          <t>SPB</t>
        </is>
      </c>
      <c r="C1070" s="78" t="inlineStr">
        <is>
          <t>Sợi Phú Bài</t>
        </is>
      </c>
      <c r="D1070" s="78" t="inlineStr">
        <is>
          <t>UPCoM</t>
        </is>
      </c>
      <c r="E1070" s="77" t="n">
        <v>15000</v>
      </c>
      <c r="F1070" s="77" t="n">
        <v>15000</v>
      </c>
      <c r="G1070" s="77" t="n">
        <v>15000</v>
      </c>
      <c r="H1070" s="77" t="n">
        <v>15800</v>
      </c>
      <c r="I1070" s="79">
        <f>$E1070/F1070-1</f>
        <v/>
      </c>
      <c r="J1070" s="79">
        <f>$E1070/G1070-1</f>
        <v/>
      </c>
      <c r="K1070" s="79">
        <f>$E1070/H1070-1</f>
        <v/>
      </c>
      <c r="L1070" s="80" t="n">
        <v>5.86</v>
      </c>
      <c r="M1070" s="80" t="n">
        <v>0.71</v>
      </c>
      <c r="N1070" s="77" t="n">
        <v>24000</v>
      </c>
      <c r="O1070" s="77" t="n">
        <v>12800</v>
      </c>
      <c r="P1070" s="81" t="n"/>
      <c r="Q1070" s="81" t="n"/>
    </row>
    <row r="1071" ht="15" customHeight="1" s="41">
      <c r="A1071" s="77" t="n">
        <v>1063</v>
      </c>
      <c r="B1071" s="78" t="inlineStr">
        <is>
          <t>STK</t>
        </is>
      </c>
      <c r="C1071" s="78" t="inlineStr">
        <is>
          <t>Sợi Thế Kỷ</t>
        </is>
      </c>
      <c r="D1071" s="78" t="inlineStr">
        <is>
          <t>HOSE</t>
        </is>
      </c>
      <c r="E1071" s="77" t="n">
        <v>8330</v>
      </c>
      <c r="F1071" s="77" t="n">
        <v>8550</v>
      </c>
      <c r="G1071" s="77" t="n">
        <v>8990</v>
      </c>
      <c r="H1071" s="77" t="n">
        <v>14136.5</v>
      </c>
      <c r="I1071" s="79">
        <f>$E1071/F1071-1</f>
        <v/>
      </c>
      <c r="J1071" s="79">
        <f>$E1071/G1071-1</f>
        <v/>
      </c>
      <c r="K1071" s="79">
        <f>$E1071/H1071-1</f>
        <v/>
      </c>
      <c r="L1071" s="80" t="n">
        <v>-24.73</v>
      </c>
      <c r="M1071" s="80" t="n">
        <v>0.76</v>
      </c>
      <c r="N1071" s="77" t="n">
        <v>16552.97</v>
      </c>
      <c r="O1071" s="77" t="n">
        <v>8000</v>
      </c>
      <c r="P1071" s="81" t="n"/>
      <c r="Q1071" s="81" t="n"/>
    </row>
    <row r="1072" ht="15" customHeight="1" s="41">
      <c r="A1072" s="77" t="n">
        <v>1064</v>
      </c>
      <c r="B1072" s="78" t="inlineStr">
        <is>
          <t>ADP</t>
        </is>
      </c>
      <c r="C1072" s="78" t="inlineStr">
        <is>
          <t>Sơn Á Đông</t>
        </is>
      </c>
      <c r="D1072" s="78" t="inlineStr">
        <is>
          <t>HOSE</t>
        </is>
      </c>
      <c r="E1072" s="77" t="n">
        <v>23000</v>
      </c>
      <c r="F1072" s="77" t="n">
        <v>23000</v>
      </c>
      <c r="G1072" s="77" t="n">
        <v>23050</v>
      </c>
      <c r="H1072" s="77" t="n">
        <v>21457.05</v>
      </c>
      <c r="I1072" s="79">
        <f>$E1072/F1072-1</f>
        <v/>
      </c>
      <c r="J1072" s="79">
        <f>$E1072/G1072-1</f>
        <v/>
      </c>
      <c r="K1072" s="79">
        <f>$E1072/H1072-1</f>
        <v/>
      </c>
      <c r="L1072" s="80" t="n">
        <v>7.53</v>
      </c>
      <c r="M1072" s="80" t="n">
        <v>2.03</v>
      </c>
      <c r="N1072" s="77" t="n">
        <v>23764.59</v>
      </c>
      <c r="O1072" s="77" t="n">
        <v>20060.77</v>
      </c>
      <c r="P1072" s="81" t="n"/>
      <c r="Q1072" s="81" t="n"/>
    </row>
    <row r="1073" ht="15" customHeight="1" s="41">
      <c r="A1073" s="77" t="n">
        <v>1065</v>
      </c>
      <c r="B1073" s="78" t="inlineStr">
        <is>
          <t>SDN</t>
        </is>
      </c>
      <c r="C1073" s="78" t="inlineStr">
        <is>
          <t>Sơn Đồng Nai</t>
        </is>
      </c>
      <c r="D1073" s="78" t="inlineStr">
        <is>
          <t>HNX</t>
        </is>
      </c>
      <c r="E1073" s="77" t="n">
        <v>19500</v>
      </c>
      <c r="F1073" s="77" t="n">
        <v>19500</v>
      </c>
      <c r="G1073" s="77" t="n">
        <v>18000</v>
      </c>
      <c r="H1073" s="77" t="n">
        <v>26000</v>
      </c>
      <c r="I1073" s="79">
        <f>$E1073/F1073-1</f>
        <v/>
      </c>
      <c r="J1073" s="79">
        <f>$E1073/G1073-1</f>
        <v/>
      </c>
      <c r="K1073" s="79">
        <f>$E1073/H1073-1</f>
        <v/>
      </c>
      <c r="L1073" s="80" t="n">
        <v>8.83</v>
      </c>
      <c r="M1073" s="80" t="n">
        <v>0.82</v>
      </c>
      <c r="N1073" s="77" t="n">
        <v>28181.35</v>
      </c>
      <c r="O1073" s="77" t="n">
        <v>16200</v>
      </c>
      <c r="P1073" s="81" t="n"/>
      <c r="Q1073" s="81" t="n"/>
    </row>
    <row r="1074" ht="15" customHeight="1" s="41">
      <c r="A1074" s="77" t="n">
        <v>1066</v>
      </c>
      <c r="B1074" s="78" t="inlineStr">
        <is>
          <t>SHA</t>
        </is>
      </c>
      <c r="C1074" s="78" t="inlineStr">
        <is>
          <t>Sơn Hà Sài Gòn</t>
        </is>
      </c>
      <c r="D1074" s="78" t="inlineStr">
        <is>
          <t>HOSE</t>
        </is>
      </c>
      <c r="E1074" s="77" t="n">
        <v>3950</v>
      </c>
      <c r="F1074" s="77" t="n">
        <v>3810</v>
      </c>
      <c r="G1074" s="77" t="n">
        <v>3800</v>
      </c>
      <c r="H1074" s="77" t="n">
        <v>3920</v>
      </c>
      <c r="I1074" s="79">
        <f>$E1074/F1074-1</f>
        <v/>
      </c>
      <c r="J1074" s="79">
        <f>$E1074/G1074-1</f>
        <v/>
      </c>
      <c r="K1074" s="79">
        <f>$E1074/H1074-1</f>
        <v/>
      </c>
      <c r="L1074" s="80" t="n">
        <v>6.81</v>
      </c>
      <c r="M1074" s="80" t="n">
        <v>0.3</v>
      </c>
      <c r="N1074" s="77" t="n">
        <v>4280</v>
      </c>
      <c r="O1074" s="77" t="n">
        <v>3720</v>
      </c>
      <c r="P1074" s="81" t="n"/>
      <c r="Q1074" s="81" t="n"/>
    </row>
    <row r="1075" ht="15" customHeight="1" s="41">
      <c r="A1075" s="77" t="n">
        <v>1067</v>
      </c>
      <c r="B1075" s="78" t="inlineStr">
        <is>
          <t>HPP</t>
        </is>
      </c>
      <c r="C1075" s="78" t="inlineStr">
        <is>
          <t>Sơn Hải Phòng</t>
        </is>
      </c>
      <c r="D1075" s="78" t="inlineStr">
        <is>
          <t>UPCoM</t>
        </is>
      </c>
      <c r="E1075" s="77" t="n">
        <v>67250</v>
      </c>
      <c r="F1075" s="77" t="n">
        <v>68600</v>
      </c>
      <c r="G1075" s="77" t="n">
        <v>65654.8</v>
      </c>
      <c r="H1075" s="77" t="n">
        <v>70826.84</v>
      </c>
      <c r="I1075" s="79">
        <f>$E1075/F1075-1</f>
        <v/>
      </c>
      <c r="J1075" s="79">
        <f>$E1075/G1075-1</f>
        <v/>
      </c>
      <c r="K1075" s="79">
        <f>$E1075/H1075-1</f>
        <v/>
      </c>
      <c r="L1075" s="80" t="n">
        <v>4.6</v>
      </c>
      <c r="M1075" s="80" t="n">
        <v>0.99</v>
      </c>
      <c r="N1075" s="77" t="n">
        <v>74900</v>
      </c>
      <c r="O1075" s="77" t="n">
        <v>60462</v>
      </c>
      <c r="P1075" s="81" t="n"/>
      <c r="Q1075" s="81" t="n"/>
    </row>
    <row r="1076" ht="15" customHeight="1" s="41">
      <c r="A1076" s="77" t="n">
        <v>1068</v>
      </c>
      <c r="B1076" s="78" t="inlineStr">
        <is>
          <t>HSP</t>
        </is>
      </c>
      <c r="C1076" s="78" t="inlineStr">
        <is>
          <t>Sơn Tổng hợp Hà Nội</t>
        </is>
      </c>
      <c r="D1076" s="78" t="inlineStr">
        <is>
          <t>UPCoM</t>
        </is>
      </c>
      <c r="E1076" s="77" t="n">
        <v>15800</v>
      </c>
      <c r="F1076" s="77" t="n">
        <v>15600</v>
      </c>
      <c r="G1076" s="77" t="n">
        <v>14400</v>
      </c>
      <c r="H1076" s="77" t="n">
        <v>13034.45</v>
      </c>
      <c r="I1076" s="79">
        <f>$E1076/F1076-1</f>
        <v/>
      </c>
      <c r="J1076" s="79">
        <f>$E1076/G1076-1</f>
        <v/>
      </c>
      <c r="K1076" s="79">
        <f>$E1076/H1076-1</f>
        <v/>
      </c>
      <c r="L1076" s="80" t="n">
        <v>3.95</v>
      </c>
      <c r="M1076" s="80" t="n">
        <v>0.88</v>
      </c>
      <c r="N1076" s="77" t="n">
        <v>16000</v>
      </c>
      <c r="O1076" s="77" t="n">
        <v>12537.68</v>
      </c>
      <c r="P1076" s="81" t="n"/>
      <c r="Q1076" s="81" t="n"/>
    </row>
    <row r="1077" ht="15" customHeight="1" s="41">
      <c r="A1077" s="77" t="n">
        <v>1069</v>
      </c>
      <c r="B1077" s="78" t="inlineStr">
        <is>
          <t>SPI</t>
        </is>
      </c>
      <c r="C1077" s="78" t="inlineStr">
        <is>
          <t>Spiral Galaxy</t>
        </is>
      </c>
      <c r="D1077" s="78" t="inlineStr">
        <is>
          <t>UPCoM</t>
        </is>
      </c>
      <c r="E1077" s="77" t="n">
        <v>1800</v>
      </c>
      <c r="F1077" s="77" t="n">
        <v>1800</v>
      </c>
      <c r="G1077" s="77" t="n">
        <v>1800</v>
      </c>
      <c r="H1077" s="77" t="n">
        <v>1800</v>
      </c>
      <c r="I1077" s="79">
        <f>$E1077/F1077-1</f>
        <v/>
      </c>
      <c r="J1077" s="79">
        <f>$E1077/G1077-1</f>
        <v/>
      </c>
      <c r="K1077" s="79">
        <f>$E1077/H1077-1</f>
        <v/>
      </c>
      <c r="L1077" s="80" t="n">
        <v>-0.71</v>
      </c>
      <c r="M1077" s="80" t="n">
        <v>0.28</v>
      </c>
      <c r="N1077" s="77" t="n">
        <v>1800</v>
      </c>
      <c r="O1077" s="77" t="n">
        <v>1800</v>
      </c>
      <c r="P1077" s="81" t="n"/>
      <c r="Q1077" s="81" t="n"/>
    </row>
    <row r="1078" ht="15" customHeight="1" s="41">
      <c r="A1078" s="77" t="n">
        <v>1070</v>
      </c>
      <c r="B1078" s="78" t="inlineStr">
        <is>
          <t>STH</t>
        </is>
      </c>
      <c r="C1078" s="78" t="inlineStr">
        <is>
          <t>STH Holdings</t>
        </is>
      </c>
      <c r="D1078" s="78" t="inlineStr">
        <is>
          <t>UPCoM</t>
        </is>
      </c>
      <c r="E1078" s="77" t="n">
        <v>20500</v>
      </c>
      <c r="F1078" s="77" t="n">
        <v>20500</v>
      </c>
      <c r="G1078" s="77" t="n">
        <v>20505</v>
      </c>
      <c r="H1078" s="77" t="n">
        <v>21225</v>
      </c>
      <c r="I1078" s="79">
        <f>$E1078/F1078-1</f>
        <v/>
      </c>
      <c r="J1078" s="79">
        <f>$E1078/G1078-1</f>
        <v/>
      </c>
      <c r="K1078" s="79">
        <f>$E1078/H1078-1</f>
        <v/>
      </c>
      <c r="L1078" s="80" t="n">
        <v>10.27</v>
      </c>
      <c r="M1078" s="80" t="n">
        <v>1.67</v>
      </c>
      <c r="N1078" s="77" t="n">
        <v>24641</v>
      </c>
      <c r="O1078" s="77" t="n">
        <v>17800</v>
      </c>
      <c r="P1078" s="81" t="n"/>
      <c r="Q1078" s="81" t="n"/>
    </row>
    <row r="1079" ht="15" customHeight="1" s="41">
      <c r="A1079" s="77" t="n">
        <v>1071</v>
      </c>
      <c r="B1079" s="78" t="inlineStr">
        <is>
          <t>NCS</t>
        </is>
      </c>
      <c r="C1079" s="78" t="inlineStr">
        <is>
          <t>Suất ăn Hàng không Nội Bài</t>
        </is>
      </c>
      <c r="D1079" s="78" t="inlineStr">
        <is>
          <t>UPCoM</t>
        </is>
      </c>
      <c r="E1079" s="77" t="n">
        <v>35000</v>
      </c>
      <c r="F1079" s="77" t="n">
        <v>33000</v>
      </c>
      <c r="G1079" s="77" t="n">
        <v>39000</v>
      </c>
      <c r="H1079" s="77" t="n">
        <v>35662.54</v>
      </c>
      <c r="I1079" s="79">
        <f>$E1079/F1079-1</f>
        <v/>
      </c>
      <c r="J1079" s="79">
        <f>$E1079/G1079-1</f>
        <v/>
      </c>
      <c r="K1079" s="79">
        <f>$E1079/H1079-1</f>
        <v/>
      </c>
      <c r="L1079" s="80" t="n">
        <v>8.65</v>
      </c>
      <c r="M1079" s="80" t="n">
        <v>2.86</v>
      </c>
      <c r="N1079" s="77" t="n">
        <v>40485.3</v>
      </c>
      <c r="O1079" s="77" t="n">
        <v>32097.21</v>
      </c>
      <c r="P1079" s="81" t="n"/>
      <c r="Q1079" s="81" t="n"/>
    </row>
    <row r="1080" ht="15" customHeight="1" s="41">
      <c r="A1080" s="77" t="n">
        <v>1072</v>
      </c>
      <c r="B1080" s="78" t="inlineStr">
        <is>
          <t>SJM</t>
        </is>
      </c>
      <c r="C1080" s="78" t="inlineStr">
        <is>
          <t>Sunspace Holdings</t>
        </is>
      </c>
      <c r="D1080" s="78" t="inlineStr">
        <is>
          <t>UPCoM</t>
        </is>
      </c>
      <c r="E1080" s="77" t="n">
        <v>6900</v>
      </c>
      <c r="F1080" s="77" t="n">
        <v>6852</v>
      </c>
      <c r="G1080" s="77" t="n">
        <v>6500</v>
      </c>
      <c r="H1080" s="77" t="n">
        <v>7080</v>
      </c>
      <c r="I1080" s="79">
        <f>$E1080/F1080-1</f>
        <v/>
      </c>
      <c r="J1080" s="79">
        <f>$E1080/G1080-1</f>
        <v/>
      </c>
      <c r="K1080" s="79">
        <f>$E1080/H1080-1</f>
        <v/>
      </c>
      <c r="L1080" s="80" t="n">
        <v>11.63</v>
      </c>
      <c r="M1080" s="80" t="n">
        <v>1.96</v>
      </c>
      <c r="N1080" s="77" t="n">
        <v>10142</v>
      </c>
      <c r="O1080" s="77" t="n">
        <v>3987</v>
      </c>
      <c r="P1080" s="81" t="n"/>
      <c r="Q1080" s="81" t="n"/>
    </row>
    <row r="1081" ht="15" customHeight="1" s="41">
      <c r="A1081" s="77" t="n">
        <v>1073</v>
      </c>
      <c r="B1081" s="78" t="inlineStr">
        <is>
          <t>HLS</t>
        </is>
      </c>
      <c r="C1081" s="78" t="inlineStr">
        <is>
          <t>Sứ Hoàng Liên Sơn</t>
        </is>
      </c>
      <c r="D1081" s="78" t="inlineStr">
        <is>
          <t>UPCoM</t>
        </is>
      </c>
      <c r="E1081" s="77" t="n">
        <v>26500</v>
      </c>
      <c r="F1081" s="77" t="n">
        <v>26500</v>
      </c>
      <c r="G1081" s="77" t="n">
        <v>26500</v>
      </c>
      <c r="H1081" s="77" t="n">
        <v>19189.8</v>
      </c>
      <c r="I1081" s="79">
        <f>$E1081/F1081-1</f>
        <v/>
      </c>
      <c r="J1081" s="79">
        <f>$E1081/G1081-1</f>
        <v/>
      </c>
      <c r="K1081" s="79">
        <f>$E1081/H1081-1</f>
        <v/>
      </c>
      <c r="L1081" s="80" t="n">
        <v>6.96</v>
      </c>
      <c r="M1081" s="80" t="n">
        <v>1.65</v>
      </c>
      <c r="N1081" s="77" t="n">
        <v>26500.2</v>
      </c>
      <c r="O1081" s="77" t="n">
        <v>13707</v>
      </c>
      <c r="P1081" s="81" t="n"/>
      <c r="Q1081" s="81" t="n"/>
    </row>
    <row r="1082" ht="15" customHeight="1" s="41">
      <c r="A1082" s="77" t="n">
        <v>1074</v>
      </c>
      <c r="B1082" s="78" t="inlineStr">
        <is>
          <t>TVA</t>
        </is>
      </c>
      <c r="C1082" s="78" t="inlineStr">
        <is>
          <t>Sứ Viglacera Thanh Trì</t>
        </is>
      </c>
      <c r="D1082" s="78" t="inlineStr">
        <is>
          <t>UPCoM</t>
        </is>
      </c>
      <c r="E1082" s="77" t="n">
        <v>13000</v>
      </c>
      <c r="F1082" s="77" t="n">
        <v>13000</v>
      </c>
      <c r="G1082" s="77" t="n">
        <v>13000.4</v>
      </c>
      <c r="H1082" s="77" t="n">
        <v>12628.96</v>
      </c>
      <c r="I1082" s="79">
        <f>$E1082/F1082-1</f>
        <v/>
      </c>
      <c r="J1082" s="79">
        <f>$E1082/G1082-1</f>
        <v/>
      </c>
      <c r="K1082" s="79">
        <f>$E1082/H1082-1</f>
        <v/>
      </c>
      <c r="L1082" s="80" t="n">
        <v>7.58</v>
      </c>
      <c r="M1082" s="80" t="n">
        <v>0.8100000000000001</v>
      </c>
      <c r="N1082" s="77" t="n">
        <v>13278.98</v>
      </c>
      <c r="O1082" s="77" t="n">
        <v>11607.5</v>
      </c>
      <c r="P1082" s="81" t="n"/>
      <c r="Q1082" s="81" t="n"/>
    </row>
    <row r="1083" ht="15" customHeight="1" s="41">
      <c r="A1083" s="77" t="n">
        <v>1075</v>
      </c>
      <c r="B1083" s="78" t="inlineStr">
        <is>
          <t>IDP</t>
        </is>
      </c>
      <c r="C1083" s="78" t="inlineStr">
        <is>
          <t>Sữa Quốc tế LOF</t>
        </is>
      </c>
      <c r="D1083" s="78" t="inlineStr">
        <is>
          <t>UPCoM</t>
        </is>
      </c>
      <c r="E1083" s="77" t="n">
        <v>295000</v>
      </c>
      <c r="F1083" s="77" t="n">
        <v>295000</v>
      </c>
      <c r="G1083" s="77" t="n">
        <v>295000</v>
      </c>
      <c r="H1083" s="77" t="n">
        <v>210119.02</v>
      </c>
      <c r="I1083" s="79">
        <f>$E1083/F1083-1</f>
        <v/>
      </c>
      <c r="J1083" s="79">
        <f>$E1083/G1083-1</f>
        <v/>
      </c>
      <c r="K1083" s="79">
        <f>$E1083/H1083-1</f>
        <v/>
      </c>
      <c r="L1083" s="80" t="n">
        <v>31.6</v>
      </c>
      <c r="M1083" s="80" t="n">
        <v>6.09</v>
      </c>
      <c r="N1083" s="77" t="n">
        <v>295000</v>
      </c>
      <c r="O1083" s="77" t="n">
        <v>162364.7</v>
      </c>
      <c r="P1083" s="81" t="n"/>
      <c r="Q1083" s="81" t="n"/>
    </row>
    <row r="1084" ht="15" customHeight="1" s="41">
      <c r="A1084" s="77" t="n">
        <v>1076</v>
      </c>
      <c r="B1084" s="78" t="inlineStr">
        <is>
          <t>PLP</t>
        </is>
      </c>
      <c r="C1084" s="78" t="inlineStr">
        <is>
          <t>SX và CN Nhựa Pha Lê</t>
        </is>
      </c>
      <c r="D1084" s="78" t="inlineStr">
        <is>
          <t>HOSE</t>
        </is>
      </c>
      <c r="E1084" s="77" t="n">
        <v>4260</v>
      </c>
      <c r="F1084" s="77" t="n">
        <v>4220</v>
      </c>
      <c r="G1084" s="77" t="n">
        <v>3830</v>
      </c>
      <c r="H1084" s="77" t="n">
        <v>6050</v>
      </c>
      <c r="I1084" s="79">
        <f>$E1084/F1084-1</f>
        <v/>
      </c>
      <c r="J1084" s="79">
        <f>$E1084/G1084-1</f>
        <v/>
      </c>
      <c r="K1084" s="79">
        <f>$E1084/H1084-1</f>
        <v/>
      </c>
      <c r="L1084" s="80" t="n">
        <v>7.02</v>
      </c>
      <c r="M1084" s="80" t="n">
        <v>0.36</v>
      </c>
      <c r="N1084" s="77" t="n">
        <v>8330</v>
      </c>
      <c r="O1084" s="77" t="n">
        <v>3830</v>
      </c>
      <c r="P1084" s="81" t="n"/>
      <c r="Q1084" s="81" t="n"/>
    </row>
    <row r="1085" ht="15" customHeight="1" s="41">
      <c r="A1085" s="77" t="n">
        <v>1077</v>
      </c>
      <c r="B1085" s="78" t="inlineStr">
        <is>
          <t>NXT</t>
        </is>
      </c>
      <c r="C1085" s="78" t="inlineStr">
        <is>
          <t>SX và Cung ứng VLXD Kon Tum</t>
        </is>
      </c>
      <c r="D1085" s="78" t="inlineStr">
        <is>
          <t>UPCoM</t>
        </is>
      </c>
      <c r="E1085" s="77" t="n">
        <v>4000</v>
      </c>
      <c r="F1085" s="77" t="n">
        <v>4088</v>
      </c>
      <c r="G1085" s="77" t="n">
        <v>4000</v>
      </c>
      <c r="H1085" s="77" t="n">
        <v>4026</v>
      </c>
      <c r="I1085" s="79">
        <f>$E1085/F1085-1</f>
        <v/>
      </c>
      <c r="J1085" s="79">
        <f>$E1085/G1085-1</f>
        <v/>
      </c>
      <c r="K1085" s="79">
        <f>$E1085/H1085-1</f>
        <v/>
      </c>
      <c r="L1085" s="80" t="n">
        <v>10.76</v>
      </c>
      <c r="M1085" s="80" t="n">
        <v>0.3</v>
      </c>
      <c r="N1085" s="77" t="n">
        <v>6603</v>
      </c>
      <c r="O1085" s="77" t="n">
        <v>3306</v>
      </c>
      <c r="P1085" s="81" t="n"/>
      <c r="Q1085" s="81" t="n"/>
    </row>
    <row r="1086" ht="15" customHeight="1" s="41">
      <c r="A1086" s="77" t="n">
        <v>1078</v>
      </c>
      <c r="B1086" s="78" t="inlineStr">
        <is>
          <t>HCD</t>
        </is>
      </c>
      <c r="C1086" s="78" t="inlineStr">
        <is>
          <t>SX và Thương mại HCD</t>
        </is>
      </c>
      <c r="D1086" s="78" t="inlineStr">
        <is>
          <t>HOSE</t>
        </is>
      </c>
      <c r="E1086" s="77" t="n">
        <v>6180</v>
      </c>
      <c r="F1086" s="77" t="n">
        <v>6340</v>
      </c>
      <c r="G1086" s="77" t="n">
        <v>6680</v>
      </c>
      <c r="H1086" s="77" t="n">
        <v>6064</v>
      </c>
      <c r="I1086" s="79">
        <f>$E1086/F1086-1</f>
        <v/>
      </c>
      <c r="J1086" s="79">
        <f>$E1086/G1086-1</f>
        <v/>
      </c>
      <c r="K1086" s="79">
        <f>$E1086/H1086-1</f>
        <v/>
      </c>
      <c r="L1086" s="80" t="n">
        <v>15.07</v>
      </c>
      <c r="M1086" s="80" t="n">
        <v>0.55</v>
      </c>
      <c r="N1086" s="77" t="n">
        <v>7020</v>
      </c>
      <c r="O1086" s="77" t="n">
        <v>5650</v>
      </c>
      <c r="P1086" s="81" t="n"/>
      <c r="Q1086" s="81" t="n"/>
    </row>
    <row r="1087" ht="15" customHeight="1" s="41">
      <c r="A1087" s="77" t="n">
        <v>1079</v>
      </c>
      <c r="B1087" s="78" t="inlineStr">
        <is>
          <t>ATP</t>
        </is>
      </c>
      <c r="C1087" s="78" t="inlineStr">
        <is>
          <t>T.Mại và DV An Thành</t>
        </is>
      </c>
      <c r="D1087" s="78" t="inlineStr">
        <is>
          <t>HOSE</t>
        </is>
      </c>
      <c r="E1087" s="77" t="n"/>
      <c r="F1087" s="77" t="n"/>
      <c r="G1087" s="77" t="n"/>
      <c r="H1087" s="77" t="n"/>
      <c r="I1087" s="79">
        <f>$E1087/F1087-1</f>
        <v/>
      </c>
      <c r="J1087" s="79">
        <f>$E1087/G1087-1</f>
        <v/>
      </c>
      <c r="K1087" s="79">
        <f>$E1087/H1087-1</f>
        <v/>
      </c>
      <c r="L1087" s="80" t="n"/>
      <c r="M1087" s="80" t="n"/>
      <c r="N1087" s="77" t="n"/>
      <c r="O1087" s="77" t="n"/>
      <c r="P1087" s="81" t="n"/>
      <c r="Q1087" s="81" t="n"/>
    </row>
    <row r="1088" ht="15" customHeight="1" s="41">
      <c r="A1088" s="77" t="n">
        <v>1080</v>
      </c>
      <c r="B1088" s="78" t="inlineStr">
        <is>
          <t>PRE</t>
        </is>
      </c>
      <c r="C1088" s="78" t="inlineStr">
        <is>
          <t>Tái bảo hiểm PVI</t>
        </is>
      </c>
      <c r="D1088" s="78" t="inlineStr">
        <is>
          <t>HNX</t>
        </is>
      </c>
      <c r="E1088" s="77" t="n">
        <v>29000</v>
      </c>
      <c r="F1088" s="77" t="n">
        <v>29500</v>
      </c>
      <c r="G1088" s="77" t="n">
        <v>27163.92</v>
      </c>
      <c r="H1088" s="77" t="n">
        <v>21061.88</v>
      </c>
      <c r="I1088" s="79">
        <f>$E1088/F1088-1</f>
        <v/>
      </c>
      <c r="J1088" s="79">
        <f>$E1088/G1088-1</f>
        <v/>
      </c>
      <c r="K1088" s="79">
        <f>$E1088/H1088-1</f>
        <v/>
      </c>
      <c r="L1088" s="80" t="n">
        <v>10.77</v>
      </c>
      <c r="M1088" s="80" t="n">
        <v>1.68</v>
      </c>
      <c r="N1088" s="77" t="n">
        <v>29500</v>
      </c>
      <c r="O1088" s="77" t="n">
        <v>18233.21</v>
      </c>
      <c r="P1088" s="81" t="n"/>
      <c r="Q1088" s="81" t="n"/>
    </row>
    <row r="1089" ht="15" customHeight="1" s="41">
      <c r="A1089" s="77" t="n">
        <v>1081</v>
      </c>
      <c r="B1089" s="78" t="inlineStr">
        <is>
          <t>VNR</t>
        </is>
      </c>
      <c r="C1089" s="78" t="inlineStr">
        <is>
          <t>Tái bảo hiểm Quốc gia</t>
        </is>
      </c>
      <c r="D1089" s="78" t="inlineStr">
        <is>
          <t>HNX</t>
        </is>
      </c>
      <c r="E1089" s="77" t="n">
        <v>18500</v>
      </c>
      <c r="F1089" s="77" t="n">
        <v>18200</v>
      </c>
      <c r="G1089" s="77" t="n">
        <v>18013.48</v>
      </c>
      <c r="H1089" s="77" t="n">
        <v>18375.56</v>
      </c>
      <c r="I1089" s="79">
        <f>$E1089/F1089-1</f>
        <v/>
      </c>
      <c r="J1089" s="79">
        <f>$E1089/G1089-1</f>
        <v/>
      </c>
      <c r="K1089" s="79">
        <f>$E1089/H1089-1</f>
        <v/>
      </c>
      <c r="L1089" s="80" t="n">
        <v>8.42</v>
      </c>
      <c r="M1089" s="80" t="n">
        <v>0.93</v>
      </c>
      <c r="N1089" s="77" t="n">
        <v>19914.4</v>
      </c>
      <c r="O1089" s="77" t="n">
        <v>17470.36</v>
      </c>
      <c r="P1089" s="81" t="n"/>
      <c r="Q1089" s="81" t="n"/>
    </row>
    <row r="1090" ht="15" customHeight="1" s="41">
      <c r="A1090" s="77" t="n">
        <v>1082</v>
      </c>
      <c r="B1090" s="78" t="inlineStr">
        <is>
          <t>TIN</t>
        </is>
      </c>
      <c r="C1090" s="78" t="inlineStr">
        <is>
          <t>Tài chính Cổ phần Tín Việt</t>
        </is>
      </c>
      <c r="D1090" s="78" t="inlineStr">
        <is>
          <t>UPCoM</t>
        </is>
      </c>
      <c r="E1090" s="77" t="n">
        <v>117124</v>
      </c>
      <c r="F1090" s="77" t="n">
        <v>104160</v>
      </c>
      <c r="G1090" s="77" t="n">
        <v>103144</v>
      </c>
      <c r="H1090" s="77" t="n">
        <v>55934</v>
      </c>
      <c r="I1090" s="79">
        <f>$E1090/F1090-1</f>
        <v/>
      </c>
      <c r="J1090" s="79">
        <f>$E1090/G1090-1</f>
        <v/>
      </c>
      <c r="K1090" s="79">
        <f>$E1090/H1090-1</f>
        <v/>
      </c>
      <c r="L1090" s="80" t="n">
        <v>6.55</v>
      </c>
      <c r="M1090" s="80" t="n">
        <v>3.77</v>
      </c>
      <c r="N1090" s="77" t="n">
        <v>172483</v>
      </c>
      <c r="O1090" s="77" t="n">
        <v>49192</v>
      </c>
      <c r="P1090" s="81" t="n"/>
      <c r="Q1090" s="81" t="n"/>
    </row>
    <row r="1091" ht="15" customHeight="1" s="41">
      <c r="A1091" s="77" t="n">
        <v>1083</v>
      </c>
      <c r="B1091" s="78" t="inlineStr">
        <is>
          <t>EFI</t>
        </is>
      </c>
      <c r="C1091" s="78" t="inlineStr">
        <is>
          <t>Tài chính giáo dục</t>
        </is>
      </c>
      <c r="D1091" s="78" t="inlineStr">
        <is>
          <t>UPCoM</t>
        </is>
      </c>
      <c r="E1091" s="77" t="n">
        <v>2500</v>
      </c>
      <c r="F1091" s="77" t="n">
        <v>3200</v>
      </c>
      <c r="G1091" s="77" t="n">
        <v>3700</v>
      </c>
      <c r="H1091" s="77" t="n">
        <v>2100</v>
      </c>
      <c r="I1091" s="79">
        <f>$E1091/F1091-1</f>
        <v/>
      </c>
      <c r="J1091" s="79">
        <f>$E1091/G1091-1</f>
        <v/>
      </c>
      <c r="K1091" s="79">
        <f>$E1091/H1091-1</f>
        <v/>
      </c>
      <c r="L1091" s="80" t="n">
        <v>-35.53</v>
      </c>
      <c r="M1091" s="80" t="n">
        <v>0.4</v>
      </c>
      <c r="N1091" s="77" t="n">
        <v>3925</v>
      </c>
      <c r="O1091" s="77" t="n">
        <v>1682</v>
      </c>
      <c r="P1091" s="81" t="n"/>
      <c r="Q1091" s="81" t="n"/>
    </row>
    <row r="1092" ht="15" customHeight="1" s="41">
      <c r="A1092" s="77" t="n">
        <v>1084</v>
      </c>
      <c r="B1092" s="78" t="inlineStr">
        <is>
          <t>EVF</t>
        </is>
      </c>
      <c r="C1092" s="78" t="inlineStr">
        <is>
          <t>Tài chính Tổng hợp Điện lực</t>
        </is>
      </c>
      <c r="D1092" s="78" t="inlineStr">
        <is>
          <t>HOSE</t>
        </is>
      </c>
      <c r="E1092" s="77" t="n">
        <v>12600</v>
      </c>
      <c r="F1092" s="77" t="n">
        <v>12350</v>
      </c>
      <c r="G1092" s="77" t="n">
        <v>12850</v>
      </c>
      <c r="H1092" s="77" t="n">
        <v>11050</v>
      </c>
      <c r="I1092" s="79">
        <f>$E1092/F1092-1</f>
        <v/>
      </c>
      <c r="J1092" s="79">
        <f>$E1092/G1092-1</f>
        <v/>
      </c>
      <c r="K1092" s="79">
        <f>$E1092/H1092-1</f>
        <v/>
      </c>
      <c r="L1092" s="80" t="n">
        <v>9.9</v>
      </c>
      <c r="M1092" s="80" t="n">
        <v>0.92</v>
      </c>
      <c r="N1092" s="77" t="n">
        <v>15750</v>
      </c>
      <c r="O1092" s="77" t="n">
        <v>10750</v>
      </c>
      <c r="P1092" s="81" t="n"/>
      <c r="Q1092" s="81" t="n"/>
    </row>
    <row r="1093" ht="15" customHeight="1" s="41">
      <c r="A1093" s="77" t="n">
        <v>1085</v>
      </c>
      <c r="B1093" s="78" t="inlineStr">
        <is>
          <t>TCL</t>
        </is>
      </c>
      <c r="C1093" s="78" t="inlineStr">
        <is>
          <t>Tan Cang Logistics</t>
        </is>
      </c>
      <c r="D1093" s="78" t="inlineStr">
        <is>
          <t>HOSE</t>
        </is>
      </c>
      <c r="E1093" s="77" t="n">
        <v>29500</v>
      </c>
      <c r="F1093" s="77" t="n">
        <v>29400</v>
      </c>
      <c r="G1093" s="77" t="n">
        <v>30150</v>
      </c>
      <c r="H1093" s="77" t="n">
        <v>31567.76</v>
      </c>
      <c r="I1093" s="79">
        <f>$E1093/F1093-1</f>
        <v/>
      </c>
      <c r="J1093" s="79">
        <f>$E1093/G1093-1</f>
        <v/>
      </c>
      <c r="K1093" s="79">
        <f>$E1093/H1093-1</f>
        <v/>
      </c>
      <c r="L1093" s="80" t="n">
        <v>5.45</v>
      </c>
      <c r="M1093" s="80" t="n">
        <v>1.31</v>
      </c>
      <c r="N1093" s="77" t="n">
        <v>33190.18</v>
      </c>
      <c r="O1093" s="77" t="n">
        <v>29300</v>
      </c>
      <c r="P1093" s="81" t="n"/>
      <c r="Q1093" s="81" t="n"/>
    </row>
    <row r="1094" ht="15" customHeight="1" s="41">
      <c r="A1094" s="77" t="n">
        <v>1086</v>
      </c>
      <c r="B1094" s="78" t="inlineStr">
        <is>
          <t>TIX</t>
        </is>
      </c>
      <c r="C1094" s="78" t="inlineStr">
        <is>
          <t>TANIMEX</t>
        </is>
      </c>
      <c r="D1094" s="78" t="inlineStr">
        <is>
          <t>HOSE</t>
        </is>
      </c>
      <c r="E1094" s="77" t="n">
        <v>39000</v>
      </c>
      <c r="F1094" s="77" t="n">
        <v>40000</v>
      </c>
      <c r="G1094" s="77" t="n">
        <v>40000</v>
      </c>
      <c r="H1094" s="77" t="n">
        <v>39331.3</v>
      </c>
      <c r="I1094" s="79">
        <f>$E1094/F1094-1</f>
        <v/>
      </c>
      <c r="J1094" s="79">
        <f>$E1094/G1094-1</f>
        <v/>
      </c>
      <c r="K1094" s="79">
        <f>$E1094/H1094-1</f>
        <v/>
      </c>
      <c r="L1094" s="80" t="n">
        <v>9.9</v>
      </c>
      <c r="M1094" s="80" t="n">
        <v>1.39</v>
      </c>
      <c r="N1094" s="77" t="n">
        <v>45769.45</v>
      </c>
      <c r="O1094" s="77" t="n">
        <v>36428.75</v>
      </c>
      <c r="P1094" s="81" t="n"/>
      <c r="Q1094" s="81" t="n"/>
    </row>
    <row r="1095" ht="15" customHeight="1" s="41">
      <c r="A1095" s="77" t="n">
        <v>1087</v>
      </c>
      <c r="B1095" s="78" t="inlineStr">
        <is>
          <t>HUT</t>
        </is>
      </c>
      <c r="C1095" s="78" t="inlineStr">
        <is>
          <t>Tasco- CTCP</t>
        </is>
      </c>
      <c r="D1095" s="78" t="inlineStr">
        <is>
          <t>HNX</t>
        </is>
      </c>
      <c r="E1095" s="77" t="n">
        <v>13100</v>
      </c>
      <c r="F1095" s="77" t="n">
        <v>13400</v>
      </c>
      <c r="G1095" s="77" t="n">
        <v>15200</v>
      </c>
      <c r="H1095" s="77" t="n">
        <v>15800</v>
      </c>
      <c r="I1095" s="79">
        <f>$E1095/F1095-1</f>
        <v/>
      </c>
      <c r="J1095" s="79">
        <f>$E1095/G1095-1</f>
        <v/>
      </c>
      <c r="K1095" s="79">
        <f>$E1095/H1095-1</f>
        <v/>
      </c>
      <c r="L1095" s="80" t="n">
        <v>27.51</v>
      </c>
      <c r="M1095" s="80" t="n">
        <v>1.29</v>
      </c>
      <c r="N1095" s="77" t="n">
        <v>20100</v>
      </c>
      <c r="O1095" s="77" t="n">
        <v>13400</v>
      </c>
      <c r="P1095" s="81" t="n"/>
      <c r="Q1095" s="81" t="n"/>
    </row>
    <row r="1096" ht="15" customHeight="1" s="41">
      <c r="A1096" s="77" t="n">
        <v>1088</v>
      </c>
      <c r="B1096" s="78" t="inlineStr">
        <is>
          <t>SKG</t>
        </is>
      </c>
      <c r="C1096" s="78" t="inlineStr">
        <is>
          <t>Tàu Cao tốc Superdong</t>
        </is>
      </c>
      <c r="D1096" s="78" t="inlineStr">
        <is>
          <t>HOSE</t>
        </is>
      </c>
      <c r="E1096" s="77" t="n">
        <v>7550</v>
      </c>
      <c r="F1096" s="77" t="n">
        <v>7550</v>
      </c>
      <c r="G1096" s="77" t="n">
        <v>8290</v>
      </c>
      <c r="H1096" s="77" t="n">
        <v>9449</v>
      </c>
      <c r="I1096" s="79">
        <f>$E1096/F1096-1</f>
        <v/>
      </c>
      <c r="J1096" s="79">
        <f>$E1096/G1096-1</f>
        <v/>
      </c>
      <c r="K1096" s="79">
        <f>$E1096/H1096-1</f>
        <v/>
      </c>
      <c r="L1096" s="80" t="n">
        <v>10.18</v>
      </c>
      <c r="M1096" s="80" t="n">
        <v>0.55</v>
      </c>
      <c r="N1096" s="77" t="n">
        <v>11197.06</v>
      </c>
      <c r="O1096" s="77" t="n">
        <v>7550</v>
      </c>
      <c r="P1096" s="81" t="n"/>
      <c r="Q1096" s="81" t="n"/>
    </row>
    <row r="1097" ht="15" customHeight="1" s="41">
      <c r="A1097" s="77" t="n">
        <v>1089</v>
      </c>
      <c r="B1097" s="78" t="inlineStr">
        <is>
          <t>NAV</t>
        </is>
      </c>
      <c r="C1097" s="78" t="inlineStr">
        <is>
          <t>Tấm lợp và gỗ Nam Việt</t>
        </is>
      </c>
      <c r="D1097" s="78" t="inlineStr">
        <is>
          <t>HOSE</t>
        </is>
      </c>
      <c r="E1097" s="77" t="n">
        <v>16100</v>
      </c>
      <c r="F1097" s="77" t="n">
        <v>15100</v>
      </c>
      <c r="G1097" s="77" t="n">
        <v>15000</v>
      </c>
      <c r="H1097" s="77" t="n">
        <v>16480.65</v>
      </c>
      <c r="I1097" s="79">
        <f>$E1097/F1097-1</f>
        <v/>
      </c>
      <c r="J1097" s="79">
        <f>$E1097/G1097-1</f>
        <v/>
      </c>
      <c r="K1097" s="79">
        <f>$E1097/H1097-1</f>
        <v/>
      </c>
      <c r="L1097" s="80" t="n">
        <v>8.630000000000001</v>
      </c>
      <c r="M1097" s="80" t="n">
        <v>1.19</v>
      </c>
      <c r="N1097" s="77" t="n">
        <v>18054</v>
      </c>
      <c r="O1097" s="77" t="n">
        <v>14000</v>
      </c>
      <c r="P1097" s="81" t="n"/>
      <c r="Q1097" s="81" t="n"/>
    </row>
    <row r="1098" ht="15" customHeight="1" s="41">
      <c r="A1098" s="77" t="n">
        <v>1090</v>
      </c>
      <c r="B1098" s="78" t="inlineStr">
        <is>
          <t>DCT</t>
        </is>
      </c>
      <c r="C1098" s="78" t="inlineStr">
        <is>
          <t>Tấm lợp VLXD Đồng Nai</t>
        </is>
      </c>
      <c r="D1098" s="78" t="inlineStr">
        <is>
          <t>UPCoM</t>
        </is>
      </c>
      <c r="E1098" s="77" t="n">
        <v>423</v>
      </c>
      <c r="F1098" s="77" t="n">
        <v>478</v>
      </c>
      <c r="G1098" s="77" t="n">
        <v>500</v>
      </c>
      <c r="H1098" s="77" t="n">
        <v>900</v>
      </c>
      <c r="I1098" s="79">
        <f>$E1098/F1098-1</f>
        <v/>
      </c>
      <c r="J1098" s="79">
        <f>$E1098/G1098-1</f>
        <v/>
      </c>
      <c r="K1098" s="79">
        <f>$E1098/H1098-1</f>
        <v/>
      </c>
      <c r="L1098" s="80" t="n">
        <v>-0.19</v>
      </c>
      <c r="M1098" s="80" t="n">
        <v>-0.02</v>
      </c>
      <c r="N1098" s="77" t="n">
        <v>1000</v>
      </c>
      <c r="O1098" s="77" t="n">
        <v>400</v>
      </c>
      <c r="P1098" s="81" t="n"/>
      <c r="Q1098" s="81" t="n"/>
    </row>
    <row r="1099" ht="15" customHeight="1" s="41">
      <c r="A1099" s="77" t="n">
        <v>1091</v>
      </c>
      <c r="B1099" s="78" t="inlineStr">
        <is>
          <t>PNP</t>
        </is>
      </c>
      <c r="C1099" s="78" t="inlineStr">
        <is>
          <t>Tân Cảng - Phú Hữu</t>
        </is>
      </c>
      <c r="D1099" s="78" t="inlineStr">
        <is>
          <t>UPCoM</t>
        </is>
      </c>
      <c r="E1099" s="77" t="n">
        <v>19700</v>
      </c>
      <c r="F1099" s="77" t="n">
        <v>19500</v>
      </c>
      <c r="G1099" s="77" t="n">
        <v>20100</v>
      </c>
      <c r="H1099" s="77" t="n">
        <v>22900</v>
      </c>
      <c r="I1099" s="79">
        <f>$E1099/F1099-1</f>
        <v/>
      </c>
      <c r="J1099" s="79">
        <f>$E1099/G1099-1</f>
        <v/>
      </c>
      <c r="K1099" s="79">
        <f>$E1099/H1099-1</f>
        <v/>
      </c>
      <c r="L1099" s="80" t="n">
        <v>7.28</v>
      </c>
      <c r="M1099" s="80" t="n">
        <v>1.23</v>
      </c>
      <c r="N1099" s="77" t="n">
        <v>27000</v>
      </c>
      <c r="O1099" s="77" t="n">
        <v>18100</v>
      </c>
      <c r="P1099" s="81" t="n"/>
      <c r="Q1099" s="81" t="n"/>
    </row>
    <row r="1100" ht="15" customHeight="1" s="41">
      <c r="A1100" s="77" t="n">
        <v>1092</v>
      </c>
      <c r="B1100" s="78" t="inlineStr">
        <is>
          <t>QSP</t>
        </is>
      </c>
      <c r="C1100" s="78" t="inlineStr">
        <is>
          <t>Tân cảng Quy Nhơn</t>
        </is>
      </c>
      <c r="D1100" s="78" t="inlineStr">
        <is>
          <t>UPCoM</t>
        </is>
      </c>
      <c r="E1100" s="77" t="n">
        <v>22600</v>
      </c>
      <c r="F1100" s="77" t="n">
        <v>23000</v>
      </c>
      <c r="G1100" s="77" t="n">
        <v>24500</v>
      </c>
      <c r="H1100" s="77" t="n">
        <v>23030</v>
      </c>
      <c r="I1100" s="79">
        <f>$E1100/F1100-1</f>
        <v/>
      </c>
      <c r="J1100" s="79">
        <f>$E1100/G1100-1</f>
        <v/>
      </c>
      <c r="K1100" s="79">
        <f>$E1100/H1100-1</f>
        <v/>
      </c>
      <c r="L1100" s="80" t="n">
        <v>7.94</v>
      </c>
      <c r="M1100" s="80" t="n">
        <v>1.11</v>
      </c>
      <c r="N1100" s="77" t="n">
        <v>24900</v>
      </c>
      <c r="O1100" s="77" t="n">
        <v>21600</v>
      </c>
      <c r="P1100" s="81" t="n"/>
      <c r="Q1100" s="81" t="n"/>
    </row>
    <row r="1101" ht="15" customHeight="1" s="41">
      <c r="A1101" s="77" t="n">
        <v>1093</v>
      </c>
      <c r="B1101" s="78" t="inlineStr">
        <is>
          <t>NO1</t>
        </is>
      </c>
      <c r="C1101" s="78" t="inlineStr">
        <is>
          <t>Tập đoàn 911</t>
        </is>
      </c>
      <c r="D1101" s="78" t="inlineStr">
        <is>
          <t>HOSE</t>
        </is>
      </c>
      <c r="E1101" s="77" t="n">
        <v>4810</v>
      </c>
      <c r="F1101" s="77" t="n">
        <v>4800</v>
      </c>
      <c r="G1101" s="77" t="n">
        <v>5020</v>
      </c>
      <c r="H1101" s="77" t="n">
        <v>6292.62</v>
      </c>
      <c r="I1101" s="79">
        <f>$E1101/F1101-1</f>
        <v/>
      </c>
      <c r="J1101" s="79">
        <f>$E1101/G1101-1</f>
        <v/>
      </c>
      <c r="K1101" s="79">
        <f>$E1101/H1101-1</f>
        <v/>
      </c>
      <c r="L1101" s="80" t="n">
        <v>-36.6</v>
      </c>
      <c r="M1101" s="80" t="n">
        <v>0.38</v>
      </c>
      <c r="N1101" s="77" t="n">
        <v>7197.49</v>
      </c>
      <c r="O1101" s="77" t="n">
        <v>4740</v>
      </c>
      <c r="P1101" s="81" t="n"/>
      <c r="Q1101" s="81" t="n"/>
    </row>
    <row r="1102" ht="15" customHeight="1" s="41">
      <c r="A1102" s="77" t="n">
        <v>1094</v>
      </c>
      <c r="B1102" s="78" t="inlineStr">
        <is>
          <t>DL1</t>
        </is>
      </c>
      <c r="C1102" s="78" t="inlineStr">
        <is>
          <t>Tập đoàn Alpha 7</t>
        </is>
      </c>
      <c r="D1102" s="78" t="inlineStr">
        <is>
          <t>HNX</t>
        </is>
      </c>
      <c r="E1102" s="77" t="n">
        <v>4400</v>
      </c>
      <c r="F1102" s="77" t="n">
        <v>4400</v>
      </c>
      <c r="G1102" s="77" t="n">
        <v>4800</v>
      </c>
      <c r="H1102" s="77" t="n">
        <v>5000</v>
      </c>
      <c r="I1102" s="79">
        <f>$E1102/F1102-1</f>
        <v/>
      </c>
      <c r="J1102" s="79">
        <f>$E1102/G1102-1</f>
        <v/>
      </c>
      <c r="K1102" s="79">
        <f>$E1102/H1102-1</f>
        <v/>
      </c>
      <c r="L1102" s="80" t="n">
        <v>9.16</v>
      </c>
      <c r="M1102" s="80" t="n">
        <v>0.41</v>
      </c>
      <c r="N1102" s="77" t="n">
        <v>6454.61</v>
      </c>
      <c r="O1102" s="77" t="n">
        <v>4000</v>
      </c>
      <c r="P1102" s="81" t="n"/>
      <c r="Q1102" s="81" t="n"/>
    </row>
    <row r="1103" ht="15" customHeight="1" s="41">
      <c r="A1103" s="77" t="n">
        <v>1095</v>
      </c>
      <c r="B1103" s="78" t="inlineStr">
        <is>
          <t>APH</t>
        </is>
      </c>
      <c r="C1103" s="78" t="inlineStr">
        <is>
          <t>Tập đoàn An Phát Holdings</t>
        </is>
      </c>
      <c r="D1103" s="78" t="inlineStr">
        <is>
          <t>HOSE</t>
        </is>
      </c>
      <c r="E1103" s="77" t="n">
        <v>6090</v>
      </c>
      <c r="F1103" s="77" t="n">
        <v>5760</v>
      </c>
      <c r="G1103" s="77" t="n">
        <v>5580</v>
      </c>
      <c r="H1103" s="77" t="n">
        <v>6350</v>
      </c>
      <c r="I1103" s="79">
        <f>$E1103/F1103-1</f>
        <v/>
      </c>
      <c r="J1103" s="79">
        <f>$E1103/G1103-1</f>
        <v/>
      </c>
      <c r="K1103" s="79">
        <f>$E1103/H1103-1</f>
        <v/>
      </c>
      <c r="L1103" s="80" t="n">
        <v>6.17</v>
      </c>
      <c r="M1103" s="80" t="n">
        <v>0.55</v>
      </c>
      <c r="N1103" s="77" t="n">
        <v>7340</v>
      </c>
      <c r="O1103" s="77" t="n">
        <v>5310</v>
      </c>
      <c r="P1103" s="81" t="n"/>
      <c r="Q1103" s="81" t="n"/>
    </row>
    <row r="1104" ht="15" customHeight="1" s="41">
      <c r="A1104" s="77" t="n">
        <v>1096</v>
      </c>
      <c r="B1104" s="78" t="inlineStr">
        <is>
          <t>ASG</t>
        </is>
      </c>
      <c r="C1104" s="78" t="inlineStr">
        <is>
          <t>Tập đoàn ASG</t>
        </is>
      </c>
      <c r="D1104" s="78" t="inlineStr">
        <is>
          <t>HOSE</t>
        </is>
      </c>
      <c r="E1104" s="77" t="n">
        <v>16950</v>
      </c>
      <c r="F1104" s="77" t="n">
        <v>16850</v>
      </c>
      <c r="G1104" s="77" t="n">
        <v>16800</v>
      </c>
      <c r="H1104" s="77" t="n">
        <v>17000</v>
      </c>
      <c r="I1104" s="79">
        <f>$E1104/F1104-1</f>
        <v/>
      </c>
      <c r="J1104" s="79">
        <f>$E1104/G1104-1</f>
        <v/>
      </c>
      <c r="K1104" s="79">
        <f>$E1104/H1104-1</f>
        <v/>
      </c>
      <c r="L1104" s="80" t="n">
        <v>12.05</v>
      </c>
      <c r="M1104" s="80" t="n">
        <v>1.05</v>
      </c>
      <c r="N1104" s="77" t="n">
        <v>17150</v>
      </c>
      <c r="O1104" s="77" t="n">
        <v>15500</v>
      </c>
      <c r="P1104" s="81" t="n"/>
      <c r="Q1104" s="81" t="n"/>
    </row>
    <row r="1105" ht="15" customHeight="1" s="41">
      <c r="A1105" s="77" t="n">
        <v>1097</v>
      </c>
      <c r="B1105" s="78" t="inlineStr">
        <is>
          <t>BVH</t>
        </is>
      </c>
      <c r="C1105" s="78" t="inlineStr">
        <is>
          <t>Tập đoàn Bảo Việt</t>
        </is>
      </c>
      <c r="D1105" s="78" t="inlineStr">
        <is>
          <t>HOSE</t>
        </is>
      </c>
      <c r="E1105" s="77" t="n">
        <v>65000</v>
      </c>
      <c r="F1105" s="77" t="n">
        <v>66900</v>
      </c>
      <c r="G1105" s="77" t="n">
        <v>58600</v>
      </c>
      <c r="H1105" s="77" t="n">
        <v>56800</v>
      </c>
      <c r="I1105" s="79">
        <f>$E1105/F1105-1</f>
        <v/>
      </c>
      <c r="J1105" s="79">
        <f>$E1105/G1105-1</f>
        <v/>
      </c>
      <c r="K1105" s="79">
        <f>$E1105/H1105-1</f>
        <v/>
      </c>
      <c r="L1105" s="80" t="n">
        <v>14.53</v>
      </c>
      <c r="M1105" s="80" t="n">
        <v>1.84</v>
      </c>
      <c r="N1105" s="77" t="n">
        <v>86000</v>
      </c>
      <c r="O1105" s="77" t="n">
        <v>46214.52</v>
      </c>
      <c r="P1105" s="81" t="n">
        <v>19.37</v>
      </c>
      <c r="Q1105" s="81" t="n">
        <v>1.69</v>
      </c>
    </row>
    <row r="1106" ht="15" customHeight="1" s="41">
      <c r="A1106" s="77" t="n">
        <v>1098</v>
      </c>
      <c r="B1106" s="78" t="inlineStr">
        <is>
          <t>CRV</t>
        </is>
      </c>
      <c r="C1106" s="78" t="inlineStr">
        <is>
          <t>Tập đoàn Bất động sản CRV</t>
        </is>
      </c>
      <c r="D1106" s="78" t="inlineStr">
        <is>
          <t>HOSE</t>
        </is>
      </c>
      <c r="E1106" s="77" t="n">
        <v>25800</v>
      </c>
      <c r="F1106" s="77" t="n">
        <v>23800</v>
      </c>
      <c r="G1106" s="77" t="n">
        <v>25500</v>
      </c>
      <c r="H1106" s="77" t="n">
        <v>29500</v>
      </c>
      <c r="I1106" s="79">
        <f>$E1106/F1106-1</f>
        <v/>
      </c>
      <c r="J1106" s="79">
        <f>$E1106/G1106-1</f>
        <v/>
      </c>
      <c r="K1106" s="79">
        <f>$E1106/H1106-1</f>
        <v/>
      </c>
      <c r="L1106" s="80" t="n">
        <v>211.23</v>
      </c>
      <c r="M1106" s="80" t="n">
        <v>2.33</v>
      </c>
      <c r="N1106" s="77" t="n"/>
      <c r="O1106" s="77" t="n"/>
      <c r="P1106" s="81" t="n"/>
      <c r="Q1106" s="81" t="n"/>
    </row>
    <row r="1107" ht="15" customHeight="1" s="41">
      <c r="A1107" s="77" t="n">
        <v>1099</v>
      </c>
      <c r="B1107" s="78" t="inlineStr">
        <is>
          <t>NRC</t>
        </is>
      </c>
      <c r="C1107" s="78" t="inlineStr">
        <is>
          <t>Tập đoàn Bất động sản Quốc gia</t>
        </is>
      </c>
      <c r="D1107" s="78" t="inlineStr">
        <is>
          <t>HNX</t>
        </is>
      </c>
      <c r="E1107" s="77" t="n">
        <v>4600</v>
      </c>
      <c r="F1107" s="77" t="n">
        <v>4800</v>
      </c>
      <c r="G1107" s="77" t="n">
        <v>6000</v>
      </c>
      <c r="H1107" s="77" t="n">
        <v>5900</v>
      </c>
      <c r="I1107" s="79">
        <f>$E1107/F1107-1</f>
        <v/>
      </c>
      <c r="J1107" s="79">
        <f>$E1107/G1107-1</f>
        <v/>
      </c>
      <c r="K1107" s="79">
        <f>$E1107/H1107-1</f>
        <v/>
      </c>
      <c r="L1107" s="80" t="n">
        <v>18.97</v>
      </c>
      <c r="M1107" s="80" t="n">
        <v>0.42</v>
      </c>
      <c r="N1107" s="77" t="n">
        <v>7000</v>
      </c>
      <c r="O1107" s="77" t="n">
        <v>4600</v>
      </c>
      <c r="P1107" s="81" t="n"/>
      <c r="Q1107" s="81" t="n"/>
    </row>
    <row r="1108" ht="15" customHeight="1" s="41">
      <c r="A1108" s="77" t="n">
        <v>1100</v>
      </c>
      <c r="B1108" s="78" t="inlineStr">
        <is>
          <t>TNH</t>
        </is>
      </c>
      <c r="C1108" s="78" t="inlineStr">
        <is>
          <t>Tập đoàn Bệnh viện TNH</t>
        </is>
      </c>
      <c r="D1108" s="78" t="inlineStr">
        <is>
          <t>HOSE</t>
        </is>
      </c>
      <c r="E1108" s="77" t="n">
        <v>8370</v>
      </c>
      <c r="F1108" s="77" t="n">
        <v>8220</v>
      </c>
      <c r="G1108" s="77" t="n">
        <v>8270</v>
      </c>
      <c r="H1108" s="77" t="n">
        <v>11550</v>
      </c>
      <c r="I1108" s="79">
        <f>$E1108/F1108-1</f>
        <v/>
      </c>
      <c r="J1108" s="79">
        <f>$E1108/G1108-1</f>
        <v/>
      </c>
      <c r="K1108" s="79">
        <f>$E1108/H1108-1</f>
        <v/>
      </c>
      <c r="L1108" s="80" t="n">
        <v>-12.68</v>
      </c>
      <c r="M1108" s="80" t="n">
        <v>0.85</v>
      </c>
      <c r="N1108" s="77" t="n">
        <v>14783.2</v>
      </c>
      <c r="O1108" s="77" t="n">
        <v>7860</v>
      </c>
      <c r="P1108" s="81" t="n"/>
      <c r="Q1108" s="81" t="n"/>
    </row>
    <row r="1109" ht="15" customHeight="1" s="41">
      <c r="A1109" s="77" t="n">
        <v>1101</v>
      </c>
      <c r="B1109" s="78" t="inlineStr">
        <is>
          <t>CEO</t>
        </is>
      </c>
      <c r="C1109" s="78" t="inlineStr">
        <is>
          <t>Tập đoàn CEO</t>
        </is>
      </c>
      <c r="D1109" s="78" t="inlineStr">
        <is>
          <t>HNX</t>
        </is>
      </c>
      <c r="E1109" s="77" t="n">
        <v>12000</v>
      </c>
      <c r="F1109" s="77" t="n">
        <v>11700</v>
      </c>
      <c r="G1109" s="77" t="n">
        <v>14300</v>
      </c>
      <c r="H1109" s="77" t="n">
        <v>20095.64</v>
      </c>
      <c r="I1109" s="79">
        <f>$E1109/F1109-1</f>
        <v/>
      </c>
      <c r="J1109" s="79">
        <f>$E1109/G1109-1</f>
        <v/>
      </c>
      <c r="K1109" s="79">
        <f>$E1109/H1109-1</f>
        <v/>
      </c>
      <c r="L1109" s="80" t="n">
        <v>37.29</v>
      </c>
      <c r="M1109" s="80" t="n">
        <v>1.14</v>
      </c>
      <c r="N1109" s="77" t="n">
        <v>30381.56</v>
      </c>
      <c r="O1109" s="77" t="n">
        <v>10800</v>
      </c>
      <c r="P1109" s="81" t="n"/>
      <c r="Q1109" s="81" t="n"/>
    </row>
    <row r="1110" ht="15" customHeight="1" s="41">
      <c r="A1110" s="77" t="n">
        <v>1102</v>
      </c>
      <c r="B1110" s="78" t="inlineStr">
        <is>
          <t>CKG</t>
        </is>
      </c>
      <c r="C1110" s="78" t="inlineStr">
        <is>
          <t>Tập đoàn CIC</t>
        </is>
      </c>
      <c r="D1110" s="78" t="inlineStr">
        <is>
          <t>HOSE</t>
        </is>
      </c>
      <c r="E1110" s="77" t="n">
        <v>5800</v>
      </c>
      <c r="F1110" s="77" t="n">
        <v>5780</v>
      </c>
      <c r="G1110" s="77" t="n">
        <v>6600</v>
      </c>
      <c r="H1110" s="77" t="n">
        <v>10000</v>
      </c>
      <c r="I1110" s="79">
        <f>$E1110/F1110-1</f>
        <v/>
      </c>
      <c r="J1110" s="79">
        <f>$E1110/G1110-1</f>
        <v/>
      </c>
      <c r="K1110" s="79">
        <f>$E1110/H1110-1</f>
        <v/>
      </c>
      <c r="L1110" s="80" t="n">
        <v>10.24</v>
      </c>
      <c r="M1110" s="80" t="n">
        <v>0.46</v>
      </c>
      <c r="N1110" s="77" t="n">
        <v>15650</v>
      </c>
      <c r="O1110" s="77" t="n">
        <v>5700</v>
      </c>
      <c r="P1110" s="81" t="n"/>
      <c r="Q1110" s="81" t="n"/>
    </row>
    <row r="1111" ht="15" customHeight="1" s="41">
      <c r="A1111" s="77" t="n">
        <v>1103</v>
      </c>
      <c r="B1111" s="78" t="inlineStr">
        <is>
          <t>C4G</t>
        </is>
      </c>
      <c r="C1111" s="78" t="inlineStr">
        <is>
          <t>Tập Đoàn Cienco4</t>
        </is>
      </c>
      <c r="D1111" s="78" t="inlineStr">
        <is>
          <t>UPCoM</t>
        </is>
      </c>
      <c r="E1111" s="77" t="n">
        <v>5609</v>
      </c>
      <c r="F1111" s="77" t="n">
        <v>5591</v>
      </c>
      <c r="G1111" s="77" t="n">
        <v>6401</v>
      </c>
      <c r="H1111" s="77" t="n">
        <v>8671</v>
      </c>
      <c r="I1111" s="79">
        <f>$E1111/F1111-1</f>
        <v/>
      </c>
      <c r="J1111" s="79">
        <f>$E1111/G1111-1</f>
        <v/>
      </c>
      <c r="K1111" s="79">
        <f>$E1111/H1111-1</f>
        <v/>
      </c>
      <c r="L1111" s="80" t="n">
        <v>26.44</v>
      </c>
      <c r="M1111" s="80" t="n">
        <v>0.5</v>
      </c>
      <c r="N1111" s="77" t="n">
        <v>10657</v>
      </c>
      <c r="O1111" s="77" t="n">
        <v>5491</v>
      </c>
      <c r="P1111" s="81" t="n"/>
      <c r="Q1111" s="81" t="n"/>
    </row>
    <row r="1112" ht="15" customHeight="1" s="41">
      <c r="A1112" s="77" t="n">
        <v>1104</v>
      </c>
      <c r="B1112" s="78" t="inlineStr">
        <is>
          <t>CMS</t>
        </is>
      </c>
      <c r="C1112" s="78" t="inlineStr">
        <is>
          <t>Tập đoàn CMH Việt Nam</t>
        </is>
      </c>
      <c r="D1112" s="78" t="inlineStr">
        <is>
          <t>HNX</t>
        </is>
      </c>
      <c r="E1112" s="77" t="n">
        <v>6000</v>
      </c>
      <c r="F1112" s="77" t="n">
        <v>6100</v>
      </c>
      <c r="G1112" s="77" t="n">
        <v>6500</v>
      </c>
      <c r="H1112" s="77" t="n">
        <v>7504.65</v>
      </c>
      <c r="I1112" s="79">
        <f>$E1112/F1112-1</f>
        <v/>
      </c>
      <c r="J1112" s="79">
        <f>$E1112/G1112-1</f>
        <v/>
      </c>
      <c r="K1112" s="79">
        <f>$E1112/H1112-1</f>
        <v/>
      </c>
      <c r="L1112" s="80" t="n">
        <v>5.16</v>
      </c>
      <c r="M1112" s="80" t="n">
        <v>0.54</v>
      </c>
      <c r="N1112" s="77" t="n">
        <v>8616.450000000001</v>
      </c>
      <c r="O1112" s="77" t="n">
        <v>5900</v>
      </c>
      <c r="P1112" s="81" t="n"/>
      <c r="Q1112" s="81" t="n"/>
    </row>
    <row r="1113" ht="15" customHeight="1" s="41">
      <c r="A1113" s="77" t="n">
        <v>1105</v>
      </c>
      <c r="B1113" s="78" t="inlineStr">
        <is>
          <t>GVR</t>
        </is>
      </c>
      <c r="C1113" s="78" t="inlineStr">
        <is>
          <t>Tập đoàn CN Cao su VN</t>
        </is>
      </c>
      <c r="D1113" s="78" t="inlineStr">
        <is>
          <t>HOSE</t>
        </is>
      </c>
      <c r="E1113" s="77" t="n">
        <v>31200</v>
      </c>
      <c r="F1113" s="77" t="n">
        <v>29750</v>
      </c>
      <c r="G1113" s="77" t="n">
        <v>30500</v>
      </c>
      <c r="H1113" s="77" t="n">
        <v>26200</v>
      </c>
      <c r="I1113" s="79">
        <f>$E1113/F1113-1</f>
        <v/>
      </c>
      <c r="J1113" s="79">
        <f>$E1113/G1113-1</f>
        <v/>
      </c>
      <c r="K1113" s="79">
        <f>$E1113/H1113-1</f>
        <v/>
      </c>
      <c r="L1113" s="80" t="n">
        <v>17.5</v>
      </c>
      <c r="M1113" s="80" t="n">
        <v>2.06</v>
      </c>
      <c r="N1113" s="77" t="n">
        <v>45750</v>
      </c>
      <c r="O1113" s="77" t="n">
        <v>24893.98</v>
      </c>
      <c r="P1113" s="81" t="n">
        <v>26</v>
      </c>
      <c r="Q1113" s="81" t="n">
        <v>2.15</v>
      </c>
    </row>
    <row r="1114" ht="15" customHeight="1" s="41">
      <c r="A1114" s="77" t="n">
        <v>1106</v>
      </c>
      <c r="B1114" s="78" t="inlineStr">
        <is>
          <t>CLI</t>
        </is>
      </c>
      <c r="C1114" s="78" t="inlineStr">
        <is>
          <t>Tập đoàn CNCTech</t>
        </is>
      </c>
      <c r="D1114" s="78" t="inlineStr">
        <is>
          <t>UPCoM</t>
        </is>
      </c>
      <c r="E1114" s="77" t="n">
        <v>27364</v>
      </c>
      <c r="F1114" s="77" t="n">
        <v>27356</v>
      </c>
      <c r="G1114" s="77" t="n">
        <v>25921</v>
      </c>
      <c r="H1114" s="77" t="n"/>
      <c r="I1114" s="79">
        <f>$E1114/F1114-1</f>
        <v/>
      </c>
      <c r="J1114" s="79">
        <f>$E1114/G1114-1</f>
        <v/>
      </c>
      <c r="K1114" s="79">
        <f>$E1114/H1114-1</f>
        <v/>
      </c>
      <c r="L1114" s="80" t="n"/>
      <c r="M1114" s="80" t="n"/>
      <c r="N1114" s="77" t="n"/>
      <c r="O1114" s="77" t="n"/>
      <c r="P1114" s="81" t="n"/>
      <c r="Q1114" s="81" t="n"/>
    </row>
    <row r="1115" ht="15" customHeight="1" s="41">
      <c r="A1115" s="77" t="n">
        <v>1107</v>
      </c>
      <c r="B1115" s="78" t="inlineStr">
        <is>
          <t>CNT</t>
        </is>
      </c>
      <c r="C1115" s="78" t="inlineStr">
        <is>
          <t>Tập đoàn CNT</t>
        </is>
      </c>
      <c r="D1115" s="78" t="inlineStr">
        <is>
          <t>UPCoM</t>
        </is>
      </c>
      <c r="E1115" s="77" t="n">
        <v>5200</v>
      </c>
      <c r="F1115" s="77" t="n">
        <v>5100</v>
      </c>
      <c r="G1115" s="77" t="n">
        <v>6100</v>
      </c>
      <c r="H1115" s="77" t="n">
        <v>7384</v>
      </c>
      <c r="I1115" s="79">
        <f>$E1115/F1115-1</f>
        <v/>
      </c>
      <c r="J1115" s="79">
        <f>$E1115/G1115-1</f>
        <v/>
      </c>
      <c r="K1115" s="79">
        <f>$E1115/H1115-1</f>
        <v/>
      </c>
      <c r="L1115" s="80" t="n">
        <v>33.1</v>
      </c>
      <c r="M1115" s="80" t="n">
        <v>0.49</v>
      </c>
      <c r="N1115" s="77" t="n">
        <v>9813</v>
      </c>
      <c r="O1115" s="77" t="n">
        <v>5077</v>
      </c>
      <c r="P1115" s="81" t="n"/>
      <c r="Q1115" s="81" t="n"/>
    </row>
    <row r="1116" ht="15" customHeight="1" s="41">
      <c r="A1116" s="77" t="n">
        <v>1108</v>
      </c>
      <c r="B1116" s="78" t="inlineStr">
        <is>
          <t>CSC</t>
        </is>
      </c>
      <c r="C1116" s="78" t="inlineStr">
        <is>
          <t>Tập đoàn COTANA</t>
        </is>
      </c>
      <c r="D1116" s="78" t="inlineStr">
        <is>
          <t>HNX</t>
        </is>
      </c>
      <c r="E1116" s="77" t="n">
        <v>10400</v>
      </c>
      <c r="F1116" s="77" t="n">
        <v>10300</v>
      </c>
      <c r="G1116" s="77" t="n">
        <v>12000</v>
      </c>
      <c r="H1116" s="77" t="n">
        <v>16000.16</v>
      </c>
      <c r="I1116" s="79">
        <f>$E1116/F1116-1</f>
        <v/>
      </c>
      <c r="J1116" s="79">
        <f>$E1116/G1116-1</f>
        <v/>
      </c>
      <c r="K1116" s="79">
        <f>$E1116/H1116-1</f>
        <v/>
      </c>
      <c r="L1116" s="80" t="n">
        <v>9.26</v>
      </c>
      <c r="M1116" s="80" t="n">
        <v>0.74</v>
      </c>
      <c r="N1116" s="77" t="n">
        <v>21909.31</v>
      </c>
      <c r="O1116" s="77" t="n">
        <v>10000</v>
      </c>
      <c r="P1116" s="81" t="n"/>
      <c r="Q1116" s="81" t="n"/>
    </row>
    <row r="1117" ht="15" customHeight="1" s="41">
      <c r="A1117" s="77" t="n">
        <v>1109</v>
      </c>
      <c r="B1117" s="78" t="inlineStr">
        <is>
          <t>CMG</t>
        </is>
      </c>
      <c r="C1117" s="78" t="inlineStr">
        <is>
          <t>Tập đoàn Công nghệ CMC</t>
        </is>
      </c>
      <c r="D1117" s="78" t="inlineStr">
        <is>
          <t>HOSE</t>
        </is>
      </c>
      <c r="E1117" s="77" t="n">
        <v>24000</v>
      </c>
      <c r="F1117" s="77" t="n">
        <v>24600</v>
      </c>
      <c r="G1117" s="77" t="n">
        <v>26250</v>
      </c>
      <c r="H1117" s="77" t="n">
        <v>32363.96</v>
      </c>
      <c r="I1117" s="79">
        <f>$E1117/F1117-1</f>
        <v/>
      </c>
      <c r="J1117" s="79">
        <f>$E1117/G1117-1</f>
        <v/>
      </c>
      <c r="K1117" s="79">
        <f>$E1117/H1117-1</f>
        <v/>
      </c>
      <c r="L1117" s="80" t="n">
        <v>14.19</v>
      </c>
      <c r="M1117" s="80" t="n">
        <v>1.68</v>
      </c>
      <c r="N1117" s="77" t="n">
        <v>40273.13</v>
      </c>
      <c r="O1117" s="77" t="n">
        <v>23600</v>
      </c>
      <c r="P1117" s="81" t="n"/>
      <c r="Q1117" s="81" t="n"/>
    </row>
    <row r="1118" ht="15" customHeight="1" s="41">
      <c r="A1118" s="77" t="n">
        <v>1110</v>
      </c>
      <c r="B1118" s="78" t="inlineStr">
        <is>
          <t>SBG</t>
        </is>
      </c>
      <c r="C1118" s="78" t="inlineStr">
        <is>
          <t>Tập Đoàn Cơ Khí Công Nghệ Cao Siba</t>
        </is>
      </c>
      <c r="D1118" s="78" t="inlineStr">
        <is>
          <t>HOSE</t>
        </is>
      </c>
      <c r="E1118" s="77" t="n">
        <v>12450</v>
      </c>
      <c r="F1118" s="77" t="n">
        <v>12000</v>
      </c>
      <c r="G1118" s="77" t="n">
        <v>12150</v>
      </c>
      <c r="H1118" s="77" t="n">
        <v>12541.16</v>
      </c>
      <c r="I1118" s="79">
        <f>$E1118/F1118-1</f>
        <v/>
      </c>
      <c r="J1118" s="79">
        <f>$E1118/G1118-1</f>
        <v/>
      </c>
      <c r="K1118" s="79">
        <f>$E1118/H1118-1</f>
        <v/>
      </c>
      <c r="L1118" s="80" t="n">
        <v>13.42</v>
      </c>
      <c r="M1118" s="80" t="n">
        <v>1.15</v>
      </c>
      <c r="N1118" s="77" t="n">
        <v>12999.48</v>
      </c>
      <c r="O1118" s="77" t="n">
        <v>9457.959999999999</v>
      </c>
      <c r="P1118" s="81" t="n"/>
      <c r="Q1118" s="81" t="n"/>
    </row>
    <row r="1119" ht="15" customHeight="1" s="41">
      <c r="A1119" s="77" t="n">
        <v>1111</v>
      </c>
      <c r="B1119" s="78" t="inlineStr">
        <is>
          <t>DBC</t>
        </is>
      </c>
      <c r="C1119" s="78" t="inlineStr">
        <is>
          <t>Tập đoàn DABACO</t>
        </is>
      </c>
      <c r="D1119" s="78" t="inlineStr">
        <is>
          <t>HOSE</t>
        </is>
      </c>
      <c r="E1119" s="77" t="n">
        <v>16250</v>
      </c>
      <c r="F1119" s="77" t="n">
        <v>16650</v>
      </c>
      <c r="G1119" s="77" t="n">
        <v>17250</v>
      </c>
      <c r="H1119" s="77" t="n">
        <v>23822.94</v>
      </c>
      <c r="I1119" s="79">
        <f>$E1119/F1119-1</f>
        <v/>
      </c>
      <c r="J1119" s="79">
        <f>$E1119/G1119-1</f>
        <v/>
      </c>
      <c r="K1119" s="79">
        <f>$E1119/H1119-1</f>
        <v/>
      </c>
      <c r="L1119" s="80" t="n">
        <v>6.07</v>
      </c>
      <c r="M1119" s="80" t="n">
        <v>0.82</v>
      </c>
      <c r="N1119" s="77" t="n">
        <v>26729.24</v>
      </c>
      <c r="O1119" s="77" t="n">
        <v>15700</v>
      </c>
      <c r="P1119" s="81" t="n">
        <v>9.85</v>
      </c>
      <c r="Q1119" s="81" t="n">
        <v>1.36</v>
      </c>
    </row>
    <row r="1120" ht="15" customHeight="1" s="41">
      <c r="A1120" s="77" t="n">
        <v>1112</v>
      </c>
      <c r="B1120" s="78" t="inlineStr">
        <is>
          <t>DKG</t>
        </is>
      </c>
      <c r="C1120" s="78" t="inlineStr">
        <is>
          <t>Tập đoàn DamiK</t>
        </is>
      </c>
      <c r="D1120" s="78" t="inlineStr">
        <is>
          <t>UPCoM</t>
        </is>
      </c>
      <c r="E1120" s="77" t="n">
        <v>5800</v>
      </c>
      <c r="F1120" s="77" t="n">
        <v>5800</v>
      </c>
      <c r="G1120" s="77" t="n">
        <v>7000</v>
      </c>
      <c r="H1120" s="77" t="n">
        <v>8600</v>
      </c>
      <c r="I1120" s="79">
        <f>$E1120/F1120-1</f>
        <v/>
      </c>
      <c r="J1120" s="79">
        <f>$E1120/G1120-1</f>
        <v/>
      </c>
      <c r="K1120" s="79">
        <f>$E1120/H1120-1</f>
        <v/>
      </c>
      <c r="L1120" s="80" t="n">
        <v>44.02</v>
      </c>
      <c r="M1120" s="80" t="n">
        <v>0.49</v>
      </c>
      <c r="N1120" s="77" t="n">
        <v>10000</v>
      </c>
      <c r="O1120" s="77" t="n">
        <v>5800</v>
      </c>
      <c r="P1120" s="81" t="n"/>
      <c r="Q1120" s="81" t="n"/>
    </row>
    <row r="1121" ht="15" customHeight="1" s="41">
      <c r="A1121" s="77" t="n">
        <v>1113</v>
      </c>
      <c r="B1121" s="78" t="inlineStr">
        <is>
          <t>OGC</t>
        </is>
      </c>
      <c r="C1121" s="78" t="inlineStr">
        <is>
          <t>Tập đoàn Đại Dương</t>
        </is>
      </c>
      <c r="D1121" s="78" t="inlineStr">
        <is>
          <t>HOSE</t>
        </is>
      </c>
      <c r="E1121" s="77" t="n">
        <v>2180</v>
      </c>
      <c r="F1121" s="77" t="n">
        <v>2200</v>
      </c>
      <c r="G1121" s="77" t="n">
        <v>2620</v>
      </c>
      <c r="H1121" s="77" t="n">
        <v>3700</v>
      </c>
      <c r="I1121" s="79">
        <f>$E1121/F1121-1</f>
        <v/>
      </c>
      <c r="J1121" s="79">
        <f>$E1121/G1121-1</f>
        <v/>
      </c>
      <c r="K1121" s="79">
        <f>$E1121/H1121-1</f>
        <v/>
      </c>
      <c r="L1121" s="80" t="n">
        <v>8.99</v>
      </c>
      <c r="M1121" s="80" t="n">
        <v>0.84</v>
      </c>
      <c r="N1121" s="77" t="n">
        <v>5260</v>
      </c>
      <c r="O1121" s="77" t="n">
        <v>2050</v>
      </c>
      <c r="P1121" s="81" t="n"/>
      <c r="Q1121" s="81" t="n"/>
    </row>
    <row r="1122" ht="15" customHeight="1" s="41">
      <c r="A1122" s="77" t="n">
        <v>1114</v>
      </c>
      <c r="B1122" s="78" t="inlineStr">
        <is>
          <t>DPG</t>
        </is>
      </c>
      <c r="C1122" s="78" t="inlineStr">
        <is>
          <t>Tập đoàn Đạt Phương</t>
        </is>
      </c>
      <c r="D1122" s="78" t="inlineStr">
        <is>
          <t>HOSE</t>
        </is>
      </c>
      <c r="E1122" s="77" t="n">
        <v>30500</v>
      </c>
      <c r="F1122" s="77" t="n">
        <v>30000</v>
      </c>
      <c r="G1122" s="77" t="n">
        <v>33650</v>
      </c>
      <c r="H1122" s="77" t="n">
        <v>36937.5</v>
      </c>
      <c r="I1122" s="79">
        <f>$E1122/F1122-1</f>
        <v/>
      </c>
      <c r="J1122" s="79">
        <f>$E1122/G1122-1</f>
        <v/>
      </c>
      <c r="K1122" s="79">
        <f>$E1122/H1122-1</f>
        <v/>
      </c>
      <c r="L1122" s="80" t="n">
        <v>8.859999999999999</v>
      </c>
      <c r="M1122" s="80" t="n">
        <v>1.22</v>
      </c>
      <c r="N1122" s="77" t="n">
        <v>50727.5</v>
      </c>
      <c r="O1122" s="77" t="n">
        <v>26050</v>
      </c>
      <c r="P1122" s="81" t="n"/>
      <c r="Q1122" s="81" t="n"/>
    </row>
    <row r="1123" ht="15" customHeight="1" s="41">
      <c r="A1123" s="77" t="n">
        <v>1115</v>
      </c>
      <c r="B1123" s="78" t="inlineStr">
        <is>
          <t>ATS</t>
        </is>
      </c>
      <c r="C1123" s="78" t="inlineStr">
        <is>
          <t>Tập đoàn Đầu tư ATS</t>
        </is>
      </c>
      <c r="D1123" s="78" t="inlineStr">
        <is>
          <t>HNX</t>
        </is>
      </c>
      <c r="E1123" s="77" t="n">
        <v>24700</v>
      </c>
      <c r="F1123" s="77" t="n">
        <v>24700</v>
      </c>
      <c r="G1123" s="77" t="n">
        <v>24700</v>
      </c>
      <c r="H1123" s="77" t="n">
        <v>26800</v>
      </c>
      <c r="I1123" s="79">
        <f>$E1123/F1123-1</f>
        <v/>
      </c>
      <c r="J1123" s="79">
        <f>$E1123/G1123-1</f>
        <v/>
      </c>
      <c r="K1123" s="79">
        <f>$E1123/H1123-1</f>
        <v/>
      </c>
      <c r="L1123" s="80" t="n">
        <v>148.31</v>
      </c>
      <c r="M1123" s="80" t="n">
        <v>1.94</v>
      </c>
      <c r="N1123" s="77" t="n">
        <v>29900</v>
      </c>
      <c r="O1123" s="77" t="n">
        <v>14600</v>
      </c>
      <c r="P1123" s="81" t="n"/>
      <c r="Q1123" s="81" t="n"/>
    </row>
    <row r="1124" ht="15" customHeight="1" s="41">
      <c r="A1124" s="77" t="n">
        <v>1116</v>
      </c>
      <c r="B1124" s="78" t="inlineStr">
        <is>
          <t>BNA</t>
        </is>
      </c>
      <c r="C1124" s="78" t="inlineStr">
        <is>
          <t>Tập đoàn Đầu tư Bảo Ngọc</t>
        </is>
      </c>
      <c r="D1124" s="78" t="inlineStr">
        <is>
          <t>HNX</t>
        </is>
      </c>
      <c r="E1124" s="77" t="n">
        <v>2500</v>
      </c>
      <c r="F1124" s="77" t="n">
        <v>2700</v>
      </c>
      <c r="G1124" s="77" t="n">
        <v>3800</v>
      </c>
      <c r="H1124" s="77" t="n">
        <v>7300</v>
      </c>
      <c r="I1124" s="79">
        <f>$E1124/F1124-1</f>
        <v/>
      </c>
      <c r="J1124" s="79">
        <f>$E1124/G1124-1</f>
        <v/>
      </c>
      <c r="K1124" s="79">
        <f>$E1124/H1124-1</f>
        <v/>
      </c>
      <c r="L1124" s="80" t="n">
        <v>1.23</v>
      </c>
      <c r="M1124" s="80" t="n">
        <v>0.14</v>
      </c>
      <c r="N1124" s="77" t="n">
        <v>8400</v>
      </c>
      <c r="O1124" s="77" t="n">
        <v>2700</v>
      </c>
      <c r="P1124" s="81" t="n"/>
      <c r="Q1124" s="81" t="n"/>
    </row>
    <row r="1125" ht="15" customHeight="1" s="41">
      <c r="A1125" s="77" t="n">
        <v>1117</v>
      </c>
      <c r="B1125" s="78" t="inlineStr">
        <is>
          <t>BIG</t>
        </is>
      </c>
      <c r="C1125" s="78" t="inlineStr">
        <is>
          <t>Tập đoàn Đầu tư BIG</t>
        </is>
      </c>
      <c r="D1125" s="78" t="inlineStr">
        <is>
          <t>UPCoM</t>
        </is>
      </c>
      <c r="E1125" s="77" t="n">
        <v>4784</v>
      </c>
      <c r="F1125" s="77" t="n">
        <v>4955</v>
      </c>
      <c r="G1125" s="77" t="n">
        <v>4526</v>
      </c>
      <c r="H1125" s="77" t="n">
        <v>5109.82</v>
      </c>
      <c r="I1125" s="79">
        <f>$E1125/F1125-1</f>
        <v/>
      </c>
      <c r="J1125" s="79">
        <f>$E1125/G1125-1</f>
        <v/>
      </c>
      <c r="K1125" s="79">
        <f>$E1125/H1125-1</f>
        <v/>
      </c>
      <c r="L1125" s="80" t="n">
        <v>2.32</v>
      </c>
      <c r="M1125" s="80" t="n">
        <v>0.46</v>
      </c>
      <c r="N1125" s="77" t="n">
        <v>8656.4</v>
      </c>
      <c r="O1125" s="77" t="n">
        <v>4136.65</v>
      </c>
      <c r="P1125" s="81" t="n"/>
      <c r="Q1125" s="81" t="n"/>
    </row>
    <row r="1126" ht="15" customHeight="1" s="41">
      <c r="A1126" s="77" t="n">
        <v>1118</v>
      </c>
      <c r="B1126" s="78" t="inlineStr">
        <is>
          <t>IPA</t>
        </is>
      </c>
      <c r="C1126" s="78" t="inlineStr">
        <is>
          <t>Tập đoàn Đầu tư I.P.A</t>
        </is>
      </c>
      <c r="D1126" s="78" t="inlineStr">
        <is>
          <t>HNX</t>
        </is>
      </c>
      <c r="E1126" s="77" t="n">
        <v>15300</v>
      </c>
      <c r="F1126" s="77" t="n">
        <v>15200</v>
      </c>
      <c r="G1126" s="77" t="n">
        <v>15300</v>
      </c>
      <c r="H1126" s="77" t="n">
        <v>18900</v>
      </c>
      <c r="I1126" s="79">
        <f>$E1126/F1126-1</f>
        <v/>
      </c>
      <c r="J1126" s="79">
        <f>$E1126/G1126-1</f>
        <v/>
      </c>
      <c r="K1126" s="79">
        <f>$E1126/H1126-1</f>
        <v/>
      </c>
      <c r="L1126" s="80" t="n">
        <v>5.8</v>
      </c>
      <c r="M1126" s="80" t="n">
        <v>0.67</v>
      </c>
      <c r="N1126" s="77" t="n">
        <v>26000</v>
      </c>
      <c r="O1126" s="77" t="n">
        <v>14000</v>
      </c>
      <c r="P1126" s="81" t="n"/>
      <c r="Q1126" s="81" t="n"/>
    </row>
    <row r="1127" ht="15" customHeight="1" s="41">
      <c r="A1127" s="77" t="n">
        <v>1119</v>
      </c>
      <c r="B1127" s="78" t="inlineStr">
        <is>
          <t>KTT</t>
        </is>
      </c>
      <c r="C1127" s="78" t="inlineStr">
        <is>
          <t>Tập đoàn Đầu tư KTT</t>
        </is>
      </c>
      <c r="D1127" s="78" t="inlineStr">
        <is>
          <t>UPCoM</t>
        </is>
      </c>
      <c r="E1127" s="77" t="n">
        <v>2300</v>
      </c>
      <c r="F1127" s="77" t="n">
        <v>2300</v>
      </c>
      <c r="G1127" s="77" t="n">
        <v>2300</v>
      </c>
      <c r="H1127" s="77" t="n">
        <v>2300</v>
      </c>
      <c r="I1127" s="79">
        <f>$E1127/F1127-1</f>
        <v/>
      </c>
      <c r="J1127" s="79">
        <f>$E1127/G1127-1</f>
        <v/>
      </c>
      <c r="K1127" s="79">
        <f>$E1127/H1127-1</f>
        <v/>
      </c>
      <c r="L1127" s="80" t="n">
        <v>-0.45</v>
      </c>
      <c r="M1127" s="80" t="n">
        <v>1.22</v>
      </c>
      <c r="N1127" s="77" t="n">
        <v>2300</v>
      </c>
      <c r="O1127" s="77" t="n">
        <v>2300</v>
      </c>
      <c r="P1127" s="81" t="n"/>
      <c r="Q1127" s="81" t="n"/>
    </row>
    <row r="1128" ht="15" customHeight="1" s="41">
      <c r="A1128" s="77" t="n">
        <v>1120</v>
      </c>
      <c r="B1128" s="78" t="inlineStr">
        <is>
          <t>TIG</t>
        </is>
      </c>
      <c r="C1128" s="78" t="inlineStr">
        <is>
          <t>Tập đoàn Đầu tư Thăng Long</t>
        </is>
      </c>
      <c r="D1128" s="78" t="inlineStr">
        <is>
          <t>HNX</t>
        </is>
      </c>
      <c r="E1128" s="77" t="n">
        <v>5800</v>
      </c>
      <c r="F1128" s="77" t="n">
        <v>5900</v>
      </c>
      <c r="G1128" s="77" t="n">
        <v>6100</v>
      </c>
      <c r="H1128" s="77" t="n">
        <v>8500</v>
      </c>
      <c r="I1128" s="79">
        <f>$E1128/F1128-1</f>
        <v/>
      </c>
      <c r="J1128" s="79">
        <f>$E1128/G1128-1</f>
        <v/>
      </c>
      <c r="K1128" s="79">
        <f>$E1128/H1128-1</f>
        <v/>
      </c>
      <c r="L1128" s="80" t="n">
        <v>30.53</v>
      </c>
      <c r="M1128" s="80" t="n">
        <v>0.54</v>
      </c>
      <c r="N1128" s="77" t="n">
        <v>10700</v>
      </c>
      <c r="O1128" s="77" t="n">
        <v>5700</v>
      </c>
      <c r="P1128" s="81" t="n"/>
      <c r="Q1128" s="81" t="n"/>
    </row>
    <row r="1129" ht="15" customHeight="1" s="41">
      <c r="A1129" s="77" t="n">
        <v>1121</v>
      </c>
      <c r="B1129" s="78" t="inlineStr">
        <is>
          <t>DQC</t>
        </is>
      </c>
      <c r="C1129" s="78" t="inlineStr">
        <is>
          <t>Tập đoàn Điện Quang</t>
        </is>
      </c>
      <c r="D1129" s="78" t="inlineStr">
        <is>
          <t>HOSE</t>
        </is>
      </c>
      <c r="E1129" s="77" t="n">
        <v>9480</v>
      </c>
      <c r="F1129" s="77" t="n">
        <v>9785</v>
      </c>
      <c r="G1129" s="77" t="n">
        <v>9547.5</v>
      </c>
      <c r="H1129" s="77" t="n">
        <v>9927.5</v>
      </c>
      <c r="I1129" s="79">
        <f>$E1129/F1129-1</f>
        <v/>
      </c>
      <c r="J1129" s="79">
        <f>$E1129/G1129-1</f>
        <v/>
      </c>
      <c r="K1129" s="79">
        <f>$E1129/H1129-1</f>
        <v/>
      </c>
      <c r="L1129" s="80" t="n">
        <v>15.22</v>
      </c>
      <c r="M1129" s="80" t="n">
        <v>0.34</v>
      </c>
      <c r="N1129" s="77" t="n">
        <v>11780</v>
      </c>
      <c r="O1129" s="77" t="n">
        <v>8265</v>
      </c>
      <c r="P1129" s="81" t="n"/>
      <c r="Q1129" s="81" t="n"/>
    </row>
    <row r="1130" ht="15" customHeight="1" s="41">
      <c r="A1130" s="77" t="n">
        <v>1122</v>
      </c>
      <c r="B1130" s="78" t="inlineStr">
        <is>
          <t>DFF</t>
        </is>
      </c>
      <c r="C1130" s="78" t="inlineStr">
        <is>
          <t>Tập đoàn Đua Fat</t>
        </is>
      </c>
      <c r="D1130" s="78" t="inlineStr">
        <is>
          <t>UPCoM</t>
        </is>
      </c>
      <c r="E1130" s="77" t="n">
        <v>432</v>
      </c>
      <c r="F1130" s="77" t="n">
        <v>499</v>
      </c>
      <c r="G1130" s="77" t="n">
        <v>500</v>
      </c>
      <c r="H1130" s="77" t="n">
        <v>700</v>
      </c>
      <c r="I1130" s="79">
        <f>$E1130/F1130-1</f>
        <v/>
      </c>
      <c r="J1130" s="79">
        <f>$E1130/G1130-1</f>
        <v/>
      </c>
      <c r="K1130" s="79">
        <f>$E1130/H1130-1</f>
        <v/>
      </c>
      <c r="L1130" s="80" t="n">
        <v>-0.06</v>
      </c>
      <c r="M1130" s="80" t="n">
        <v>-0.08</v>
      </c>
      <c r="N1130" s="77" t="n">
        <v>1632</v>
      </c>
      <c r="O1130" s="77" t="n">
        <v>400</v>
      </c>
      <c r="P1130" s="81" t="n"/>
      <c r="Q1130" s="81" t="n"/>
    </row>
    <row r="1131" ht="15" customHeight="1" s="41">
      <c r="A1131" s="77" t="n">
        <v>1123</v>
      </c>
      <c r="B1131" s="78" t="inlineStr">
        <is>
          <t>DCS</t>
        </is>
      </c>
      <c r="C1131" s="78" t="inlineStr">
        <is>
          <t>Tập đoàn EDX</t>
        </is>
      </c>
      <c r="D1131" s="78" t="inlineStr">
        <is>
          <t>UPCoM</t>
        </is>
      </c>
      <c r="E1131" s="77" t="n">
        <v>599</v>
      </c>
      <c r="F1131" s="77" t="n">
        <v>599</v>
      </c>
      <c r="G1131" s="77" t="n">
        <v>700</v>
      </c>
      <c r="H1131" s="77" t="n">
        <v>1100</v>
      </c>
      <c r="I1131" s="79">
        <f>$E1131/F1131-1</f>
        <v/>
      </c>
      <c r="J1131" s="79">
        <f>$E1131/G1131-1</f>
        <v/>
      </c>
      <c r="K1131" s="79">
        <f>$E1131/H1131-1</f>
        <v/>
      </c>
      <c r="L1131" s="80" t="n">
        <v>-0.06</v>
      </c>
      <c r="M1131" s="80" t="n">
        <v>1.71</v>
      </c>
      <c r="N1131" s="77" t="n">
        <v>1400</v>
      </c>
      <c r="O1131" s="77" t="n">
        <v>599</v>
      </c>
      <c r="P1131" s="81" t="n"/>
      <c r="Q1131" s="81" t="n"/>
    </row>
    <row r="1132" ht="15" customHeight="1" s="41">
      <c r="A1132" s="77" t="n">
        <v>1124</v>
      </c>
      <c r="B1132" s="78" t="inlineStr">
        <is>
          <t>TV6</t>
        </is>
      </c>
      <c r="C1132" s="78" t="inlineStr">
        <is>
          <t>Tập đoàn EMA LAND</t>
        </is>
      </c>
      <c r="D1132" s="78" t="inlineStr">
        <is>
          <t>UPCoM</t>
        </is>
      </c>
      <c r="E1132" s="77" t="n">
        <v>6200</v>
      </c>
      <c r="F1132" s="77" t="n">
        <v>6200</v>
      </c>
      <c r="G1132" s="77" t="n">
        <v>9100</v>
      </c>
      <c r="H1132" s="77" t="n">
        <v>9600</v>
      </c>
      <c r="I1132" s="79">
        <f>$E1132/F1132-1</f>
        <v/>
      </c>
      <c r="J1132" s="79">
        <f>$E1132/G1132-1</f>
        <v/>
      </c>
      <c r="K1132" s="79">
        <f>$E1132/H1132-1</f>
        <v/>
      </c>
      <c r="L1132" s="80" t="n">
        <v>6.72</v>
      </c>
      <c r="M1132" s="80" t="n">
        <v>0.5</v>
      </c>
      <c r="N1132" s="77" t="n">
        <v>12600</v>
      </c>
      <c r="O1132" s="77" t="n">
        <v>5500</v>
      </c>
      <c r="P1132" s="81" t="n"/>
      <c r="Q1132" s="81" t="n"/>
    </row>
    <row r="1133" ht="15" customHeight="1" s="41">
      <c r="A1133" s="77" t="n">
        <v>1125</v>
      </c>
      <c r="B1133" s="78" t="inlineStr">
        <is>
          <t>EVG</t>
        </is>
      </c>
      <c r="C1133" s="78" t="inlineStr">
        <is>
          <t>Tập đoàn Everland</t>
        </is>
      </c>
      <c r="D1133" s="78" t="inlineStr">
        <is>
          <t>HOSE</t>
        </is>
      </c>
      <c r="E1133" s="77" t="n">
        <v>4400</v>
      </c>
      <c r="F1133" s="77" t="n">
        <v>4400</v>
      </c>
      <c r="G1133" s="77" t="n">
        <v>5030</v>
      </c>
      <c r="H1133" s="77" t="n">
        <v>7819.2</v>
      </c>
      <c r="I1133" s="79">
        <f>$E1133/F1133-1</f>
        <v/>
      </c>
      <c r="J1133" s="79">
        <f>$E1133/G1133-1</f>
        <v/>
      </c>
      <c r="K1133" s="79">
        <f>$E1133/H1133-1</f>
        <v/>
      </c>
      <c r="L1133" s="80" t="n">
        <v>10.56</v>
      </c>
      <c r="M1133" s="80" t="n">
        <v>0.42</v>
      </c>
      <c r="N1133" s="77" t="n">
        <v>11190.7</v>
      </c>
      <c r="O1133" s="77" t="n">
        <v>4130</v>
      </c>
      <c r="P1133" s="81" t="n"/>
      <c r="Q1133" s="81" t="n"/>
    </row>
    <row r="1134" ht="15" customHeight="1" s="41">
      <c r="A1134" s="77" t="n">
        <v>1126</v>
      </c>
      <c r="B1134" s="78" t="inlineStr">
        <is>
          <t>FIT</t>
        </is>
      </c>
      <c r="C1134" s="78" t="inlineStr">
        <is>
          <t>Tập đoàn F.I.T</t>
        </is>
      </c>
      <c r="D1134" s="78" t="inlineStr">
        <is>
          <t>HOSE</t>
        </is>
      </c>
      <c r="E1134" s="77" t="n">
        <v>3110</v>
      </c>
      <c r="F1134" s="77" t="n">
        <v>3100</v>
      </c>
      <c r="G1134" s="77" t="n">
        <v>3530</v>
      </c>
      <c r="H1134" s="77" t="n">
        <v>4690</v>
      </c>
      <c r="I1134" s="79">
        <f>$E1134/F1134-1</f>
        <v/>
      </c>
      <c r="J1134" s="79">
        <f>$E1134/G1134-1</f>
        <v/>
      </c>
      <c r="K1134" s="79">
        <f>$E1134/H1134-1</f>
        <v/>
      </c>
      <c r="L1134" s="80" t="n">
        <v>84.45</v>
      </c>
      <c r="M1134" s="80" t="n">
        <v>0.27</v>
      </c>
      <c r="N1134" s="77" t="n">
        <v>5650</v>
      </c>
      <c r="O1134" s="77" t="n">
        <v>2950</v>
      </c>
      <c r="P1134" s="81" t="n"/>
      <c r="Q1134" s="81" t="n"/>
    </row>
    <row r="1135" ht="15" customHeight="1" s="41">
      <c r="A1135" s="77" t="n">
        <v>1127</v>
      </c>
      <c r="B1135" s="78" t="inlineStr">
        <is>
          <t>KDM</t>
        </is>
      </c>
      <c r="C1135" s="78" t="inlineStr">
        <is>
          <t>Tập đoàn GCL</t>
        </is>
      </c>
      <c r="D1135" s="78" t="inlineStr">
        <is>
          <t>HNX</t>
        </is>
      </c>
      <c r="E1135" s="77" t="n">
        <v>20400</v>
      </c>
      <c r="F1135" s="77" t="n">
        <v>20400</v>
      </c>
      <c r="G1135" s="77" t="n">
        <v>20800</v>
      </c>
      <c r="H1135" s="77" t="n">
        <v>24500</v>
      </c>
      <c r="I1135" s="79">
        <f>$E1135/F1135-1</f>
        <v/>
      </c>
      <c r="J1135" s="79">
        <f>$E1135/G1135-1</f>
        <v/>
      </c>
      <c r="K1135" s="79">
        <f>$E1135/H1135-1</f>
        <v/>
      </c>
      <c r="L1135" s="80" t="n">
        <v>-28.12</v>
      </c>
      <c r="M1135" s="80" t="n">
        <v>2.18</v>
      </c>
      <c r="N1135" s="77" t="n">
        <v>35900</v>
      </c>
      <c r="O1135" s="77" t="n">
        <v>13500</v>
      </c>
      <c r="P1135" s="81" t="n"/>
      <c r="Q1135" s="81" t="n"/>
    </row>
    <row r="1136" ht="15" customHeight="1" s="41">
      <c r="A1136" s="77" t="n">
        <v>1128</v>
      </c>
      <c r="B1136" s="78" t="inlineStr">
        <is>
          <t>GDH</t>
        </is>
      </c>
      <c r="C1136" s="78" t="inlineStr">
        <is>
          <t>Tập đoàn GDC</t>
        </is>
      </c>
      <c r="D1136" s="78" t="inlineStr">
        <is>
          <t>UPCoM</t>
        </is>
      </c>
      <c r="E1136" s="77" t="n">
        <v>7862</v>
      </c>
      <c r="F1136" s="77" t="n">
        <v>8101</v>
      </c>
      <c r="G1136" s="77" t="n">
        <v>7976</v>
      </c>
      <c r="H1136" s="77" t="n"/>
      <c r="I1136" s="79">
        <f>$E1136/F1136-1</f>
        <v/>
      </c>
      <c r="J1136" s="79">
        <f>$E1136/G1136-1</f>
        <v/>
      </c>
      <c r="K1136" s="79">
        <f>$E1136/H1136-1</f>
        <v/>
      </c>
      <c r="L1136" s="80" t="n">
        <v>3.32</v>
      </c>
      <c r="M1136" s="80" t="n">
        <v>0.62</v>
      </c>
      <c r="N1136" s="77" t="n"/>
      <c r="O1136" s="77" t="n"/>
      <c r="P1136" s="81" t="n"/>
      <c r="Q1136" s="81" t="n"/>
    </row>
    <row r="1137" ht="15" customHeight="1" s="41">
      <c r="A1137" s="77" t="n">
        <v>1129</v>
      </c>
      <c r="B1137" s="78" t="inlineStr">
        <is>
          <t>GEX</t>
        </is>
      </c>
      <c r="C1137" s="78" t="inlineStr">
        <is>
          <t>Tập đoàn Gelex</t>
        </is>
      </c>
      <c r="D1137" s="78" t="inlineStr">
        <is>
          <t>HOSE</t>
        </is>
      </c>
      <c r="E1137" s="77" t="n">
        <v>24650</v>
      </c>
      <c r="F1137" s="77" t="n">
        <v>24550</v>
      </c>
      <c r="G1137" s="77" t="n">
        <v>26500</v>
      </c>
      <c r="H1137" s="77" t="n">
        <v>30070.92</v>
      </c>
      <c r="I1137" s="79">
        <f>$E1137/F1137-1</f>
        <v/>
      </c>
      <c r="J1137" s="79">
        <f>$E1137/G1137-1</f>
        <v/>
      </c>
      <c r="K1137" s="79">
        <f>$E1137/H1137-1</f>
        <v/>
      </c>
      <c r="L1137" s="80" t="n">
        <v>23.52</v>
      </c>
      <c r="M1137" s="80" t="n">
        <v>1.63</v>
      </c>
      <c r="N1137" s="77" t="n">
        <v>45106.38</v>
      </c>
      <c r="O1137" s="77" t="n">
        <v>20300</v>
      </c>
      <c r="P1137" s="81" t="n">
        <v>24.12</v>
      </c>
      <c r="Q1137" s="81" t="n">
        <v>1.585</v>
      </c>
    </row>
    <row r="1138" ht="15" customHeight="1" s="41">
      <c r="A1138" s="77" t="n">
        <v>1130</v>
      </c>
      <c r="B1138" s="78" t="inlineStr">
        <is>
          <t>GMD</t>
        </is>
      </c>
      <c r="C1138" s="78" t="inlineStr">
        <is>
          <t>Tập đoàn Gemadept</t>
        </is>
      </c>
      <c r="D1138" s="78" t="inlineStr">
        <is>
          <t>HOSE</t>
        </is>
      </c>
      <c r="E1138" s="77" t="n">
        <v>78700</v>
      </c>
      <c r="F1138" s="77" t="n">
        <v>77200</v>
      </c>
      <c r="G1138" s="77" t="n">
        <v>77500</v>
      </c>
      <c r="H1138" s="77" t="n">
        <v>59279.8</v>
      </c>
      <c r="I1138" s="79">
        <f>$E1138/F1138-1</f>
        <v/>
      </c>
      <c r="J1138" s="79">
        <f>$E1138/G1138-1</f>
        <v/>
      </c>
      <c r="K1138" s="79">
        <f>$E1138/H1138-1</f>
        <v/>
      </c>
      <c r="L1138" s="80" t="n">
        <v>12.99</v>
      </c>
      <c r="M1138" s="80" t="n">
        <v>2.48</v>
      </c>
      <c r="N1138" s="77" t="n">
        <v>82019.92</v>
      </c>
      <c r="O1138" s="77" t="n">
        <v>55781.32</v>
      </c>
      <c r="P1138" s="81" t="n">
        <v>16.38</v>
      </c>
      <c r="Q1138" s="81" t="n">
        <v>2.35</v>
      </c>
    </row>
    <row r="1139" ht="15" customHeight="1" s="41">
      <c r="A1139" s="77" t="n">
        <v>1131</v>
      </c>
      <c r="B1139" s="78" t="inlineStr">
        <is>
          <t>CAR</t>
        </is>
      </c>
      <c r="C1139" s="78" t="inlineStr">
        <is>
          <t>Tập đoàn Giáo dục Trí Việt</t>
        </is>
      </c>
      <c r="D1139" s="78" t="inlineStr">
        <is>
          <t>HNX</t>
        </is>
      </c>
      <c r="E1139" s="77" t="n">
        <v>13600</v>
      </c>
      <c r="F1139" s="77" t="n">
        <v>13600</v>
      </c>
      <c r="G1139" s="77" t="n">
        <v>13600</v>
      </c>
      <c r="H1139" s="77" t="n">
        <v>16500</v>
      </c>
      <c r="I1139" s="79">
        <f>$E1139/F1139-1</f>
        <v/>
      </c>
      <c r="J1139" s="79">
        <f>$E1139/G1139-1</f>
        <v/>
      </c>
      <c r="K1139" s="79">
        <f>$E1139/H1139-1</f>
        <v/>
      </c>
      <c r="L1139" s="80" t="n">
        <v>29.66</v>
      </c>
      <c r="M1139" s="80" t="n">
        <v>1.29</v>
      </c>
      <c r="N1139" s="77" t="n">
        <v>17000</v>
      </c>
      <c r="O1139" s="77" t="n">
        <v>13500</v>
      </c>
      <c r="P1139" s="81" t="n"/>
      <c r="Q1139" s="81" t="n"/>
    </row>
    <row r="1140" ht="15" customHeight="1" s="41">
      <c r="A1140" s="77" t="n">
        <v>1132</v>
      </c>
      <c r="B1140" s="78" t="inlineStr">
        <is>
          <t>NSC</t>
        </is>
      </c>
      <c r="C1140" s="78" t="inlineStr">
        <is>
          <t>Tập đoàn Giống cây trồng Việt Nam</t>
        </is>
      </c>
      <c r="D1140" s="78" t="inlineStr">
        <is>
          <t>HOSE</t>
        </is>
      </c>
      <c r="E1140" s="77" t="n">
        <v>67100</v>
      </c>
      <c r="F1140" s="77" t="n">
        <v>66600</v>
      </c>
      <c r="G1140" s="77" t="n">
        <v>72000</v>
      </c>
      <c r="H1140" s="77" t="n">
        <v>75223.67999999999</v>
      </c>
      <c r="I1140" s="79">
        <f>$E1140/F1140-1</f>
        <v/>
      </c>
      <c r="J1140" s="79">
        <f>$E1140/G1140-1</f>
        <v/>
      </c>
      <c r="K1140" s="79">
        <f>$E1140/H1140-1</f>
        <v/>
      </c>
      <c r="L1140" s="80" t="n">
        <v>5.76</v>
      </c>
      <c r="M1140" s="80" t="n">
        <v>0.76</v>
      </c>
      <c r="N1140" s="77" t="n">
        <v>80875.2</v>
      </c>
      <c r="O1140" s="77" t="n">
        <v>66600</v>
      </c>
      <c r="P1140" s="81" t="n"/>
      <c r="Q1140" s="81" t="n"/>
    </row>
    <row r="1141" ht="15" customHeight="1" s="41">
      <c r="A1141" s="77" t="n">
        <v>1133</v>
      </c>
      <c r="B1141" s="78" t="inlineStr">
        <is>
          <t>GPC</t>
        </is>
      </c>
      <c r="C1141" s="78" t="inlineStr">
        <is>
          <t>Tập đoàn Green+</t>
        </is>
      </c>
      <c r="D1141" s="78" t="inlineStr">
        <is>
          <t>UPCoM</t>
        </is>
      </c>
      <c r="E1141" s="77" t="n">
        <v>1901</v>
      </c>
      <c r="F1141" s="77" t="n">
        <v>1905</v>
      </c>
      <c r="G1141" s="77" t="n">
        <v>1914</v>
      </c>
      <c r="H1141" s="77" t="n">
        <v>2224</v>
      </c>
      <c r="I1141" s="79">
        <f>$E1141/F1141-1</f>
        <v/>
      </c>
      <c r="J1141" s="79">
        <f>$E1141/G1141-1</f>
        <v/>
      </c>
      <c r="K1141" s="79">
        <f>$E1141/H1141-1</f>
        <v/>
      </c>
      <c r="L1141" s="80" t="n">
        <v>58.18</v>
      </c>
      <c r="M1141" s="80" t="n">
        <v>0.18</v>
      </c>
      <c r="N1141" s="77" t="n">
        <v>3001</v>
      </c>
      <c r="O1141" s="77" t="n">
        <v>1800</v>
      </c>
      <c r="P1141" s="81" t="n"/>
      <c r="Q1141" s="81" t="n"/>
    </row>
    <row r="1142" ht="15" customHeight="1" s="41">
      <c r="A1142" s="77" t="n">
        <v>1134</v>
      </c>
      <c r="B1142" s="78" t="inlineStr">
        <is>
          <t>HDG</t>
        </is>
      </c>
      <c r="C1142" s="78" t="inlineStr">
        <is>
          <t>Tập đoàn Hà Đô</t>
        </is>
      </c>
      <c r="D1142" s="78" t="inlineStr">
        <is>
          <t>HOSE</t>
        </is>
      </c>
      <c r="E1142" s="77" t="n">
        <v>16200</v>
      </c>
      <c r="F1142" s="77" t="n">
        <v>16550</v>
      </c>
      <c r="G1142" s="77" t="n">
        <v>19150</v>
      </c>
      <c r="H1142" s="77" t="n">
        <v>24371.7</v>
      </c>
      <c r="I1142" s="79">
        <f>$E1142/F1142-1</f>
        <v/>
      </c>
      <c r="J1142" s="79">
        <f>$E1142/G1142-1</f>
        <v/>
      </c>
      <c r="K1142" s="79">
        <f>$E1142/H1142-1</f>
        <v/>
      </c>
      <c r="L1142" s="80" t="n">
        <v>8.98</v>
      </c>
      <c r="M1142" s="80" t="n">
        <v>0.97</v>
      </c>
      <c r="N1142" s="77" t="n">
        <v>31870.68</v>
      </c>
      <c r="O1142" s="77" t="n">
        <v>15500</v>
      </c>
      <c r="P1142" s="81" t="n">
        <v>12.92</v>
      </c>
      <c r="Q1142" s="81" t="n">
        <v>1.55</v>
      </c>
    </row>
    <row r="1143" ht="15" customHeight="1" s="41">
      <c r="A1143" s="77" t="n">
        <v>1135</v>
      </c>
      <c r="B1143" s="78" t="inlineStr">
        <is>
          <t>HMH</t>
        </is>
      </c>
      <c r="C1143" s="78" t="inlineStr">
        <is>
          <t>Tập đoàn Hải Minh</t>
        </is>
      </c>
      <c r="D1143" s="78" t="inlineStr">
        <is>
          <t>HNX</t>
        </is>
      </c>
      <c r="E1143" s="77" t="n">
        <v>20000</v>
      </c>
      <c r="F1143" s="77" t="n">
        <v>20000</v>
      </c>
      <c r="G1143" s="77" t="n">
        <v>18000</v>
      </c>
      <c r="H1143" s="77" t="n">
        <v>15180.69</v>
      </c>
      <c r="I1143" s="79">
        <f>$E1143/F1143-1</f>
        <v/>
      </c>
      <c r="J1143" s="79">
        <f>$E1143/G1143-1</f>
        <v/>
      </c>
      <c r="K1143" s="79">
        <f>$E1143/H1143-1</f>
        <v/>
      </c>
      <c r="L1143" s="80" t="n">
        <v>8.24</v>
      </c>
      <c r="M1143" s="80" t="n">
        <v>1.13</v>
      </c>
      <c r="N1143" s="77" t="n">
        <v>22158.15</v>
      </c>
      <c r="O1143" s="77" t="n">
        <v>13577.76</v>
      </c>
      <c r="P1143" s="81" t="n"/>
      <c r="Q1143" s="81" t="n"/>
    </row>
    <row r="1144" ht="15" customHeight="1" s="41">
      <c r="A1144" s="77" t="n">
        <v>1136</v>
      </c>
      <c r="B1144" s="78" t="inlineStr">
        <is>
          <t>HAP</t>
        </is>
      </c>
      <c r="C1144" s="78" t="inlineStr">
        <is>
          <t>Tập đoàn Hapaco</t>
        </is>
      </c>
      <c r="D1144" s="78" t="inlineStr">
        <is>
          <t>HOSE</t>
        </is>
      </c>
      <c r="E1144" s="77" t="n">
        <v>7230</v>
      </c>
      <c r="F1144" s="77" t="n">
        <v>7150</v>
      </c>
      <c r="G1144" s="77" t="n">
        <v>7270</v>
      </c>
      <c r="H1144" s="77" t="n">
        <v>7310</v>
      </c>
      <c r="I1144" s="79">
        <f>$E1144/F1144-1</f>
        <v/>
      </c>
      <c r="J1144" s="79">
        <f>$E1144/G1144-1</f>
        <v/>
      </c>
      <c r="K1144" s="79">
        <f>$E1144/H1144-1</f>
        <v/>
      </c>
      <c r="L1144" s="80" t="n">
        <v>-11.61</v>
      </c>
      <c r="M1144" s="80" t="n">
        <v>0.66</v>
      </c>
      <c r="N1144" s="77" t="n">
        <v>8050</v>
      </c>
      <c r="O1144" s="77" t="n">
        <v>6080</v>
      </c>
      <c r="P1144" s="81" t="n"/>
      <c r="Q1144" s="81" t="n"/>
    </row>
    <row r="1145" ht="15" customHeight="1" s="41">
      <c r="A1145" s="77" t="n">
        <v>1137</v>
      </c>
      <c r="B1145" s="78" t="inlineStr">
        <is>
          <t>HSG</t>
        </is>
      </c>
      <c r="C1145" s="78" t="inlineStr">
        <is>
          <t>Tập đoàn Hoa Sen</t>
        </is>
      </c>
      <c r="D1145" s="78" t="inlineStr">
        <is>
          <t>HOSE</t>
        </is>
      </c>
      <c r="E1145" s="77" t="n">
        <v>10550</v>
      </c>
      <c r="F1145" s="77" t="n">
        <v>10750</v>
      </c>
      <c r="G1145" s="77" t="n">
        <v>11550</v>
      </c>
      <c r="H1145" s="77" t="n">
        <v>12114.9</v>
      </c>
      <c r="I1145" s="79">
        <f>$E1145/F1145-1</f>
        <v/>
      </c>
      <c r="J1145" s="79">
        <f>$E1145/G1145-1</f>
        <v/>
      </c>
      <c r="K1145" s="79">
        <f>$E1145/H1145-1</f>
        <v/>
      </c>
      <c r="L1145" s="80" t="n">
        <v>12.98</v>
      </c>
      <c r="M1145" s="80" t="n">
        <v>0.72</v>
      </c>
      <c r="N1145" s="77" t="n">
        <v>16114.74</v>
      </c>
      <c r="O1145" s="77" t="n">
        <v>10050</v>
      </c>
      <c r="P1145" s="81" t="n">
        <v>14.18</v>
      </c>
      <c r="Q1145" s="81" t="n">
        <v>1.01</v>
      </c>
    </row>
    <row r="1146" ht="15" customHeight="1" s="41">
      <c r="A1146" s="77" t="n">
        <v>1138</v>
      </c>
      <c r="B1146" s="78" t="inlineStr">
        <is>
          <t>CTC</t>
        </is>
      </c>
      <c r="C1146" s="78" t="inlineStr">
        <is>
          <t>Tập đoàn Hoàng Kim Tây Nguyên</t>
        </is>
      </c>
      <c r="D1146" s="78" t="inlineStr">
        <is>
          <t>UPCoM</t>
        </is>
      </c>
      <c r="E1146" s="77" t="n"/>
      <c r="F1146" s="77" t="n"/>
      <c r="G1146" s="77" t="n"/>
      <c r="H1146" s="77" t="n"/>
      <c r="I1146" s="79">
        <f>$E1146/F1146-1</f>
        <v/>
      </c>
      <c r="J1146" s="79">
        <f>$E1146/G1146-1</f>
        <v/>
      </c>
      <c r="K1146" s="79">
        <f>$E1146/H1146-1</f>
        <v/>
      </c>
      <c r="L1146" s="80" t="n"/>
      <c r="M1146" s="80" t="n"/>
      <c r="N1146" s="77" t="n"/>
      <c r="O1146" s="77" t="n"/>
      <c r="P1146" s="81" t="n"/>
      <c r="Q1146" s="81" t="n"/>
    </row>
    <row r="1147" ht="15" customHeight="1" s="41">
      <c r="A1147" s="77" t="n">
        <v>1139</v>
      </c>
      <c r="B1147" s="78" t="inlineStr">
        <is>
          <t>HSV</t>
        </is>
      </c>
      <c r="C1147" s="78" t="inlineStr">
        <is>
          <t>Tập đoàn HSV Việt Nam</t>
        </is>
      </c>
      <c r="D1147" s="78" t="inlineStr">
        <is>
          <t>UPCoM</t>
        </is>
      </c>
      <c r="E1147" s="77" t="n">
        <v>3910</v>
      </c>
      <c r="F1147" s="77" t="n">
        <v>3900</v>
      </c>
      <c r="G1147" s="77" t="n">
        <v>4014</v>
      </c>
      <c r="H1147" s="77" t="n">
        <v>4363</v>
      </c>
      <c r="I1147" s="79">
        <f>$E1147/F1147-1</f>
        <v/>
      </c>
      <c r="J1147" s="79">
        <f>$E1147/G1147-1</f>
        <v/>
      </c>
      <c r="K1147" s="79">
        <f>$E1147/H1147-1</f>
        <v/>
      </c>
      <c r="L1147" s="80" t="n">
        <v>12.78</v>
      </c>
      <c r="M1147" s="80" t="n">
        <v>0.36</v>
      </c>
      <c r="N1147" s="77" t="n">
        <v>5311</v>
      </c>
      <c r="O1147" s="77" t="n">
        <v>3711</v>
      </c>
      <c r="P1147" s="81" t="n"/>
      <c r="Q1147" s="81" t="n"/>
    </row>
    <row r="1148" ht="15" customHeight="1" s="41">
      <c r="A1148" s="77" t="n">
        <v>1140</v>
      </c>
      <c r="B1148" s="78" t="inlineStr">
        <is>
          <t>DAH</t>
        </is>
      </c>
      <c r="C1148" s="78" t="inlineStr">
        <is>
          <t>Tập đoàn Khách sạn Đông Á</t>
        </is>
      </c>
      <c r="D1148" s="78" t="inlineStr">
        <is>
          <t>HOSE</t>
        </is>
      </c>
      <c r="E1148" s="77" t="n">
        <v>2410</v>
      </c>
      <c r="F1148" s="77" t="n">
        <v>2430</v>
      </c>
      <c r="G1148" s="77" t="n">
        <v>2900</v>
      </c>
      <c r="H1148" s="77" t="n">
        <v>3700</v>
      </c>
      <c r="I1148" s="79">
        <f>$E1148/F1148-1</f>
        <v/>
      </c>
      <c r="J1148" s="79">
        <f>$E1148/G1148-1</f>
        <v/>
      </c>
      <c r="K1148" s="79">
        <f>$E1148/H1148-1</f>
        <v/>
      </c>
      <c r="L1148" s="80" t="n">
        <v>-3.05</v>
      </c>
      <c r="M1148" s="80" t="n">
        <v>0.24</v>
      </c>
      <c r="N1148" s="77" t="n">
        <v>4370</v>
      </c>
      <c r="O1148" s="77" t="n">
        <v>2410</v>
      </c>
      <c r="P1148" s="81" t="n"/>
      <c r="Q1148" s="81" t="n"/>
    </row>
    <row r="1149" ht="15" customHeight="1" s="41">
      <c r="A1149" s="77" t="n">
        <v>1141</v>
      </c>
      <c r="B1149" s="78" t="inlineStr">
        <is>
          <t>KHG</t>
        </is>
      </c>
      <c r="C1149" s="78" t="inlineStr">
        <is>
          <t>Tập đoàn Khải Hoàn Land</t>
        </is>
      </c>
      <c r="D1149" s="78" t="inlineStr">
        <is>
          <t>HOSE</t>
        </is>
      </c>
      <c r="E1149" s="77" t="n">
        <v>4740</v>
      </c>
      <c r="F1149" s="77" t="n">
        <v>4750</v>
      </c>
      <c r="G1149" s="77" t="n">
        <v>4980</v>
      </c>
      <c r="H1149" s="77" t="n">
        <v>6890</v>
      </c>
      <c r="I1149" s="79">
        <f>$E1149/F1149-1</f>
        <v/>
      </c>
      <c r="J1149" s="79">
        <f>$E1149/G1149-1</f>
        <v/>
      </c>
      <c r="K1149" s="79">
        <f>$E1149/H1149-1</f>
        <v/>
      </c>
      <c r="L1149" s="80" t="n">
        <v>32.02</v>
      </c>
      <c r="M1149" s="80" t="n">
        <v>0.4</v>
      </c>
      <c r="N1149" s="77" t="n">
        <v>8700</v>
      </c>
      <c r="O1149" s="77" t="n">
        <v>4720</v>
      </c>
      <c r="P1149" s="81" t="n"/>
      <c r="Q1149" s="81" t="n"/>
    </row>
    <row r="1150" ht="15" customHeight="1" s="41">
      <c r="A1150" s="77" t="n">
        <v>1142</v>
      </c>
      <c r="B1150" s="78" t="inlineStr">
        <is>
          <t>ACM</t>
        </is>
      </c>
      <c r="C1150" s="78" t="inlineStr">
        <is>
          <t>Tập đoàn Khoáng sản Á Cường</t>
        </is>
      </c>
      <c r="D1150" s="78" t="inlineStr">
        <is>
          <t>UPCoM</t>
        </is>
      </c>
      <c r="E1150" s="77" t="n">
        <v>480</v>
      </c>
      <c r="F1150" s="77" t="n">
        <v>497</v>
      </c>
      <c r="G1150" s="77" t="n">
        <v>500</v>
      </c>
      <c r="H1150" s="77" t="n">
        <v>500</v>
      </c>
      <c r="I1150" s="79">
        <f>$E1150/F1150-1</f>
        <v/>
      </c>
      <c r="J1150" s="79">
        <f>$E1150/G1150-1</f>
        <v/>
      </c>
      <c r="K1150" s="79">
        <f>$E1150/H1150-1</f>
        <v/>
      </c>
      <c r="L1150" s="80" t="n">
        <v>-2.49</v>
      </c>
      <c r="M1150" s="80" t="n">
        <v>0.08</v>
      </c>
      <c r="N1150" s="77" t="n">
        <v>800</v>
      </c>
      <c r="O1150" s="77" t="n">
        <v>400</v>
      </c>
      <c r="P1150" s="81" t="n"/>
      <c r="Q1150" s="81" t="n"/>
    </row>
    <row r="1151" ht="15" customHeight="1" s="41">
      <c r="A1151" s="77" t="n">
        <v>1143</v>
      </c>
      <c r="B1151" s="78" t="inlineStr">
        <is>
          <t>KDC</t>
        </is>
      </c>
      <c r="C1151" s="78" t="inlineStr">
        <is>
          <t>Tập đoàn KIDO</t>
        </is>
      </c>
      <c r="D1151" s="78" t="inlineStr">
        <is>
          <t>HOSE</t>
        </is>
      </c>
      <c r="E1151" s="77" t="n">
        <v>51400</v>
      </c>
      <c r="F1151" s="77" t="n">
        <v>51600</v>
      </c>
      <c r="G1151" s="77" t="n">
        <v>50000</v>
      </c>
      <c r="H1151" s="77" t="n">
        <v>50783.2</v>
      </c>
      <c r="I1151" s="79">
        <f>$E1151/F1151-1</f>
        <v/>
      </c>
      <c r="J1151" s="79">
        <f>$E1151/G1151-1</f>
        <v/>
      </c>
      <c r="K1151" s="79">
        <f>$E1151/H1151-1</f>
        <v/>
      </c>
      <c r="L1151" s="80" t="n">
        <v>29.83</v>
      </c>
      <c r="M1151" s="80" t="n">
        <v>2.42</v>
      </c>
      <c r="N1151" s="77" t="n">
        <v>53517.68</v>
      </c>
      <c r="O1151" s="77" t="n">
        <v>41600</v>
      </c>
      <c r="P1151" s="81" t="n">
        <v>26.89</v>
      </c>
      <c r="Q1151" s="81" t="n">
        <v>2.315</v>
      </c>
    </row>
    <row r="1152" ht="15" customHeight="1" s="41">
      <c r="A1152" s="77" t="n">
        <v>1144</v>
      </c>
      <c r="B1152" s="78" t="inlineStr">
        <is>
          <t>LTG</t>
        </is>
      </c>
      <c r="C1152" s="78" t="inlineStr">
        <is>
          <t>Tập đoàn Lộc Trời (BVTV An Giang)</t>
        </is>
      </c>
      <c r="D1152" s="78" t="inlineStr">
        <is>
          <t>UPCoM</t>
        </is>
      </c>
      <c r="E1152" s="77" t="n">
        <v>5300</v>
      </c>
      <c r="F1152" s="77" t="n">
        <v>5300</v>
      </c>
      <c r="G1152" s="77" t="n">
        <v>5300</v>
      </c>
      <c r="H1152" s="77" t="n">
        <v>6900</v>
      </c>
      <c r="I1152" s="79">
        <f>$E1152/F1152-1</f>
        <v/>
      </c>
      <c r="J1152" s="79">
        <f>$E1152/G1152-1</f>
        <v/>
      </c>
      <c r="K1152" s="79">
        <f>$E1152/H1152-1</f>
        <v/>
      </c>
      <c r="L1152" s="80" t="n">
        <v>31.6</v>
      </c>
      <c r="M1152" s="80" t="n">
        <v>0.17</v>
      </c>
      <c r="N1152" s="77" t="n">
        <v>8119</v>
      </c>
      <c r="O1152" s="77" t="n">
        <v>5289</v>
      </c>
      <c r="P1152" s="81" t="n"/>
      <c r="Q1152" s="81" t="n"/>
    </row>
    <row r="1153" ht="15" customHeight="1" s="41">
      <c r="A1153" s="77" t="n">
        <v>1145</v>
      </c>
      <c r="B1153" s="78" t="inlineStr">
        <is>
          <t>MAC</t>
        </is>
      </c>
      <c r="C1153" s="78" t="inlineStr">
        <is>
          <t>Tập đoàn Macstar</t>
        </is>
      </c>
      <c r="D1153" s="78" t="inlineStr">
        <is>
          <t>HNX</t>
        </is>
      </c>
      <c r="E1153" s="77" t="n">
        <v>11400</v>
      </c>
      <c r="F1153" s="77" t="n">
        <v>12000</v>
      </c>
      <c r="G1153" s="77" t="n">
        <v>13000</v>
      </c>
      <c r="H1153" s="77" t="n">
        <v>11636.48</v>
      </c>
      <c r="I1153" s="79">
        <f>$E1153/F1153-1</f>
        <v/>
      </c>
      <c r="J1153" s="79">
        <f>$E1153/G1153-1</f>
        <v/>
      </c>
      <c r="K1153" s="79">
        <f>$E1153/H1153-1</f>
        <v/>
      </c>
      <c r="L1153" s="80" t="n">
        <v>5.6</v>
      </c>
      <c r="M1153" s="80" t="n">
        <v>1.01</v>
      </c>
      <c r="N1153" s="77" t="n">
        <v>14454.14</v>
      </c>
      <c r="O1153" s="77" t="n">
        <v>10272.83</v>
      </c>
      <c r="P1153" s="81" t="n"/>
      <c r="Q1153" s="81" t="n"/>
    </row>
    <row r="1154" ht="15" customHeight="1" s="41">
      <c r="A1154" s="77" t="n">
        <v>1146</v>
      </c>
      <c r="B1154" s="78" t="inlineStr">
        <is>
          <t>MSN</t>
        </is>
      </c>
      <c r="C1154" s="78" t="inlineStr">
        <is>
          <t>Tập đoàn Masan</t>
        </is>
      </c>
      <c r="D1154" s="78" t="inlineStr">
        <is>
          <t>HOSE</t>
        </is>
      </c>
      <c r="E1154" s="77" t="n">
        <v>66300</v>
      </c>
      <c r="F1154" s="77" t="n">
        <v>67400</v>
      </c>
      <c r="G1154" s="77" t="n">
        <v>68400</v>
      </c>
      <c r="H1154" s="77" t="n">
        <v>77000</v>
      </c>
      <c r="I1154" s="79">
        <f>$E1154/F1154-1</f>
        <v/>
      </c>
      <c r="J1154" s="79">
        <f>$E1154/G1154-1</f>
        <v/>
      </c>
      <c r="K1154" s="79">
        <f>$E1154/H1154-1</f>
        <v/>
      </c>
      <c r="L1154" s="80" t="n">
        <v>14.3</v>
      </c>
      <c r="M1154" s="80" t="n">
        <v>2.42</v>
      </c>
      <c r="N1154" s="77" t="n">
        <v>88500</v>
      </c>
      <c r="O1154" s="77" t="n">
        <v>63900</v>
      </c>
      <c r="P1154" s="81" t="n">
        <v>46.055</v>
      </c>
      <c r="Q1154" s="81" t="n">
        <v>3.82</v>
      </c>
    </row>
    <row r="1155" ht="15" customHeight="1" s="41">
      <c r="A1155" s="77" t="n">
        <v>1147</v>
      </c>
      <c r="B1155" s="78" t="inlineStr">
        <is>
          <t>MBG</t>
        </is>
      </c>
      <c r="C1155" s="78" t="inlineStr">
        <is>
          <t>Tập đoàn MBG</t>
        </is>
      </c>
      <c r="D1155" s="78" t="inlineStr">
        <is>
          <t>HNX</t>
        </is>
      </c>
      <c r="E1155" s="77" t="n">
        <v>2300</v>
      </c>
      <c r="F1155" s="77" t="n">
        <v>2300</v>
      </c>
      <c r="G1155" s="77" t="n">
        <v>2600</v>
      </c>
      <c r="H1155" s="77" t="n">
        <v>3100</v>
      </c>
      <c r="I1155" s="79">
        <f>$E1155/F1155-1</f>
        <v/>
      </c>
      <c r="J1155" s="79">
        <f>$E1155/G1155-1</f>
        <v/>
      </c>
      <c r="K1155" s="79">
        <f>$E1155/H1155-1</f>
        <v/>
      </c>
      <c r="L1155" s="80" t="n">
        <v>19.54</v>
      </c>
      <c r="M1155" s="80" t="n">
        <v>0.21</v>
      </c>
      <c r="N1155" s="77" t="n">
        <v>4500</v>
      </c>
      <c r="O1155" s="77" t="n">
        <v>2300</v>
      </c>
      <c r="P1155" s="81" t="n"/>
      <c r="Q1155" s="81" t="n"/>
    </row>
    <row r="1156" ht="15" customHeight="1" s="41">
      <c r="A1156" s="77" t="n">
        <v>1148</v>
      </c>
      <c r="B1156" s="78" t="inlineStr">
        <is>
          <t>ALV</t>
        </is>
      </c>
      <c r="C1156" s="78" t="inlineStr">
        <is>
          <t>Tập đoàn MCST</t>
        </is>
      </c>
      <c r="D1156" s="78" t="inlineStr">
        <is>
          <t>UPCoM</t>
        </is>
      </c>
      <c r="E1156" s="77" t="n">
        <v>6900</v>
      </c>
      <c r="F1156" s="77" t="n">
        <v>7011</v>
      </c>
      <c r="G1156" s="77" t="n">
        <v>6793</v>
      </c>
      <c r="H1156" s="77" t="n">
        <v>6668</v>
      </c>
      <c r="I1156" s="79">
        <f>$E1156/F1156-1</f>
        <v/>
      </c>
      <c r="J1156" s="79">
        <f>$E1156/G1156-1</f>
        <v/>
      </c>
      <c r="K1156" s="79">
        <f>$E1156/H1156-1</f>
        <v/>
      </c>
      <c r="L1156" s="80" t="n">
        <v>4.31</v>
      </c>
      <c r="M1156" s="80" t="n">
        <v>0.59</v>
      </c>
      <c r="N1156" s="77" t="n">
        <v>10436.43</v>
      </c>
      <c r="O1156" s="77" t="n">
        <v>6146</v>
      </c>
      <c r="P1156" s="81" t="n"/>
      <c r="Q1156" s="81" t="n"/>
    </row>
    <row r="1157" ht="15" customHeight="1" s="41">
      <c r="A1157" s="77" t="n">
        <v>1149</v>
      </c>
      <c r="B1157" s="78" t="inlineStr">
        <is>
          <t>MGR</t>
        </is>
      </c>
      <c r="C1157" s="78" t="inlineStr">
        <is>
          <t>Tập đoàn MGROUP</t>
        </is>
      </c>
      <c r="D1157" s="78" t="inlineStr">
        <is>
          <t>UPCoM</t>
        </is>
      </c>
      <c r="E1157" s="77" t="n">
        <v>4900</v>
      </c>
      <c r="F1157" s="77" t="n">
        <v>5600</v>
      </c>
      <c r="G1157" s="77" t="n">
        <v>8100</v>
      </c>
      <c r="H1157" s="77" t="n">
        <v>4500</v>
      </c>
      <c r="I1157" s="79">
        <f>$E1157/F1157-1</f>
        <v/>
      </c>
      <c r="J1157" s="79">
        <f>$E1157/G1157-1</f>
        <v/>
      </c>
      <c r="K1157" s="79">
        <f>$E1157/H1157-1</f>
        <v/>
      </c>
      <c r="L1157" s="80" t="n">
        <v>-10.14</v>
      </c>
      <c r="M1157" s="80" t="n">
        <v>0.8</v>
      </c>
      <c r="N1157" s="77" t="n">
        <v>8100</v>
      </c>
      <c r="O1157" s="77" t="n">
        <v>3573</v>
      </c>
      <c r="P1157" s="81" t="n"/>
      <c r="Q1157" s="81" t="n"/>
    </row>
    <row r="1158" ht="15" customHeight="1" s="41">
      <c r="A1158" s="77" t="n">
        <v>1150</v>
      </c>
      <c r="B1158" s="78" t="inlineStr">
        <is>
          <t>MPT</t>
        </is>
      </c>
      <c r="C1158" s="78" t="inlineStr">
        <is>
          <t>Tập đoàn MPT</t>
        </is>
      </c>
      <c r="D1158" s="78" t="inlineStr">
        <is>
          <t>UPCoM</t>
        </is>
      </c>
      <c r="E1158" s="77" t="n">
        <v>803</v>
      </c>
      <c r="F1158" s="77" t="n">
        <v>800</v>
      </c>
      <c r="G1158" s="77" t="n">
        <v>800</v>
      </c>
      <c r="H1158" s="77" t="n">
        <v>600</v>
      </c>
      <c r="I1158" s="79">
        <f>$E1158/F1158-1</f>
        <v/>
      </c>
      <c r="J1158" s="79">
        <f>$E1158/G1158-1</f>
        <v/>
      </c>
      <c r="K1158" s="79">
        <f>$E1158/H1158-1</f>
        <v/>
      </c>
      <c r="L1158" s="80" t="n">
        <v>-19.1</v>
      </c>
      <c r="M1158" s="80" t="n">
        <v>0.08</v>
      </c>
      <c r="N1158" s="77" t="n">
        <v>802</v>
      </c>
      <c r="O1158" s="77" t="n">
        <v>500</v>
      </c>
      <c r="P1158" s="81" t="n"/>
      <c r="Q1158" s="81" t="n"/>
    </row>
    <row r="1159" ht="15" customHeight="1" s="41">
      <c r="A1159" s="77" t="n">
        <v>1151</v>
      </c>
      <c r="B1159" s="78" t="inlineStr">
        <is>
          <t>NAG</t>
        </is>
      </c>
      <c r="C1159" s="78" t="inlineStr">
        <is>
          <t>Tập đoàn Nagakawa</t>
        </is>
      </c>
      <c r="D1159" s="78" t="inlineStr">
        <is>
          <t>HNX</t>
        </is>
      </c>
      <c r="E1159" s="77" t="n">
        <v>7100</v>
      </c>
      <c r="F1159" s="77" t="n">
        <v>7200</v>
      </c>
      <c r="G1159" s="77" t="n">
        <v>7300</v>
      </c>
      <c r="H1159" s="77" t="n">
        <v>8200</v>
      </c>
      <c r="I1159" s="79">
        <f>$E1159/F1159-1</f>
        <v/>
      </c>
      <c r="J1159" s="79">
        <f>$E1159/G1159-1</f>
        <v/>
      </c>
      <c r="K1159" s="79">
        <f>$E1159/H1159-1</f>
        <v/>
      </c>
      <c r="L1159" s="80" t="n">
        <v>8.76</v>
      </c>
      <c r="M1159" s="80" t="n">
        <v>0.6</v>
      </c>
      <c r="N1159" s="77" t="n">
        <v>16900</v>
      </c>
      <c r="O1159" s="77" t="n">
        <v>6700</v>
      </c>
      <c r="P1159" s="81" t="n"/>
      <c r="Q1159" s="81" t="n"/>
    </row>
    <row r="1160" ht="15" customHeight="1" s="41">
      <c r="A1160" s="77" t="n">
        <v>1152</v>
      </c>
      <c r="B1160" s="78" t="inlineStr">
        <is>
          <t>VC3</t>
        </is>
      </c>
      <c r="C1160" s="78" t="inlineStr">
        <is>
          <t>Tập đoàn Nam Mê Kông</t>
        </is>
      </c>
      <c r="D1160" s="78" t="inlineStr">
        <is>
          <t>HNX</t>
        </is>
      </c>
      <c r="E1160" s="77" t="n">
        <v>25400</v>
      </c>
      <c r="F1160" s="77" t="n">
        <v>25700</v>
      </c>
      <c r="G1160" s="77" t="n">
        <v>26700</v>
      </c>
      <c r="H1160" s="77" t="n">
        <v>27000</v>
      </c>
      <c r="I1160" s="79">
        <f>$E1160/F1160-1</f>
        <v/>
      </c>
      <c r="J1160" s="79">
        <f>$E1160/G1160-1</f>
        <v/>
      </c>
      <c r="K1160" s="79">
        <f>$E1160/H1160-1</f>
        <v/>
      </c>
      <c r="L1160" s="80" t="n">
        <v>49.04</v>
      </c>
      <c r="M1160" s="80" t="n">
        <v>2.26</v>
      </c>
      <c r="N1160" s="77" t="n">
        <v>29200</v>
      </c>
      <c r="O1160" s="77" t="n">
        <v>24800</v>
      </c>
      <c r="P1160" s="81" t="n"/>
      <c r="Q1160" s="81" t="n"/>
    </row>
    <row r="1161" ht="15" customHeight="1" s="41">
      <c r="A1161" s="77" t="n">
        <v>1153</v>
      </c>
      <c r="B1161" s="78" t="inlineStr">
        <is>
          <t>ONW</t>
        </is>
      </c>
      <c r="C1161" s="78" t="inlineStr">
        <is>
          <t>Tập đoàn ONW</t>
        </is>
      </c>
      <c r="D1161" s="78" t="inlineStr">
        <is>
          <t>UPCoM</t>
        </is>
      </c>
      <c r="E1161" s="77" t="n">
        <v>6000</v>
      </c>
      <c r="F1161" s="77" t="n">
        <v>6000</v>
      </c>
      <c r="G1161" s="77" t="n">
        <v>6000</v>
      </c>
      <c r="H1161" s="77" t="n">
        <v>3600</v>
      </c>
      <c r="I1161" s="79">
        <f>$E1161/F1161-1</f>
        <v/>
      </c>
      <c r="J1161" s="79">
        <f>$E1161/G1161-1</f>
        <v/>
      </c>
      <c r="K1161" s="79">
        <f>$E1161/H1161-1</f>
        <v/>
      </c>
      <c r="L1161" s="80" t="n">
        <v>7.44</v>
      </c>
      <c r="M1161" s="80" t="n">
        <v>11.33</v>
      </c>
      <c r="N1161" s="77" t="n">
        <v>7000</v>
      </c>
      <c r="O1161" s="77" t="n">
        <v>3550</v>
      </c>
      <c r="P1161" s="81" t="n"/>
      <c r="Q1161" s="81" t="n"/>
    </row>
    <row r="1162" ht="15" customHeight="1" s="41">
      <c r="A1162" s="77" t="n">
        <v>1154</v>
      </c>
      <c r="B1162" s="78" t="inlineStr">
        <is>
          <t>PAN</t>
        </is>
      </c>
      <c r="C1162" s="78" t="inlineStr">
        <is>
          <t>Tập đoàn PAN</t>
        </is>
      </c>
      <c r="D1162" s="78" t="inlineStr">
        <is>
          <t>HOSE</t>
        </is>
      </c>
      <c r="E1162" s="77" t="n">
        <v>20100</v>
      </c>
      <c r="F1162" s="77" t="n">
        <v>20800</v>
      </c>
      <c r="G1162" s="77" t="n">
        <v>21650</v>
      </c>
      <c r="H1162" s="77" t="n">
        <v>20674.29</v>
      </c>
      <c r="I1162" s="79">
        <f>$E1162/F1162-1</f>
        <v/>
      </c>
      <c r="J1162" s="79">
        <f>$E1162/G1162-1</f>
        <v/>
      </c>
      <c r="K1162" s="79">
        <f>$E1162/H1162-1</f>
        <v/>
      </c>
      <c r="L1162" s="80" t="n">
        <v>4.12</v>
      </c>
      <c r="M1162" s="80" t="n">
        <v>0.9399999999999999</v>
      </c>
      <c r="N1162" s="77" t="n">
        <v>26770.56</v>
      </c>
      <c r="O1162" s="77" t="n">
        <v>20050</v>
      </c>
      <c r="P1162" s="81" t="n"/>
      <c r="Q1162" s="81" t="n"/>
    </row>
    <row r="1163" ht="15" customHeight="1" s="41">
      <c r="A1163" s="77" t="n">
        <v>1155</v>
      </c>
      <c r="B1163" s="78" t="inlineStr">
        <is>
          <t>PC1</t>
        </is>
      </c>
      <c r="C1163" s="78" t="inlineStr">
        <is>
          <t>Tập đoàn PC1</t>
        </is>
      </c>
      <c r="D1163" s="78" t="inlineStr">
        <is>
          <t>HOSE</t>
        </is>
      </c>
      <c r="E1163" s="77" t="n">
        <v>20500</v>
      </c>
      <c r="F1163" s="77" t="n">
        <v>20650</v>
      </c>
      <c r="G1163" s="77" t="n">
        <v>21350</v>
      </c>
      <c r="H1163" s="77" t="n">
        <v>22550</v>
      </c>
      <c r="I1163" s="79">
        <f>$E1163/F1163-1</f>
        <v/>
      </c>
      <c r="J1163" s="79">
        <f>$E1163/G1163-1</f>
        <v/>
      </c>
      <c r="K1163" s="79">
        <f>$E1163/H1163-1</f>
        <v/>
      </c>
      <c r="L1163" s="80" t="n">
        <v>7.16</v>
      </c>
      <c r="M1163" s="80" t="n">
        <v>1.26</v>
      </c>
      <c r="N1163" s="77" t="n">
        <v>31350</v>
      </c>
      <c r="O1163" s="77" t="n">
        <v>17650</v>
      </c>
      <c r="P1163" s="81" t="n">
        <v>17.39</v>
      </c>
      <c r="Q1163" s="81" t="n">
        <v>1.58</v>
      </c>
    </row>
    <row r="1164" ht="15" customHeight="1" s="41">
      <c r="A1164" s="77" t="n">
        <v>1156</v>
      </c>
      <c r="B1164" s="78" t="inlineStr">
        <is>
          <t>TVC</t>
        </is>
      </c>
      <c r="C1164" s="78" t="inlineStr">
        <is>
          <t>Tập đoàn Quản lý tài sản T-Corp</t>
        </is>
      </c>
      <c r="D1164" s="78" t="inlineStr">
        <is>
          <t>HNX</t>
        </is>
      </c>
      <c r="E1164" s="77" t="n">
        <v>8000</v>
      </c>
      <c r="F1164" s="77" t="n">
        <v>8300</v>
      </c>
      <c r="G1164" s="77" t="n">
        <v>8700</v>
      </c>
      <c r="H1164" s="77" t="n">
        <v>8600</v>
      </c>
      <c r="I1164" s="79">
        <f>$E1164/F1164-1</f>
        <v/>
      </c>
      <c r="J1164" s="79">
        <f>$E1164/G1164-1</f>
        <v/>
      </c>
      <c r="K1164" s="79">
        <f>$E1164/H1164-1</f>
        <v/>
      </c>
      <c r="L1164" s="80" t="n">
        <v>-208.2</v>
      </c>
      <c r="M1164" s="80" t="n">
        <v>0.44</v>
      </c>
      <c r="N1164" s="77" t="n">
        <v>12200</v>
      </c>
      <c r="O1164" s="77" t="n">
        <v>7100</v>
      </c>
      <c r="P1164" s="81" t="n"/>
      <c r="Q1164" s="81" t="n"/>
    </row>
    <row r="1165" ht="15" customHeight="1" s="41">
      <c r="A1165" s="77" t="n">
        <v>1157</v>
      </c>
      <c r="B1165" s="78" t="inlineStr">
        <is>
          <t>ASM</t>
        </is>
      </c>
      <c r="C1165" s="78" t="inlineStr">
        <is>
          <t>Tập đoàn Sao Mai</t>
        </is>
      </c>
      <c r="D1165" s="78" t="inlineStr">
        <is>
          <t>HOSE</t>
        </is>
      </c>
      <c r="E1165" s="77" t="n">
        <v>5860</v>
      </c>
      <c r="F1165" s="77" t="n">
        <v>6040</v>
      </c>
      <c r="G1165" s="77" t="n">
        <v>6190</v>
      </c>
      <c r="H1165" s="77" t="n">
        <v>6440</v>
      </c>
      <c r="I1165" s="79">
        <f>$E1165/F1165-1</f>
        <v/>
      </c>
      <c r="J1165" s="79">
        <f>$E1165/G1165-1</f>
        <v/>
      </c>
      <c r="K1165" s="79">
        <f>$E1165/H1165-1</f>
        <v/>
      </c>
      <c r="L1165" s="80" t="n">
        <v>16.85</v>
      </c>
      <c r="M1165" s="80" t="n">
        <v>0.43</v>
      </c>
      <c r="N1165" s="77" t="n">
        <v>8481.9</v>
      </c>
      <c r="O1165" s="77" t="n">
        <v>5300</v>
      </c>
      <c r="P1165" s="81" t="n"/>
      <c r="Q1165" s="81" t="n"/>
    </row>
    <row r="1166" ht="15" customHeight="1" s="41">
      <c r="A1166" s="77" t="n">
        <v>1158</v>
      </c>
      <c r="B1166" s="78" t="inlineStr">
        <is>
          <t>DVG</t>
        </is>
      </c>
      <c r="C1166" s="78" t="inlineStr">
        <is>
          <t>Tập đoàn Sơn Đại Việt</t>
        </is>
      </c>
      <c r="D1166" s="78" t="inlineStr">
        <is>
          <t>UPCoM</t>
        </is>
      </c>
      <c r="E1166" s="77" t="n">
        <v>851</v>
      </c>
      <c r="F1166" s="77" t="n">
        <v>803</v>
      </c>
      <c r="G1166" s="77" t="n">
        <v>1000</v>
      </c>
      <c r="H1166" s="77" t="n">
        <v>1600</v>
      </c>
      <c r="I1166" s="79">
        <f>$E1166/F1166-1</f>
        <v/>
      </c>
      <c r="J1166" s="79">
        <f>$E1166/G1166-1</f>
        <v/>
      </c>
      <c r="K1166" s="79">
        <f>$E1166/H1166-1</f>
        <v/>
      </c>
      <c r="L1166" s="80" t="n">
        <v>-15.11</v>
      </c>
      <c r="M1166" s="80" t="n">
        <v>0.08</v>
      </c>
      <c r="N1166" s="77" t="n">
        <v>1939</v>
      </c>
      <c r="O1166" s="77" t="n">
        <v>800</v>
      </c>
      <c r="P1166" s="81" t="n"/>
      <c r="Q1166" s="81" t="n"/>
    </row>
    <row r="1167" ht="15" customHeight="1" s="41">
      <c r="A1167" s="77" t="n">
        <v>1159</v>
      </c>
      <c r="B1167" s="78" t="inlineStr">
        <is>
          <t>ST8</t>
        </is>
      </c>
      <c r="C1167" s="78" t="inlineStr">
        <is>
          <t>Tập đoàn ST8</t>
        </is>
      </c>
      <c r="D1167" s="78" t="inlineStr">
        <is>
          <t>HOSE</t>
        </is>
      </c>
      <c r="E1167" s="77" t="n">
        <v>2290</v>
      </c>
      <c r="F1167" s="77" t="n">
        <v>2570</v>
      </c>
      <c r="G1167" s="77" t="n">
        <v>2900</v>
      </c>
      <c r="H1167" s="77" t="n">
        <v>4770</v>
      </c>
      <c r="I1167" s="79">
        <f>$E1167/F1167-1</f>
        <v/>
      </c>
      <c r="J1167" s="79">
        <f>$E1167/G1167-1</f>
        <v/>
      </c>
      <c r="K1167" s="79">
        <f>$E1167/H1167-1</f>
        <v/>
      </c>
      <c r="L1167" s="80" t="n">
        <v>-2.06</v>
      </c>
      <c r="M1167" s="80" t="n">
        <v>0.23</v>
      </c>
      <c r="N1167" s="77" t="n">
        <v>7000</v>
      </c>
      <c r="O1167" s="77" t="n">
        <v>2300</v>
      </c>
      <c r="P1167" s="81" t="n"/>
      <c r="Q1167" s="81" t="n"/>
    </row>
    <row r="1168" ht="15" customHeight="1" s="41">
      <c r="A1168" s="77" t="n">
        <v>1160</v>
      </c>
      <c r="B1168" s="78" t="inlineStr">
        <is>
          <t>KSF</t>
        </is>
      </c>
      <c r="C1168" s="78" t="inlineStr">
        <is>
          <t>Tập đoàn Sunshine</t>
        </is>
      </c>
      <c r="D1168" s="78" t="inlineStr">
        <is>
          <t>HNX</t>
        </is>
      </c>
      <c r="E1168" s="77" t="n">
        <v>79000</v>
      </c>
      <c r="F1168" s="77" t="n">
        <v>80600</v>
      </c>
      <c r="G1168" s="77" t="n">
        <v>77600</v>
      </c>
      <c r="H1168" s="77" t="n">
        <v>66500</v>
      </c>
      <c r="I1168" s="79">
        <f>$E1168/F1168-1</f>
        <v/>
      </c>
      <c r="J1168" s="79">
        <f>$E1168/G1168-1</f>
        <v/>
      </c>
      <c r="K1168" s="79">
        <f>$E1168/H1168-1</f>
        <v/>
      </c>
      <c r="L1168" s="80" t="n">
        <v>4.64</v>
      </c>
      <c r="M1168" s="80" t="n">
        <v>3.32</v>
      </c>
      <c r="N1168" s="77" t="n">
        <v>113400</v>
      </c>
      <c r="O1168" s="77" t="n">
        <v>65000</v>
      </c>
      <c r="P1168" s="81" t="n"/>
      <c r="Q1168" s="81" t="n"/>
    </row>
    <row r="1169" ht="15" customHeight="1" s="41">
      <c r="A1169" s="77" t="n">
        <v>1161</v>
      </c>
      <c r="B1169" s="78" t="inlineStr">
        <is>
          <t>TNI</t>
        </is>
      </c>
      <c r="C1169" s="78" t="inlineStr">
        <is>
          <t>Tập đoàn Thành Nam</t>
        </is>
      </c>
      <c r="D1169" s="78" t="inlineStr">
        <is>
          <t>HOSE</t>
        </is>
      </c>
      <c r="E1169" s="77" t="n">
        <v>6010</v>
      </c>
      <c r="F1169" s="77" t="n">
        <v>6490</v>
      </c>
      <c r="G1169" s="77" t="n">
        <v>5560</v>
      </c>
      <c r="H1169" s="77" t="n">
        <v>5020</v>
      </c>
      <c r="I1169" s="79">
        <f>$E1169/F1169-1</f>
        <v/>
      </c>
      <c r="J1169" s="79">
        <f>$E1169/G1169-1</f>
        <v/>
      </c>
      <c r="K1169" s="79">
        <f>$E1169/H1169-1</f>
        <v/>
      </c>
      <c r="L1169" s="80" t="n">
        <v>5.25</v>
      </c>
      <c r="M1169" s="80" t="n">
        <v>0.57</v>
      </c>
      <c r="N1169" s="77" t="n">
        <v>7220</v>
      </c>
      <c r="O1169" s="77" t="n">
        <v>2920</v>
      </c>
      <c r="P1169" s="81" t="n"/>
      <c r="Q1169" s="81" t="n"/>
    </row>
    <row r="1170" ht="15" customHeight="1" s="41">
      <c r="A1170" s="77" t="n">
        <v>1162</v>
      </c>
      <c r="B1170" s="78" t="inlineStr">
        <is>
          <t>KKC</t>
        </is>
      </c>
      <c r="C1170" s="78" t="inlineStr">
        <is>
          <t>Tập đoàn Thành Thái</t>
        </is>
      </c>
      <c r="D1170" s="78" t="inlineStr">
        <is>
          <t>HNX</t>
        </is>
      </c>
      <c r="E1170" s="77" t="n">
        <v>6000</v>
      </c>
      <c r="F1170" s="77" t="n">
        <v>6000</v>
      </c>
      <c r="G1170" s="77" t="n">
        <v>5900</v>
      </c>
      <c r="H1170" s="77" t="n">
        <v>6700</v>
      </c>
      <c r="I1170" s="79">
        <f>$E1170/F1170-1</f>
        <v/>
      </c>
      <c r="J1170" s="79">
        <f>$E1170/G1170-1</f>
        <v/>
      </c>
      <c r="K1170" s="79">
        <f>$E1170/H1170-1</f>
        <v/>
      </c>
      <c r="L1170" s="80" t="n">
        <v>2.98</v>
      </c>
      <c r="M1170" s="80" t="n">
        <v>0.54</v>
      </c>
      <c r="N1170" s="77" t="n">
        <v>8500</v>
      </c>
      <c r="O1170" s="77" t="n">
        <v>5200</v>
      </c>
      <c r="P1170" s="81" t="n"/>
      <c r="Q1170" s="81" t="n"/>
    </row>
    <row r="1171" ht="15" customHeight="1" s="41">
      <c r="A1171" s="77" t="n">
        <v>1163</v>
      </c>
      <c r="B1171" s="78" t="inlineStr">
        <is>
          <t>TLG</t>
        </is>
      </c>
      <c r="C1171" s="78" t="inlineStr">
        <is>
          <t>Tập đoàn Thiên Long</t>
        </is>
      </c>
      <c r="D1171" s="78" t="inlineStr">
        <is>
          <t>HOSE</t>
        </is>
      </c>
      <c r="E1171" s="77" t="n">
        <v>51800</v>
      </c>
      <c r="F1171" s="77" t="n">
        <v>48650</v>
      </c>
      <c r="G1171" s="77" t="n">
        <v>48100</v>
      </c>
      <c r="H1171" s="77" t="n">
        <v>46393</v>
      </c>
      <c r="I1171" s="79">
        <f>$E1171/F1171-1</f>
        <v/>
      </c>
      <c r="J1171" s="79">
        <f>$E1171/G1171-1</f>
        <v/>
      </c>
      <c r="K1171" s="79">
        <f>$E1171/H1171-1</f>
        <v/>
      </c>
      <c r="L1171" s="80" t="n">
        <v>10.84</v>
      </c>
      <c r="M1171" s="80" t="n">
        <v>1.96</v>
      </c>
      <c r="N1171" s="77" t="n">
        <v>57600.79</v>
      </c>
      <c r="O1171" s="77" t="n">
        <v>42824.93</v>
      </c>
      <c r="P1171" s="81" t="n"/>
      <c r="Q1171" s="81" t="n"/>
    </row>
    <row r="1172" ht="15" customHeight="1" s="41">
      <c r="A1172" s="77" t="n">
        <v>1164</v>
      </c>
      <c r="B1172" s="78" t="inlineStr">
        <is>
          <t>ITQ</t>
        </is>
      </c>
      <c r="C1172" s="78" t="inlineStr">
        <is>
          <t>Tập đoàn Thiên Quang</t>
        </is>
      </c>
      <c r="D1172" s="78" t="inlineStr">
        <is>
          <t>HNX</t>
        </is>
      </c>
      <c r="E1172" s="77" t="n">
        <v>2600</v>
      </c>
      <c r="F1172" s="77" t="n">
        <v>2600</v>
      </c>
      <c r="G1172" s="77" t="n">
        <v>2800</v>
      </c>
      <c r="H1172" s="77" t="n">
        <v>2800</v>
      </c>
      <c r="I1172" s="79">
        <f>$E1172/F1172-1</f>
        <v/>
      </c>
      <c r="J1172" s="79">
        <f>$E1172/G1172-1</f>
        <v/>
      </c>
      <c r="K1172" s="79">
        <f>$E1172/H1172-1</f>
        <v/>
      </c>
      <c r="L1172" s="80" t="n">
        <v>6.75</v>
      </c>
      <c r="M1172" s="80" t="n">
        <v>0.24</v>
      </c>
      <c r="N1172" s="77" t="n">
        <v>3600</v>
      </c>
      <c r="O1172" s="77" t="n">
        <v>2500</v>
      </c>
      <c r="P1172" s="81" t="n"/>
      <c r="Q1172" s="81" t="n"/>
    </row>
    <row r="1173" ht="15" customHeight="1" s="41">
      <c r="A1173" s="77" t="n">
        <v>1165</v>
      </c>
      <c r="B1173" s="78" t="inlineStr">
        <is>
          <t>TTB</t>
        </is>
      </c>
      <c r="C1173" s="78" t="inlineStr">
        <is>
          <t>Tập đoàn Tiến Bộ</t>
        </is>
      </c>
      <c r="D1173" s="78" t="inlineStr">
        <is>
          <t>UPCoM</t>
        </is>
      </c>
      <c r="E1173" s="77" t="n">
        <v>1800</v>
      </c>
      <c r="F1173" s="77" t="n">
        <v>1800</v>
      </c>
      <c r="G1173" s="77" t="n">
        <v>1800</v>
      </c>
      <c r="H1173" s="77" t="n">
        <v>1800</v>
      </c>
      <c r="I1173" s="79">
        <f>$E1173/F1173-1</f>
        <v/>
      </c>
      <c r="J1173" s="79">
        <f>$E1173/G1173-1</f>
        <v/>
      </c>
      <c r="K1173" s="79">
        <f>$E1173/H1173-1</f>
        <v/>
      </c>
      <c r="L1173" s="80" t="n">
        <v>964.8200000000001</v>
      </c>
      <c r="M1173" s="80" t="n">
        <v>0.18</v>
      </c>
      <c r="N1173" s="77" t="n">
        <v>1800</v>
      </c>
      <c r="O1173" s="77" t="n">
        <v>1800</v>
      </c>
      <c r="P1173" s="81" t="n"/>
      <c r="Q1173" s="81" t="n"/>
    </row>
    <row r="1174" ht="15" customHeight="1" s="41">
      <c r="A1174" s="77" t="n">
        <v>1166</v>
      </c>
      <c r="B1174" s="78" t="inlineStr">
        <is>
          <t>AAT</t>
        </is>
      </c>
      <c r="C1174" s="78" t="inlineStr">
        <is>
          <t>Tập đoàn Tiên Sơn Thanh Hóa</t>
        </is>
      </c>
      <c r="D1174" s="78" t="inlineStr">
        <is>
          <t>HOSE</t>
        </is>
      </c>
      <c r="E1174" s="77" t="n">
        <v>2320</v>
      </c>
      <c r="F1174" s="77" t="n">
        <v>2340</v>
      </c>
      <c r="G1174" s="77" t="n">
        <v>2720</v>
      </c>
      <c r="H1174" s="77" t="n">
        <v>3230</v>
      </c>
      <c r="I1174" s="79">
        <f>$E1174/F1174-1</f>
        <v/>
      </c>
      <c r="J1174" s="79">
        <f>$E1174/G1174-1</f>
        <v/>
      </c>
      <c r="K1174" s="79">
        <f>$E1174/H1174-1</f>
        <v/>
      </c>
      <c r="L1174" s="80" t="n">
        <v>314.62</v>
      </c>
      <c r="M1174" s="80" t="n">
        <v>0.23</v>
      </c>
      <c r="N1174" s="77" t="n">
        <v>3950</v>
      </c>
      <c r="O1174" s="77" t="n">
        <v>2230</v>
      </c>
      <c r="P1174" s="81" t="n"/>
      <c r="Q1174" s="81" t="n"/>
    </row>
    <row r="1175" ht="15" customHeight="1" s="41">
      <c r="A1175" s="77" t="n">
        <v>1167</v>
      </c>
      <c r="B1175" s="78" t="inlineStr">
        <is>
          <t>TNT</t>
        </is>
      </c>
      <c r="C1175" s="78" t="inlineStr">
        <is>
          <t>Tập đoàn TNT</t>
        </is>
      </c>
      <c r="D1175" s="78" t="inlineStr">
        <is>
          <t>HOSE</t>
        </is>
      </c>
      <c r="E1175" s="77" t="n">
        <v>9600</v>
      </c>
      <c r="F1175" s="77" t="n">
        <v>9690</v>
      </c>
      <c r="G1175" s="77" t="n">
        <v>10600</v>
      </c>
      <c r="H1175" s="77" t="n">
        <v>8660</v>
      </c>
      <c r="I1175" s="79">
        <f>$E1175/F1175-1</f>
        <v/>
      </c>
      <c r="J1175" s="79">
        <f>$E1175/G1175-1</f>
        <v/>
      </c>
      <c r="K1175" s="79">
        <f>$E1175/H1175-1</f>
        <v/>
      </c>
      <c r="L1175" s="80" t="n">
        <v>19.9</v>
      </c>
      <c r="M1175" s="80" t="n">
        <v>0.8100000000000001</v>
      </c>
      <c r="N1175" s="77" t="n">
        <v>12000</v>
      </c>
      <c r="O1175" s="77" t="n">
        <v>6780</v>
      </c>
      <c r="P1175" s="81" t="n"/>
      <c r="Q1175" s="81" t="n"/>
    </row>
    <row r="1176" ht="15" customHeight="1" s="41">
      <c r="A1176" s="77" t="n">
        <v>1168</v>
      </c>
      <c r="B1176" s="78" t="inlineStr">
        <is>
          <t>ODE</t>
        </is>
      </c>
      <c r="C1176" s="78" t="inlineStr">
        <is>
          <t>Tập đoàn Truyền thông và Giải trí ODE</t>
        </is>
      </c>
      <c r="D1176" s="78" t="inlineStr">
        <is>
          <t>UPCoM</t>
        </is>
      </c>
      <c r="E1176" s="77" t="n">
        <v>46796</v>
      </c>
      <c r="F1176" s="77" t="n">
        <v>46916</v>
      </c>
      <c r="G1176" s="77" t="n">
        <v>46397</v>
      </c>
      <c r="H1176" s="77" t="n">
        <v>46214</v>
      </c>
      <c r="I1176" s="79">
        <f>$E1176/F1176-1</f>
        <v/>
      </c>
      <c r="J1176" s="79">
        <f>$E1176/G1176-1</f>
        <v/>
      </c>
      <c r="K1176" s="79">
        <f>$E1176/H1176-1</f>
        <v/>
      </c>
      <c r="L1176" s="80" t="n">
        <v>114.83</v>
      </c>
      <c r="M1176" s="80" t="n">
        <v>3.5</v>
      </c>
      <c r="N1176" s="77" t="n">
        <v>47076</v>
      </c>
      <c r="O1176" s="77" t="n">
        <v>44082</v>
      </c>
      <c r="P1176" s="81" t="n"/>
      <c r="Q1176" s="81" t="n"/>
    </row>
    <row r="1177" ht="15" customHeight="1" s="41">
      <c r="A1177" s="77" t="n">
        <v>1169</v>
      </c>
      <c r="B1177" s="78" t="inlineStr">
        <is>
          <t>SVN</t>
        </is>
      </c>
      <c r="C1177" s="78" t="inlineStr">
        <is>
          <t>Tập đoàn Vexilla Việt Nam</t>
        </is>
      </c>
      <c r="D1177" s="78" t="inlineStr">
        <is>
          <t>HNX</t>
        </is>
      </c>
      <c r="E1177" s="77" t="n">
        <v>3500</v>
      </c>
      <c r="F1177" s="77" t="n">
        <v>2900</v>
      </c>
      <c r="G1177" s="77" t="n">
        <v>2900</v>
      </c>
      <c r="H1177" s="77" t="n">
        <v>2900</v>
      </c>
      <c r="I1177" s="79">
        <f>$E1177/F1177-1</f>
        <v/>
      </c>
      <c r="J1177" s="79">
        <f>$E1177/G1177-1</f>
        <v/>
      </c>
      <c r="K1177" s="79">
        <f>$E1177/H1177-1</f>
        <v/>
      </c>
      <c r="L1177" s="80" t="n">
        <v>2459.44</v>
      </c>
      <c r="M1177" s="80" t="n">
        <v>0.33</v>
      </c>
      <c r="N1177" s="77" t="n">
        <v>4300</v>
      </c>
      <c r="O1177" s="77" t="n">
        <v>1800</v>
      </c>
      <c r="P1177" s="81" t="n"/>
      <c r="Q1177" s="81" t="n"/>
    </row>
    <row r="1178" ht="15" customHeight="1" s="41">
      <c r="A1178" s="77" t="n">
        <v>1170</v>
      </c>
      <c r="B1178" s="78" t="inlineStr">
        <is>
          <t>VES</t>
        </is>
      </c>
      <c r="C1178" s="78" t="inlineStr">
        <is>
          <t>Tập đoàn VinaLiving</t>
        </is>
      </c>
      <c r="D1178" s="78" t="inlineStr">
        <is>
          <t>UPCoM</t>
        </is>
      </c>
      <c r="E1178" s="77" t="n">
        <v>22900</v>
      </c>
      <c r="F1178" s="77" t="n">
        <v>22700</v>
      </c>
      <c r="G1178" s="77" t="n">
        <v>27900</v>
      </c>
      <c r="H1178" s="77" t="n">
        <v>11072</v>
      </c>
      <c r="I1178" s="79">
        <f>$E1178/F1178-1</f>
        <v/>
      </c>
      <c r="J1178" s="79">
        <f>$E1178/G1178-1</f>
        <v/>
      </c>
      <c r="K1178" s="79">
        <f>$E1178/H1178-1</f>
        <v/>
      </c>
      <c r="L1178" s="80" t="n">
        <v>31.83</v>
      </c>
      <c r="M1178" s="80" t="n">
        <v>30.42</v>
      </c>
      <c r="N1178" s="77" t="n">
        <v>32000</v>
      </c>
      <c r="O1178" s="77" t="n">
        <v>5700</v>
      </c>
      <c r="P1178" s="81" t="n"/>
      <c r="Q1178" s="81" t="n"/>
    </row>
    <row r="1179" ht="15" customHeight="1" s="41">
      <c r="A1179" s="77" t="n">
        <v>1171</v>
      </c>
      <c r="B1179" s="78" t="inlineStr">
        <is>
          <t>VNZ</t>
        </is>
      </c>
      <c r="C1179" s="78" t="inlineStr">
        <is>
          <t>Tập đoàn VNG</t>
        </is>
      </c>
      <c r="D1179" s="78" t="inlineStr">
        <is>
          <t>UPCoM</t>
        </is>
      </c>
      <c r="E1179" s="77" t="n">
        <v>614300</v>
      </c>
      <c r="F1179" s="77" t="n">
        <v>620407</v>
      </c>
      <c r="G1179" s="77" t="n">
        <v>427355</v>
      </c>
      <c r="H1179" s="77" t="n">
        <v>365900</v>
      </c>
      <c r="I1179" s="79">
        <f>$E1179/F1179-1</f>
        <v/>
      </c>
      <c r="J1179" s="79">
        <f>$E1179/G1179-1</f>
        <v/>
      </c>
      <c r="K1179" s="79">
        <f>$E1179/H1179-1</f>
        <v/>
      </c>
      <c r="L1179" s="80" t="n">
        <v>38.81</v>
      </c>
      <c r="M1179" s="80" t="n">
        <v>19.87</v>
      </c>
      <c r="N1179" s="77" t="n">
        <v>661036</v>
      </c>
      <c r="O1179" s="77" t="n">
        <v>309500</v>
      </c>
      <c r="P1179" s="81" t="n"/>
      <c r="Q1179" s="81" t="n"/>
    </row>
    <row r="1180" ht="15" customHeight="1" s="41">
      <c r="A1180" s="77" t="n">
        <v>1172</v>
      </c>
      <c r="B1180" s="78" t="inlineStr">
        <is>
          <t>HBC</t>
        </is>
      </c>
      <c r="C1180" s="78" t="inlineStr">
        <is>
          <t>Tập đoàn Xây dựng Hòa Bình</t>
        </is>
      </c>
      <c r="D1180" s="78" t="inlineStr">
        <is>
          <t>UPCoM</t>
        </is>
      </c>
      <c r="E1180" s="77" t="n">
        <v>4024</v>
      </c>
      <c r="F1180" s="77" t="n">
        <v>4204</v>
      </c>
      <c r="G1180" s="77" t="n">
        <v>4715</v>
      </c>
      <c r="H1180" s="77" t="n">
        <v>6305</v>
      </c>
      <c r="I1180" s="79">
        <f>$E1180/F1180-1</f>
        <v/>
      </c>
      <c r="J1180" s="79">
        <f>$E1180/G1180-1</f>
        <v/>
      </c>
      <c r="K1180" s="79">
        <f>$E1180/H1180-1</f>
        <v/>
      </c>
      <c r="L1180" s="80" t="n">
        <v>5.96</v>
      </c>
      <c r="M1180" s="80" t="n">
        <v>0.7</v>
      </c>
      <c r="N1180" s="77" t="n">
        <v>8548</v>
      </c>
      <c r="O1180" s="77" t="n">
        <v>4082</v>
      </c>
      <c r="P1180" s="81" t="n"/>
      <c r="Q1180" s="81" t="n"/>
    </row>
    <row r="1181" ht="15" customHeight="1" s="41">
      <c r="A1181" s="77" t="n">
        <v>1173</v>
      </c>
      <c r="B1181" s="78" t="inlineStr">
        <is>
          <t>TCD</t>
        </is>
      </c>
      <c r="C1181" s="78" t="inlineStr">
        <is>
          <t>Tập đoàn Xây dựng Tracodi</t>
        </is>
      </c>
      <c r="D1181" s="78" t="inlineStr">
        <is>
          <t>UPCoM</t>
        </is>
      </c>
      <c r="E1181" s="77" t="n">
        <v>1200</v>
      </c>
      <c r="F1181" s="77" t="n">
        <v>1300</v>
      </c>
      <c r="G1181" s="77" t="n">
        <v>1890</v>
      </c>
      <c r="H1181" s="77" t="n">
        <v>1890</v>
      </c>
      <c r="I1181" s="79">
        <f>$E1181/F1181-1</f>
        <v/>
      </c>
      <c r="J1181" s="79">
        <f>$E1181/G1181-1</f>
        <v/>
      </c>
      <c r="K1181" s="79">
        <f>$E1181/H1181-1</f>
        <v/>
      </c>
      <c r="L1181" s="80" t="n">
        <v>-0.92</v>
      </c>
      <c r="M1181" s="80" t="n">
        <v>0.23</v>
      </c>
      <c r="N1181" s="77" t="n">
        <v>2860</v>
      </c>
      <c r="O1181" s="77" t="n">
        <v>1300</v>
      </c>
      <c r="P1181" s="81" t="n"/>
      <c r="Q1181" s="81" t="n"/>
    </row>
    <row r="1182" ht="15" customHeight="1" s="41">
      <c r="A1182" s="77" t="n">
        <v>1174</v>
      </c>
      <c r="B1182" s="78" t="inlineStr">
        <is>
          <t>YEG</t>
        </is>
      </c>
      <c r="C1182" s="78" t="inlineStr">
        <is>
          <t>Tập đoàn Yeah1</t>
        </is>
      </c>
      <c r="D1182" s="78" t="inlineStr">
        <is>
          <t>HOSE</t>
        </is>
      </c>
      <c r="E1182" s="77" t="n">
        <v>7520</v>
      </c>
      <c r="F1182" s="77" t="n">
        <v>7640</v>
      </c>
      <c r="G1182" s="77" t="n">
        <v>8320</v>
      </c>
      <c r="H1182" s="77" t="n">
        <v>11495.58</v>
      </c>
      <c r="I1182" s="79">
        <f>$E1182/F1182-1</f>
        <v/>
      </c>
      <c r="J1182" s="79">
        <f>$E1182/G1182-1</f>
        <v/>
      </c>
      <c r="K1182" s="79">
        <f>$E1182/H1182-1</f>
        <v/>
      </c>
      <c r="L1182" s="80" t="n">
        <v>34</v>
      </c>
      <c r="M1182" s="80" t="n">
        <v>0.74</v>
      </c>
      <c r="N1182" s="77" t="n">
        <v>14953.6</v>
      </c>
      <c r="O1182" s="77" t="n">
        <v>7250</v>
      </c>
      <c r="P1182" s="81" t="n"/>
      <c r="Q1182" s="81" t="n"/>
    </row>
    <row r="1183" ht="15" customHeight="1" s="41">
      <c r="A1183" s="77" t="n">
        <v>1175</v>
      </c>
      <c r="B1183" s="78" t="inlineStr">
        <is>
          <t>KBC</t>
        </is>
      </c>
      <c r="C1183" s="78" t="inlineStr">
        <is>
          <t>TCT Đô thị Kinh Bắc</t>
        </is>
      </c>
      <c r="D1183" s="78" t="inlineStr">
        <is>
          <t>HOSE</t>
        </is>
      </c>
      <c r="E1183" s="77" t="n">
        <v>26950</v>
      </c>
      <c r="F1183" s="77" t="n">
        <v>28000</v>
      </c>
      <c r="G1183" s="77" t="n">
        <v>28500</v>
      </c>
      <c r="H1183" s="77" t="n">
        <v>35350</v>
      </c>
      <c r="I1183" s="79">
        <f>$E1183/F1183-1</f>
        <v/>
      </c>
      <c r="J1183" s="79">
        <f>$E1183/G1183-1</f>
        <v/>
      </c>
      <c r="K1183" s="79">
        <f>$E1183/H1183-1</f>
        <v/>
      </c>
      <c r="L1183" s="80" t="n">
        <v>21.97</v>
      </c>
      <c r="M1183" s="80" t="n">
        <v>1.01</v>
      </c>
      <c r="N1183" s="77" t="n">
        <v>41150</v>
      </c>
      <c r="O1183" s="77" t="n">
        <v>26800</v>
      </c>
      <c r="P1183" s="81" t="n">
        <v>18.655</v>
      </c>
      <c r="Q1183" s="81" t="n">
        <v>1.305</v>
      </c>
    </row>
    <row r="1184" ht="15" customHeight="1" s="41">
      <c r="A1184" s="77" t="n">
        <v>1176</v>
      </c>
      <c r="B1184" s="78" t="inlineStr">
        <is>
          <t>MVN</t>
        </is>
      </c>
      <c r="C1184" s="78" t="inlineStr">
        <is>
          <t>TCT Hàng hải Việt Nam</t>
        </is>
      </c>
      <c r="D1184" s="78" t="inlineStr">
        <is>
          <t>UPCoM</t>
        </is>
      </c>
      <c r="E1184" s="77" t="n">
        <v>64192</v>
      </c>
      <c r="F1184" s="77" t="n">
        <v>59793</v>
      </c>
      <c r="G1184" s="77" t="n">
        <v>58111</v>
      </c>
      <c r="H1184" s="77" t="n">
        <v>45828</v>
      </c>
      <c r="I1184" s="79">
        <f>$E1184/F1184-1</f>
        <v/>
      </c>
      <c r="J1184" s="79">
        <f>$E1184/G1184-1</f>
        <v/>
      </c>
      <c r="K1184" s="79">
        <f>$E1184/H1184-1</f>
        <v/>
      </c>
      <c r="L1184" s="80" t="n">
        <v>27.96</v>
      </c>
      <c r="M1184" s="80" t="n">
        <v>4.94</v>
      </c>
      <c r="N1184" s="77" t="n">
        <v>78064</v>
      </c>
      <c r="O1184" s="77" t="n">
        <v>41475</v>
      </c>
      <c r="P1184" s="81" t="n"/>
      <c r="Q1184" s="81" t="n"/>
    </row>
    <row r="1185" ht="15" customHeight="1" s="41">
      <c r="A1185" s="77" t="n">
        <v>1177</v>
      </c>
      <c r="B1185" s="78" t="inlineStr">
        <is>
          <t>TTL</t>
        </is>
      </c>
      <c r="C1185" s="78" t="inlineStr">
        <is>
          <t>TCT Thăng Long</t>
        </is>
      </c>
      <c r="D1185" s="78" t="inlineStr">
        <is>
          <t>HNX</t>
        </is>
      </c>
      <c r="E1185" s="77" t="n">
        <v>7700</v>
      </c>
      <c r="F1185" s="77" t="n">
        <v>7900</v>
      </c>
      <c r="G1185" s="77" t="n">
        <v>7200</v>
      </c>
      <c r="H1185" s="77" t="n">
        <v>8700</v>
      </c>
      <c r="I1185" s="79">
        <f>$E1185/F1185-1</f>
        <v/>
      </c>
      <c r="J1185" s="79">
        <f>$E1185/G1185-1</f>
        <v/>
      </c>
      <c r="K1185" s="79">
        <f>$E1185/H1185-1</f>
        <v/>
      </c>
      <c r="L1185" s="80" t="n">
        <v>6.71</v>
      </c>
      <c r="M1185" s="80" t="n">
        <v>0.53</v>
      </c>
      <c r="N1185" s="77" t="n">
        <v>10900</v>
      </c>
      <c r="O1185" s="77" t="n">
        <v>7000</v>
      </c>
      <c r="P1185" s="81" t="n"/>
      <c r="Q1185" s="81" t="n"/>
    </row>
    <row r="1186" ht="15" customHeight="1" s="41">
      <c r="A1186" s="77" t="n">
        <v>1178</v>
      </c>
      <c r="B1186" s="78" t="inlineStr">
        <is>
          <t>CC1</t>
        </is>
      </c>
      <c r="C1186" s="78" t="inlineStr">
        <is>
          <t>TCT Xây dựng số 1</t>
        </is>
      </c>
      <c r="D1186" s="78" t="inlineStr">
        <is>
          <t>UPCoM</t>
        </is>
      </c>
      <c r="E1186" s="77" t="n">
        <v>37500</v>
      </c>
      <c r="F1186" s="77" t="n">
        <v>38000</v>
      </c>
      <c r="G1186" s="77" t="n">
        <v>30000</v>
      </c>
      <c r="H1186" s="77" t="n">
        <v>30850</v>
      </c>
      <c r="I1186" s="79">
        <f>$E1186/F1186-1</f>
        <v/>
      </c>
      <c r="J1186" s="79">
        <f>$E1186/G1186-1</f>
        <v/>
      </c>
      <c r="K1186" s="79">
        <f>$E1186/H1186-1</f>
        <v/>
      </c>
      <c r="L1186" s="80" t="n">
        <v>63.69</v>
      </c>
      <c r="M1186" s="80" t="n">
        <v>3.96</v>
      </c>
      <c r="N1186" s="77" t="n">
        <v>42659</v>
      </c>
      <c r="O1186" s="77" t="n">
        <v>28850</v>
      </c>
      <c r="P1186" s="81" t="n"/>
      <c r="Q1186" s="81" t="n"/>
    </row>
    <row r="1187" ht="15" customHeight="1" s="41">
      <c r="A1187" s="77" t="n">
        <v>1179</v>
      </c>
      <c r="B1187" s="78" t="inlineStr">
        <is>
          <t>DAG</t>
        </is>
      </c>
      <c r="C1187" s="78" t="inlineStr">
        <is>
          <t>TĐ Nhựa Đông Á</t>
        </is>
      </c>
      <c r="D1187" s="78" t="inlineStr">
        <is>
          <t>UPCoM</t>
        </is>
      </c>
      <c r="E1187" s="77" t="n">
        <v>1400</v>
      </c>
      <c r="F1187" s="77" t="n">
        <v>1400</v>
      </c>
      <c r="G1187" s="77" t="n">
        <v>1400</v>
      </c>
      <c r="H1187" s="77" t="n">
        <v>1400</v>
      </c>
      <c r="I1187" s="79">
        <f>$E1187/F1187-1</f>
        <v/>
      </c>
      <c r="J1187" s="79">
        <f>$E1187/G1187-1</f>
        <v/>
      </c>
      <c r="K1187" s="79">
        <f>$E1187/H1187-1</f>
        <v/>
      </c>
      <c r="L1187" s="80" t="n">
        <v>-0.14</v>
      </c>
      <c r="M1187" s="80" t="n">
        <v>1.05</v>
      </c>
      <c r="N1187" s="77" t="n">
        <v>1400</v>
      </c>
      <c r="O1187" s="77" t="n">
        <v>1400</v>
      </c>
      <c r="P1187" s="81" t="n"/>
      <c r="Q1187" s="81" t="n"/>
    </row>
    <row r="1188" ht="15" customHeight="1" s="41">
      <c r="A1188" s="77" t="n">
        <v>1180</v>
      </c>
      <c r="B1188" s="78" t="inlineStr">
        <is>
          <t>TCB</t>
        </is>
      </c>
      <c r="C1188" s="78" t="inlineStr">
        <is>
          <t>Techcombank</t>
        </is>
      </c>
      <c r="D1188" s="78" t="inlineStr">
        <is>
          <t>HOSE</t>
        </is>
      </c>
      <c r="E1188" s="77" t="n">
        <v>32000</v>
      </c>
      <c r="F1188" s="77" t="n">
        <v>29700</v>
      </c>
      <c r="G1188" s="77" t="n">
        <v>32200</v>
      </c>
      <c r="H1188" s="77" t="n">
        <v>34181.06</v>
      </c>
      <c r="I1188" s="79">
        <f>$E1188/F1188-1</f>
        <v/>
      </c>
      <c r="J1188" s="79">
        <f>$E1188/G1188-1</f>
        <v/>
      </c>
      <c r="K1188" s="79">
        <f>$E1188/H1188-1</f>
        <v/>
      </c>
      <c r="L1188" s="80" t="n">
        <v>8.359999999999999</v>
      </c>
      <c r="M1188" s="80" t="n">
        <v>1.27</v>
      </c>
      <c r="N1188" s="77" t="n">
        <v>40449.22</v>
      </c>
      <c r="O1188" s="77" t="n">
        <v>28108.78</v>
      </c>
      <c r="P1188" s="81" t="n">
        <v>8.129999999999999</v>
      </c>
      <c r="Q1188" s="81" t="n">
        <v>1.25</v>
      </c>
    </row>
    <row r="1189" ht="15" customHeight="1" s="41">
      <c r="A1189" s="77" t="n">
        <v>1181</v>
      </c>
      <c r="B1189" s="78" t="inlineStr">
        <is>
          <t>PMT</t>
        </is>
      </c>
      <c r="C1189" s="78" t="inlineStr">
        <is>
          <t>Telvina Việt Nam</t>
        </is>
      </c>
      <c r="D1189" s="78" t="inlineStr">
        <is>
          <t>UPCoM</t>
        </is>
      </c>
      <c r="E1189" s="77" t="n">
        <v>6600</v>
      </c>
      <c r="F1189" s="77" t="n">
        <v>6600</v>
      </c>
      <c r="G1189" s="77" t="n">
        <v>6600</v>
      </c>
      <c r="H1189" s="77" t="n">
        <v>7000</v>
      </c>
      <c r="I1189" s="79">
        <f>$E1189/F1189-1</f>
        <v/>
      </c>
      <c r="J1189" s="79">
        <f>$E1189/G1189-1</f>
        <v/>
      </c>
      <c r="K1189" s="79">
        <f>$E1189/H1189-1</f>
        <v/>
      </c>
      <c r="L1189" s="80" t="n">
        <v>13.56</v>
      </c>
      <c r="M1189" s="80" t="n">
        <v>0.42</v>
      </c>
      <c r="N1189" s="77" t="n">
        <v>7200</v>
      </c>
      <c r="O1189" s="77" t="n">
        <v>6000</v>
      </c>
      <c r="P1189" s="81" t="n"/>
      <c r="Q1189" s="81" t="n"/>
    </row>
    <row r="1190" ht="15" customHeight="1" s="41">
      <c r="A1190" s="77" t="n">
        <v>1182</v>
      </c>
      <c r="B1190" s="78" t="inlineStr">
        <is>
          <t>TXM</t>
        </is>
      </c>
      <c r="C1190" s="78" t="inlineStr">
        <is>
          <t>Thạch cao Xi măng</t>
        </is>
      </c>
      <c r="D1190" s="78" t="inlineStr">
        <is>
          <t>HNX</t>
        </is>
      </c>
      <c r="E1190" s="77" t="n">
        <v>4300</v>
      </c>
      <c r="F1190" s="77" t="n">
        <v>4000</v>
      </c>
      <c r="G1190" s="77" t="n">
        <v>4800</v>
      </c>
      <c r="H1190" s="77" t="n">
        <v>4500</v>
      </c>
      <c r="I1190" s="79">
        <f>$E1190/F1190-1</f>
        <v/>
      </c>
      <c r="J1190" s="79">
        <f>$E1190/G1190-1</f>
        <v/>
      </c>
      <c r="K1190" s="79">
        <f>$E1190/H1190-1</f>
        <v/>
      </c>
      <c r="L1190" s="80" t="n">
        <v>25.72</v>
      </c>
      <c r="M1190" s="80" t="n">
        <v>0.27</v>
      </c>
      <c r="N1190" s="77" t="n">
        <v>5600</v>
      </c>
      <c r="O1190" s="77" t="n">
        <v>3700</v>
      </c>
      <c r="P1190" s="81" t="n"/>
      <c r="Q1190" s="81" t="n"/>
    </row>
    <row r="1191" ht="15" customHeight="1" s="41">
      <c r="A1191" s="77" t="n">
        <v>1183</v>
      </c>
      <c r="B1191" s="78" t="inlineStr">
        <is>
          <t>CST</t>
        </is>
      </c>
      <c r="C1191" s="78" t="inlineStr">
        <is>
          <t>Than Cao Sơn - TKV</t>
        </is>
      </c>
      <c r="D1191" s="78" t="inlineStr">
        <is>
          <t>HNX</t>
        </is>
      </c>
      <c r="E1191" s="77" t="n">
        <v>10000</v>
      </c>
      <c r="F1191" s="77" t="n">
        <v>10200</v>
      </c>
      <c r="G1191" s="77" t="n">
        <v>10500</v>
      </c>
      <c r="H1191" s="77" t="n">
        <v>12226.62</v>
      </c>
      <c r="I1191" s="79">
        <f>$E1191/F1191-1</f>
        <v/>
      </c>
      <c r="J1191" s="79">
        <f>$E1191/G1191-1</f>
        <v/>
      </c>
      <c r="K1191" s="79">
        <f>$E1191/H1191-1</f>
        <v/>
      </c>
      <c r="L1191" s="80" t="n">
        <v>5.31</v>
      </c>
      <c r="M1191" s="80" t="n">
        <v>0.41</v>
      </c>
      <c r="N1191" s="77" t="n">
        <v>15259.58</v>
      </c>
      <c r="O1191" s="77" t="n">
        <v>9700</v>
      </c>
      <c r="P1191" s="81" t="n"/>
      <c r="Q1191" s="81" t="n"/>
    </row>
    <row r="1192" ht="15" customHeight="1" s="41">
      <c r="A1192" s="77" t="n">
        <v>1184</v>
      </c>
      <c r="B1192" s="78" t="inlineStr">
        <is>
          <t>TCP</t>
        </is>
      </c>
      <c r="C1192" s="78" t="inlineStr">
        <is>
          <t>Than Cẩm Phả - Vinacomin</t>
        </is>
      </c>
      <c r="D1192" s="78" t="inlineStr">
        <is>
          <t>UPCoM</t>
        </is>
      </c>
      <c r="E1192" s="77" t="n"/>
      <c r="F1192" s="77" t="n"/>
      <c r="G1192" s="77" t="n"/>
      <c r="H1192" s="77" t="n"/>
      <c r="I1192" s="79">
        <f>$E1192/F1192-1</f>
        <v/>
      </c>
      <c r="J1192" s="79">
        <f>$E1192/G1192-1</f>
        <v/>
      </c>
      <c r="K1192" s="79">
        <f>$E1192/H1192-1</f>
        <v/>
      </c>
      <c r="L1192" s="80" t="n"/>
      <c r="M1192" s="80" t="n"/>
      <c r="N1192" s="77" t="n"/>
      <c r="O1192" s="77" t="n"/>
      <c r="P1192" s="81" t="n"/>
      <c r="Q1192" s="81" t="n"/>
    </row>
    <row r="1193" ht="15" customHeight="1" s="41">
      <c r="A1193" s="77" t="n">
        <v>1185</v>
      </c>
      <c r="B1193" s="78" t="inlineStr">
        <is>
          <t>TD6</t>
        </is>
      </c>
      <c r="C1193" s="78" t="inlineStr">
        <is>
          <t>Than Đèo Nai - Cọc Sáu - TKV</t>
        </is>
      </c>
      <c r="D1193" s="78" t="inlineStr">
        <is>
          <t>HNX</t>
        </is>
      </c>
      <c r="E1193" s="77" t="n">
        <v>5900</v>
      </c>
      <c r="F1193" s="77" t="n">
        <v>6000</v>
      </c>
      <c r="G1193" s="77" t="n">
        <v>6500</v>
      </c>
      <c r="H1193" s="77" t="n">
        <v>7100</v>
      </c>
      <c r="I1193" s="79">
        <f>$E1193/F1193-1</f>
        <v/>
      </c>
      <c r="J1193" s="79">
        <f>$E1193/G1193-1</f>
        <v/>
      </c>
      <c r="K1193" s="79">
        <f>$E1193/H1193-1</f>
        <v/>
      </c>
      <c r="L1193" s="80" t="n">
        <v>6.33</v>
      </c>
      <c r="M1193" s="80" t="n">
        <v>0.48</v>
      </c>
      <c r="N1193" s="77" t="n">
        <v>9100</v>
      </c>
      <c r="O1193" s="77" t="n">
        <v>5900</v>
      </c>
      <c r="P1193" s="81" t="n"/>
      <c r="Q1193" s="81" t="n"/>
    </row>
    <row r="1194" ht="15" customHeight="1" s="41">
      <c r="A1194" s="77" t="n">
        <v>1186</v>
      </c>
      <c r="B1194" s="78" t="inlineStr">
        <is>
          <t>HLC</t>
        </is>
      </c>
      <c r="C1194" s="78" t="inlineStr">
        <is>
          <t>Than Hà Lầm</t>
        </is>
      </c>
      <c r="D1194" s="78" t="inlineStr">
        <is>
          <t>HNX</t>
        </is>
      </c>
      <c r="E1194" s="77" t="n">
        <v>10800</v>
      </c>
      <c r="F1194" s="77" t="n">
        <v>10700</v>
      </c>
      <c r="G1194" s="77" t="n">
        <v>10900</v>
      </c>
      <c r="H1194" s="77" t="n">
        <v>13200.48</v>
      </c>
      <c r="I1194" s="79">
        <f>$E1194/F1194-1</f>
        <v/>
      </c>
      <c r="J1194" s="79">
        <f>$E1194/G1194-1</f>
        <v/>
      </c>
      <c r="K1194" s="79">
        <f>$E1194/H1194-1</f>
        <v/>
      </c>
      <c r="L1194" s="80" t="n">
        <v>4.27</v>
      </c>
      <c r="M1194" s="80" t="n">
        <v>0.6</v>
      </c>
      <c r="N1194" s="77" t="n">
        <v>16958.95</v>
      </c>
      <c r="O1194" s="77" t="n">
        <v>10000</v>
      </c>
      <c r="P1194" s="81" t="n"/>
      <c r="Q1194" s="81" t="n"/>
    </row>
    <row r="1195" ht="15" customHeight="1" s="41">
      <c r="A1195" s="77" t="n">
        <v>1187</v>
      </c>
      <c r="B1195" s="78" t="inlineStr">
        <is>
          <t>THT</t>
        </is>
      </c>
      <c r="C1195" s="78" t="inlineStr">
        <is>
          <t>Than Hà Tu</t>
        </is>
      </c>
      <c r="D1195" s="78" t="inlineStr">
        <is>
          <t>HNX</t>
        </is>
      </c>
      <c r="E1195" s="77" t="n">
        <v>7300</v>
      </c>
      <c r="F1195" s="77" t="n">
        <v>7300</v>
      </c>
      <c r="G1195" s="77" t="n">
        <v>7900</v>
      </c>
      <c r="H1195" s="77" t="n">
        <v>7197.69</v>
      </c>
      <c r="I1195" s="79">
        <f>$E1195/F1195-1</f>
        <v/>
      </c>
      <c r="J1195" s="79">
        <f>$E1195/G1195-1</f>
        <v/>
      </c>
      <c r="K1195" s="79">
        <f>$E1195/H1195-1</f>
        <v/>
      </c>
      <c r="L1195" s="80" t="n">
        <v>2.32</v>
      </c>
      <c r="M1195" s="80" t="n">
        <v>0.51</v>
      </c>
      <c r="N1195" s="77" t="n">
        <v>9566.549999999999</v>
      </c>
      <c r="O1195" s="77" t="n">
        <v>7106.58</v>
      </c>
      <c r="P1195" s="81" t="n"/>
      <c r="Q1195" s="81" t="n"/>
    </row>
    <row r="1196" ht="15" customHeight="1" s="41">
      <c r="A1196" s="77" t="n">
        <v>1188</v>
      </c>
      <c r="B1196" s="78" t="inlineStr">
        <is>
          <t>AAH</t>
        </is>
      </c>
      <c r="C1196" s="78" t="inlineStr">
        <is>
          <t>Than Hợp Nhất</t>
        </is>
      </c>
      <c r="D1196" s="78" t="inlineStr">
        <is>
          <t>UPCoM</t>
        </is>
      </c>
      <c r="E1196" s="77" t="n">
        <v>2146</v>
      </c>
      <c r="F1196" s="77" t="n">
        <v>1851</v>
      </c>
      <c r="G1196" s="77" t="n">
        <v>2303</v>
      </c>
      <c r="H1196" s="77" t="n">
        <v>3507</v>
      </c>
      <c r="I1196" s="79">
        <f>$E1196/F1196-1</f>
        <v/>
      </c>
      <c r="J1196" s="79">
        <f>$E1196/G1196-1</f>
        <v/>
      </c>
      <c r="K1196" s="79">
        <f>$E1196/H1196-1</f>
        <v/>
      </c>
      <c r="L1196" s="80" t="n">
        <v>-15.78</v>
      </c>
      <c r="M1196" s="80" t="n">
        <v>0.21</v>
      </c>
      <c r="N1196" s="77" t="n">
        <v>4476</v>
      </c>
      <c r="O1196" s="77" t="n">
        <v>1801</v>
      </c>
      <c r="P1196" s="81" t="n"/>
      <c r="Q1196" s="81" t="n"/>
    </row>
    <row r="1197" ht="15" customHeight="1" s="41">
      <c r="A1197" s="77" t="n">
        <v>1189</v>
      </c>
      <c r="B1197" s="78" t="inlineStr">
        <is>
          <t>TMB</t>
        </is>
      </c>
      <c r="C1197" s="78" t="inlineStr">
        <is>
          <t>Than Miền Bắc - Vinacomin</t>
        </is>
      </c>
      <c r="D1197" s="78" t="inlineStr">
        <is>
          <t>HNX</t>
        </is>
      </c>
      <c r="E1197" s="77" t="n">
        <v>48400</v>
      </c>
      <c r="F1197" s="77" t="n">
        <v>49400</v>
      </c>
      <c r="G1197" s="77" t="n">
        <v>51500</v>
      </c>
      <c r="H1197" s="77" t="n">
        <v>52239</v>
      </c>
      <c r="I1197" s="79">
        <f>$E1197/F1197-1</f>
        <v/>
      </c>
      <c r="J1197" s="79">
        <f>$E1197/G1197-1</f>
        <v/>
      </c>
      <c r="K1197" s="79">
        <f>$E1197/H1197-1</f>
        <v/>
      </c>
      <c r="L1197" s="80" t="n">
        <v>8.390000000000001</v>
      </c>
      <c r="M1197" s="80" t="n">
        <v>0.8100000000000001</v>
      </c>
      <c r="N1197" s="77" t="n">
        <v>60597.24</v>
      </c>
      <c r="O1197" s="77" t="n">
        <v>48300</v>
      </c>
      <c r="P1197" s="81" t="n"/>
      <c r="Q1197" s="81" t="n"/>
    </row>
    <row r="1198" ht="15" customHeight="1" s="41">
      <c r="A1198" s="77" t="n">
        <v>1190</v>
      </c>
      <c r="B1198" s="78" t="inlineStr">
        <is>
          <t>MDC</t>
        </is>
      </c>
      <c r="C1198" s="78" t="inlineStr">
        <is>
          <t>Than Mông Dương</t>
        </is>
      </c>
      <c r="D1198" s="78" t="inlineStr">
        <is>
          <t>HNX</t>
        </is>
      </c>
      <c r="E1198" s="77" t="n">
        <v>8700</v>
      </c>
      <c r="F1198" s="77" t="n">
        <v>8400</v>
      </c>
      <c r="G1198" s="77" t="n">
        <v>8393.4</v>
      </c>
      <c r="H1198" s="77" t="n">
        <v>9326</v>
      </c>
      <c r="I1198" s="79">
        <f>$E1198/F1198-1</f>
        <v/>
      </c>
      <c r="J1198" s="79">
        <f>$E1198/G1198-1</f>
        <v/>
      </c>
      <c r="K1198" s="79">
        <f>$E1198/H1198-1</f>
        <v/>
      </c>
      <c r="L1198" s="80" t="n">
        <v>8.050000000000001</v>
      </c>
      <c r="M1198" s="80" t="n">
        <v>0.66</v>
      </c>
      <c r="N1198" s="77" t="n">
        <v>11470.98</v>
      </c>
      <c r="O1198" s="77" t="n">
        <v>7927.1</v>
      </c>
      <c r="P1198" s="81" t="n"/>
      <c r="Q1198" s="81" t="n"/>
    </row>
    <row r="1199" ht="15" customHeight="1" s="41">
      <c r="A1199" s="77" t="n">
        <v>1191</v>
      </c>
      <c r="B1199" s="78" t="inlineStr">
        <is>
          <t>NBC</t>
        </is>
      </c>
      <c r="C1199" s="78" t="inlineStr">
        <is>
          <t>Than Núi Béo</t>
        </is>
      </c>
      <c r="D1199" s="78" t="inlineStr">
        <is>
          <t>HNX</t>
        </is>
      </c>
      <c r="E1199" s="77" t="n">
        <v>7400</v>
      </c>
      <c r="F1199" s="77" t="n">
        <v>7600</v>
      </c>
      <c r="G1199" s="77" t="n">
        <v>7770</v>
      </c>
      <c r="H1199" s="77" t="n">
        <v>7955</v>
      </c>
      <c r="I1199" s="79">
        <f>$E1199/F1199-1</f>
        <v/>
      </c>
      <c r="J1199" s="79">
        <f>$E1199/G1199-1</f>
        <v/>
      </c>
      <c r="K1199" s="79">
        <f>$E1199/H1199-1</f>
        <v/>
      </c>
      <c r="L1199" s="80" t="n">
        <v>5.1</v>
      </c>
      <c r="M1199" s="80" t="n">
        <v>0.53</v>
      </c>
      <c r="N1199" s="77" t="n">
        <v>10822.5</v>
      </c>
      <c r="O1199" s="77" t="n">
        <v>7215</v>
      </c>
      <c r="P1199" s="81" t="n"/>
      <c r="Q1199" s="81" t="n"/>
    </row>
    <row r="1200" ht="15" customHeight="1" s="41">
      <c r="A1200" s="77" t="n">
        <v>1192</v>
      </c>
      <c r="B1200" s="78" t="inlineStr">
        <is>
          <t>TVD</t>
        </is>
      </c>
      <c r="C1200" s="78" t="inlineStr">
        <is>
          <t>Than Vàng Danh</t>
        </is>
      </c>
      <c r="D1200" s="78" t="inlineStr">
        <is>
          <t>HNX</t>
        </is>
      </c>
      <c r="E1200" s="77" t="n">
        <v>8800</v>
      </c>
      <c r="F1200" s="77" t="n">
        <v>8800</v>
      </c>
      <c r="G1200" s="77" t="n">
        <v>9100</v>
      </c>
      <c r="H1200" s="77" t="n">
        <v>9393</v>
      </c>
      <c r="I1200" s="79">
        <f>$E1200/F1200-1</f>
        <v/>
      </c>
      <c r="J1200" s="79">
        <f>$E1200/G1200-1</f>
        <v/>
      </c>
      <c r="K1200" s="79">
        <f>$E1200/H1200-1</f>
        <v/>
      </c>
      <c r="L1200" s="80" t="n">
        <v>5.23</v>
      </c>
      <c r="M1200" s="80" t="n">
        <v>0.63</v>
      </c>
      <c r="N1200" s="77" t="n">
        <v>11811</v>
      </c>
      <c r="O1200" s="77" t="n">
        <v>8500</v>
      </c>
      <c r="P1200" s="81" t="n"/>
      <c r="Q1200" s="81" t="n"/>
    </row>
    <row r="1201" ht="15" customHeight="1" s="41">
      <c r="A1201" s="77" t="n">
        <v>1193</v>
      </c>
      <c r="B1201" s="78" t="inlineStr">
        <is>
          <t>X77</t>
        </is>
      </c>
      <c r="C1201" s="78" t="inlineStr">
        <is>
          <t>Thành An 77</t>
        </is>
      </c>
      <c r="D1201" s="78" t="inlineStr">
        <is>
          <t>UPCoM</t>
        </is>
      </c>
      <c r="E1201" s="77" t="n">
        <v>300</v>
      </c>
      <c r="F1201" s="77" t="n">
        <v>300</v>
      </c>
      <c r="G1201" s="77" t="n">
        <v>300</v>
      </c>
      <c r="H1201" s="77" t="n">
        <v>300</v>
      </c>
      <c r="I1201" s="79">
        <f>$E1201/F1201-1</f>
        <v/>
      </c>
      <c r="J1201" s="79">
        <f>$E1201/G1201-1</f>
        <v/>
      </c>
      <c r="K1201" s="79">
        <f>$E1201/H1201-1</f>
        <v/>
      </c>
      <c r="L1201" s="80" t="n">
        <v>-0.3</v>
      </c>
      <c r="M1201" s="80" t="n">
        <v>0</v>
      </c>
      <c r="N1201" s="77" t="n">
        <v>300</v>
      </c>
      <c r="O1201" s="77" t="n">
        <v>300</v>
      </c>
      <c r="P1201" s="81" t="n"/>
      <c r="Q1201" s="81" t="n"/>
    </row>
    <row r="1202" ht="15" customHeight="1" s="41">
      <c r="A1202" s="77" t="n">
        <v>1194</v>
      </c>
      <c r="B1202" s="78" t="inlineStr">
        <is>
          <t>THS</t>
        </is>
      </c>
      <c r="C1202" s="78" t="inlineStr">
        <is>
          <t>Thanh Hoa Sông Đà</t>
        </is>
      </c>
      <c r="D1202" s="78" t="inlineStr">
        <is>
          <t>HNX</t>
        </is>
      </c>
      <c r="E1202" s="77" t="n">
        <v>9900</v>
      </c>
      <c r="F1202" s="77" t="n">
        <v>9100</v>
      </c>
      <c r="G1202" s="77" t="n">
        <v>9100</v>
      </c>
      <c r="H1202" s="77" t="n">
        <v>11489.84</v>
      </c>
      <c r="I1202" s="79">
        <f>$E1202/F1202-1</f>
        <v/>
      </c>
      <c r="J1202" s="79">
        <f>$E1202/G1202-1</f>
        <v/>
      </c>
      <c r="K1202" s="79">
        <f>$E1202/H1202-1</f>
        <v/>
      </c>
      <c r="L1202" s="80" t="n">
        <v>48.93</v>
      </c>
      <c r="M1202" s="80" t="n">
        <v>0.74</v>
      </c>
      <c r="N1202" s="77" t="n">
        <v>15566.88</v>
      </c>
      <c r="O1202" s="77" t="n">
        <v>9100</v>
      </c>
      <c r="P1202" s="81" t="n"/>
      <c r="Q1202" s="81" t="n"/>
    </row>
    <row r="1203" ht="15" customHeight="1" s="41">
      <c r="A1203" s="77" t="n">
        <v>1195</v>
      </c>
      <c r="B1203" s="78" t="inlineStr">
        <is>
          <t>TGG</t>
        </is>
      </c>
      <c r="C1203" s="78" t="inlineStr">
        <is>
          <t>The Golden Group</t>
        </is>
      </c>
      <c r="D1203" s="78" t="inlineStr">
        <is>
          <t>UPCoM</t>
        </is>
      </c>
      <c r="E1203" s="77" t="n">
        <v>2300</v>
      </c>
      <c r="F1203" s="77" t="n">
        <v>2300</v>
      </c>
      <c r="G1203" s="77" t="n">
        <v>2300</v>
      </c>
      <c r="H1203" s="77" t="n">
        <v>2300</v>
      </c>
      <c r="I1203" s="79">
        <f>$E1203/F1203-1</f>
        <v/>
      </c>
      <c r="J1203" s="79">
        <f>$E1203/G1203-1</f>
        <v/>
      </c>
      <c r="K1203" s="79">
        <f>$E1203/H1203-1</f>
        <v/>
      </c>
      <c r="L1203" s="80" t="n">
        <v>-15.36</v>
      </c>
      <c r="M1203" s="80" t="n">
        <v>0.52</v>
      </c>
      <c r="N1203" s="77" t="n">
        <v>2300</v>
      </c>
      <c r="O1203" s="77" t="n">
        <v>2300</v>
      </c>
      <c r="P1203" s="81" t="n"/>
      <c r="Q1203" s="81" t="n"/>
    </row>
    <row r="1204" ht="15" customHeight="1" s="41">
      <c r="A1204" s="77" t="n">
        <v>1196</v>
      </c>
      <c r="B1204" s="78" t="inlineStr">
        <is>
          <t>HTS</t>
        </is>
      </c>
      <c r="C1204" s="78" t="inlineStr">
        <is>
          <t>Thép Hương Thịnh</t>
        </is>
      </c>
      <c r="D1204" s="78" t="inlineStr">
        <is>
          <t>UPCoM</t>
        </is>
      </c>
      <c r="E1204" s="77" t="n"/>
      <c r="F1204" s="77" t="n"/>
      <c r="G1204" s="77" t="n"/>
      <c r="H1204" s="77" t="n"/>
      <c r="I1204" s="79">
        <f>$E1204/F1204-1</f>
        <v/>
      </c>
      <c r="J1204" s="79">
        <f>$E1204/G1204-1</f>
        <v/>
      </c>
      <c r="K1204" s="79">
        <f>$E1204/H1204-1</f>
        <v/>
      </c>
      <c r="L1204" s="80" t="n"/>
      <c r="M1204" s="80" t="n"/>
      <c r="N1204" s="77" t="n"/>
      <c r="O1204" s="77" t="n"/>
      <c r="P1204" s="81" t="n"/>
      <c r="Q1204" s="81" t="n"/>
    </row>
    <row r="1205" ht="15" customHeight="1" s="41">
      <c r="A1205" s="77" t="n">
        <v>1197</v>
      </c>
      <c r="B1205" s="78" t="inlineStr">
        <is>
          <t>MEL</t>
        </is>
      </c>
      <c r="C1205" s="78" t="inlineStr">
        <is>
          <t>Thép Mê Lin</t>
        </is>
      </c>
      <c r="D1205" s="78" t="inlineStr">
        <is>
          <t>HNX</t>
        </is>
      </c>
      <c r="E1205" s="77" t="n">
        <v>6300</v>
      </c>
      <c r="F1205" s="77" t="n">
        <v>6100</v>
      </c>
      <c r="G1205" s="77" t="n">
        <v>6113.8</v>
      </c>
      <c r="H1205" s="77" t="n">
        <v>5502.42</v>
      </c>
      <c r="I1205" s="79">
        <f>$E1205/F1205-1</f>
        <v/>
      </c>
      <c r="J1205" s="79">
        <f>$E1205/G1205-1</f>
        <v/>
      </c>
      <c r="K1205" s="79">
        <f>$E1205/H1205-1</f>
        <v/>
      </c>
      <c r="L1205" s="80" t="n">
        <v>7.52</v>
      </c>
      <c r="M1205" s="80" t="n">
        <v>0.34</v>
      </c>
      <c r="N1205" s="77" t="n">
        <v>7685.92</v>
      </c>
      <c r="O1205" s="77" t="n">
        <v>5240.4</v>
      </c>
      <c r="P1205" s="81" t="n"/>
      <c r="Q1205" s="81" t="n"/>
    </row>
    <row r="1206" ht="15" customHeight="1" s="41">
      <c r="A1206" s="77" t="n">
        <v>1198</v>
      </c>
      <c r="B1206" s="78" t="inlineStr">
        <is>
          <t>NKG</t>
        </is>
      </c>
      <c r="C1206" s="78" t="inlineStr">
        <is>
          <t>Thép Nam Kim</t>
        </is>
      </c>
      <c r="D1206" s="78" t="inlineStr">
        <is>
          <t>HOSE</t>
        </is>
      </c>
      <c r="E1206" s="77" t="n">
        <v>10800</v>
      </c>
      <c r="F1206" s="77" t="n">
        <v>11050</v>
      </c>
      <c r="G1206" s="77" t="n">
        <v>11800</v>
      </c>
      <c r="H1206" s="77" t="n">
        <v>13500.14</v>
      </c>
      <c r="I1206" s="79">
        <f>$E1206/F1206-1</f>
        <v/>
      </c>
      <c r="J1206" s="79">
        <f>$E1206/G1206-1</f>
        <v/>
      </c>
      <c r="K1206" s="79">
        <f>$E1206/H1206-1</f>
        <v/>
      </c>
      <c r="L1206" s="80" t="n">
        <v>31.92</v>
      </c>
      <c r="M1206" s="80" t="n">
        <v>0.7</v>
      </c>
      <c r="N1206" s="77" t="n">
        <v>18091.09</v>
      </c>
      <c r="O1206" s="77" t="n">
        <v>10400</v>
      </c>
      <c r="P1206" s="81" t="n">
        <v>8.815</v>
      </c>
      <c r="Q1206" s="81" t="n">
        <v>0.95</v>
      </c>
    </row>
    <row r="1207" ht="15" customHeight="1" s="41">
      <c r="A1207" s="77" t="n">
        <v>1199</v>
      </c>
      <c r="B1207" s="78" t="inlineStr">
        <is>
          <t>TNB</t>
        </is>
      </c>
      <c r="C1207" s="78" t="inlineStr">
        <is>
          <t>Thép Nhà Bè</t>
        </is>
      </c>
      <c r="D1207" s="78" t="inlineStr">
        <is>
          <t>UPCoM</t>
        </is>
      </c>
      <c r="E1207" s="77" t="n">
        <v>10100</v>
      </c>
      <c r="F1207" s="77" t="n">
        <v>10100</v>
      </c>
      <c r="G1207" s="77" t="n">
        <v>10100</v>
      </c>
      <c r="H1207" s="77" t="n">
        <v>9900</v>
      </c>
      <c r="I1207" s="79">
        <f>$E1207/F1207-1</f>
        <v/>
      </c>
      <c r="J1207" s="79">
        <f>$E1207/G1207-1</f>
        <v/>
      </c>
      <c r="K1207" s="79">
        <f>$E1207/H1207-1</f>
        <v/>
      </c>
      <c r="L1207" s="80" t="n">
        <v>26.41</v>
      </c>
      <c r="M1207" s="80" t="n">
        <v>0.87</v>
      </c>
      <c r="N1207" s="77" t="n">
        <v>11000</v>
      </c>
      <c r="O1207" s="77" t="n">
        <v>7000</v>
      </c>
      <c r="P1207" s="81" t="n"/>
      <c r="Q1207" s="81" t="n"/>
    </row>
    <row r="1208" ht="15" customHeight="1" s="41">
      <c r="A1208" s="77" t="n">
        <v>1200</v>
      </c>
      <c r="B1208" s="78" t="inlineStr">
        <is>
          <t>POM</t>
        </is>
      </c>
      <c r="C1208" s="78" t="inlineStr">
        <is>
          <t>Thép Pomina</t>
        </is>
      </c>
      <c r="D1208" s="78" t="inlineStr">
        <is>
          <t>UPCoM</t>
        </is>
      </c>
      <c r="E1208" s="77" t="n">
        <v>3174</v>
      </c>
      <c r="F1208" s="77" t="n">
        <v>3377</v>
      </c>
      <c r="G1208" s="77" t="n">
        <v>3500</v>
      </c>
      <c r="H1208" s="77" t="n">
        <v>5300</v>
      </c>
      <c r="I1208" s="79">
        <f>$E1208/F1208-1</f>
        <v/>
      </c>
      <c r="J1208" s="79">
        <f>$E1208/G1208-1</f>
        <v/>
      </c>
      <c r="K1208" s="79">
        <f>$E1208/H1208-1</f>
        <v/>
      </c>
      <c r="L1208" s="80" t="n">
        <v>-1.06</v>
      </c>
      <c r="M1208" s="80" t="n">
        <v>-0.93</v>
      </c>
      <c r="N1208" s="77" t="n">
        <v>8143</v>
      </c>
      <c r="O1208" s="77" t="n">
        <v>1800</v>
      </c>
      <c r="P1208" s="81" t="n"/>
      <c r="Q1208" s="81" t="n"/>
    </row>
    <row r="1209" ht="15" customHeight="1" s="41">
      <c r="A1209" s="77" t="n">
        <v>1201</v>
      </c>
      <c r="B1209" s="78" t="inlineStr">
        <is>
          <t>TNS</t>
        </is>
      </c>
      <c r="C1209" s="78" t="inlineStr">
        <is>
          <t>Thép tấm lá Thống Nhất</t>
        </is>
      </c>
      <c r="D1209" s="78" t="inlineStr">
        <is>
          <t>UPCoM</t>
        </is>
      </c>
      <c r="E1209" s="77" t="n">
        <v>3375</v>
      </c>
      <c r="F1209" s="77" t="n">
        <v>3685</v>
      </c>
      <c r="G1209" s="77" t="n">
        <v>3600</v>
      </c>
      <c r="H1209" s="77" t="n">
        <v>3000</v>
      </c>
      <c r="I1209" s="79">
        <f>$E1209/F1209-1</f>
        <v/>
      </c>
      <c r="J1209" s="79">
        <f>$E1209/G1209-1</f>
        <v/>
      </c>
      <c r="K1209" s="79">
        <f>$E1209/H1209-1</f>
        <v/>
      </c>
      <c r="L1209" s="80" t="n">
        <v>11.51</v>
      </c>
      <c r="M1209" s="80" t="n">
        <v>0.7</v>
      </c>
      <c r="N1209" s="77" t="n">
        <v>4100</v>
      </c>
      <c r="O1209" s="77" t="n">
        <v>2800</v>
      </c>
      <c r="P1209" s="81" t="n"/>
      <c r="Q1209" s="81" t="n"/>
    </row>
    <row r="1210" ht="15" customHeight="1" s="41">
      <c r="A1210" s="77" t="n">
        <v>1202</v>
      </c>
      <c r="B1210" s="78" t="inlineStr">
        <is>
          <t>TDS</t>
        </is>
      </c>
      <c r="C1210" s="78" t="inlineStr">
        <is>
          <t>Thép Thủ Đức</t>
        </is>
      </c>
      <c r="D1210" s="78" t="inlineStr">
        <is>
          <t>UPCoM</t>
        </is>
      </c>
      <c r="E1210" s="77" t="n">
        <v>8100</v>
      </c>
      <c r="F1210" s="77" t="n">
        <v>8200</v>
      </c>
      <c r="G1210" s="77" t="n">
        <v>8000</v>
      </c>
      <c r="H1210" s="77" t="n">
        <v>8159</v>
      </c>
      <c r="I1210" s="79">
        <f>$E1210/F1210-1</f>
        <v/>
      </c>
      <c r="J1210" s="79">
        <f>$E1210/G1210-1</f>
        <v/>
      </c>
      <c r="K1210" s="79">
        <f>$E1210/H1210-1</f>
        <v/>
      </c>
      <c r="L1210" s="80" t="n">
        <v>7</v>
      </c>
      <c r="M1210" s="80" t="n">
        <v>0.43</v>
      </c>
      <c r="N1210" s="77" t="n">
        <v>8900</v>
      </c>
      <c r="O1210" s="77" t="n">
        <v>7500</v>
      </c>
      <c r="P1210" s="81" t="n"/>
      <c r="Q1210" s="81" t="n"/>
    </row>
    <row r="1211" ht="15" customHeight="1" s="41">
      <c r="A1211" s="77" t="n">
        <v>1203</v>
      </c>
      <c r="B1211" s="78" t="inlineStr">
        <is>
          <t>TLH</t>
        </is>
      </c>
      <c r="C1211" s="78" t="inlineStr">
        <is>
          <t>Thép Tiến Lên</t>
        </is>
      </c>
      <c r="D1211" s="78" t="inlineStr">
        <is>
          <t>HOSE</t>
        </is>
      </c>
      <c r="E1211" s="77" t="n">
        <v>3970</v>
      </c>
      <c r="F1211" s="77" t="n">
        <v>3990</v>
      </c>
      <c r="G1211" s="77" t="n">
        <v>4300</v>
      </c>
      <c r="H1211" s="77" t="n">
        <v>4740</v>
      </c>
      <c r="I1211" s="79">
        <f>$E1211/F1211-1</f>
        <v/>
      </c>
      <c r="J1211" s="79">
        <f>$E1211/G1211-1</f>
        <v/>
      </c>
      <c r="K1211" s="79">
        <f>$E1211/H1211-1</f>
        <v/>
      </c>
      <c r="L1211" s="80" t="n">
        <v>36.85</v>
      </c>
      <c r="M1211" s="80" t="n">
        <v>0.35</v>
      </c>
      <c r="N1211" s="77" t="n">
        <v>6300</v>
      </c>
      <c r="O1211" s="77" t="n">
        <v>3900</v>
      </c>
      <c r="P1211" s="81" t="n"/>
      <c r="Q1211" s="81" t="n"/>
    </row>
    <row r="1212" ht="15" customHeight="1" s="41">
      <c r="A1212" s="77" t="n">
        <v>1204</v>
      </c>
      <c r="B1212" s="78" t="inlineStr">
        <is>
          <t>VCA</t>
        </is>
      </c>
      <c r="C1212" s="78" t="inlineStr">
        <is>
          <t>Thép VICASA</t>
        </is>
      </c>
      <c r="D1212" s="78" t="inlineStr">
        <is>
          <t>HOSE</t>
        </is>
      </c>
      <c r="E1212" s="77" t="n">
        <v>6150</v>
      </c>
      <c r="F1212" s="77" t="n">
        <v>5970</v>
      </c>
      <c r="G1212" s="77" t="n">
        <v>6080</v>
      </c>
      <c r="H1212" s="77" t="n">
        <v>8170</v>
      </c>
      <c r="I1212" s="79">
        <f>$E1212/F1212-1</f>
        <v/>
      </c>
      <c r="J1212" s="79">
        <f>$E1212/G1212-1</f>
        <v/>
      </c>
      <c r="K1212" s="79">
        <f>$E1212/H1212-1</f>
        <v/>
      </c>
      <c r="L1212" s="80" t="n">
        <v>-29.32</v>
      </c>
      <c r="M1212" s="80" t="n">
        <v>0.49</v>
      </c>
      <c r="N1212" s="77" t="n">
        <v>10450</v>
      </c>
      <c r="O1212" s="77" t="n">
        <v>5960</v>
      </c>
      <c r="P1212" s="81" t="n"/>
      <c r="Q1212" s="81" t="n"/>
    </row>
    <row r="1213" ht="15" customHeight="1" s="41">
      <c r="A1213" s="77" t="n">
        <v>1205</v>
      </c>
      <c r="B1213" s="78" t="inlineStr">
        <is>
          <t>TVN</t>
        </is>
      </c>
      <c r="C1213" s="78" t="inlineStr">
        <is>
          <t>Thép Việt Nam</t>
        </is>
      </c>
      <c r="D1213" s="78" t="inlineStr">
        <is>
          <t>UPCoM</t>
        </is>
      </c>
      <c r="E1213" s="77" t="n">
        <v>10115</v>
      </c>
      <c r="F1213" s="77" t="n">
        <v>9166</v>
      </c>
      <c r="G1213" s="77" t="n">
        <v>10279</v>
      </c>
      <c r="H1213" s="77" t="n">
        <v>7413</v>
      </c>
      <c r="I1213" s="79">
        <f>$E1213/F1213-1</f>
        <v/>
      </c>
      <c r="J1213" s="79">
        <f>$E1213/G1213-1</f>
        <v/>
      </c>
      <c r="K1213" s="79">
        <f>$E1213/H1213-1</f>
        <v/>
      </c>
      <c r="L1213" s="80" t="n">
        <v>8.720000000000001</v>
      </c>
      <c r="M1213" s="80" t="n">
        <v>0.74</v>
      </c>
      <c r="N1213" s="77" t="n">
        <v>12036</v>
      </c>
      <c r="O1213" s="77" t="n">
        <v>7244</v>
      </c>
      <c r="P1213" s="81" t="n"/>
      <c r="Q1213" s="81" t="n"/>
    </row>
    <row r="1214" ht="15" customHeight="1" s="41">
      <c r="A1214" s="77" t="n">
        <v>1206</v>
      </c>
      <c r="B1214" s="78" t="inlineStr">
        <is>
          <t>MWG</t>
        </is>
      </c>
      <c r="C1214" s="78" t="inlineStr">
        <is>
          <t>Thế giới di động</t>
        </is>
      </c>
      <c r="D1214" s="78" t="inlineStr">
        <is>
          <t>HOSE</t>
        </is>
      </c>
      <c r="E1214" s="77" t="n">
        <v>72400</v>
      </c>
      <c r="F1214" s="77" t="n">
        <v>71000</v>
      </c>
      <c r="G1214" s="77" t="n">
        <v>75624.96000000001</v>
      </c>
      <c r="H1214" s="77" t="n">
        <v>87047.48</v>
      </c>
      <c r="I1214" s="79">
        <f>$E1214/F1214-1</f>
        <v/>
      </c>
      <c r="J1214" s="79">
        <f>$E1214/G1214-1</f>
        <v/>
      </c>
      <c r="K1214" s="79">
        <f>$E1214/H1214-1</f>
        <v/>
      </c>
      <c r="L1214" s="80" t="n">
        <v>10.86</v>
      </c>
      <c r="M1214" s="80" t="n">
        <v>2.99</v>
      </c>
      <c r="N1214" s="77" t="n">
        <v>92266.39</v>
      </c>
      <c r="O1214" s="77" t="n">
        <v>62331.51</v>
      </c>
      <c r="P1214" s="81" t="n">
        <v>21.765</v>
      </c>
      <c r="Q1214" s="81" t="n">
        <v>3.47</v>
      </c>
    </row>
    <row r="1215" ht="15" customHeight="1" s="41">
      <c r="A1215" s="77" t="n">
        <v>1207</v>
      </c>
      <c r="B1215" s="78" t="inlineStr">
        <is>
          <t>DGW</t>
        </is>
      </c>
      <c r="C1215" s="78" t="inlineStr">
        <is>
          <t>Thế Giới Số</t>
        </is>
      </c>
      <c r="D1215" s="78" t="inlineStr">
        <is>
          <t>HOSE</t>
        </is>
      </c>
      <c r="E1215" s="77" t="n">
        <v>41600</v>
      </c>
      <c r="F1215" s="77" t="n">
        <v>39400</v>
      </c>
      <c r="G1215" s="77" t="n">
        <v>39000</v>
      </c>
      <c r="H1215" s="77" t="n">
        <v>38075.7</v>
      </c>
      <c r="I1215" s="79">
        <f>$E1215/F1215-1</f>
        <v/>
      </c>
      <c r="J1215" s="79">
        <f>$E1215/G1215-1</f>
        <v/>
      </c>
      <c r="K1215" s="79">
        <f>$E1215/H1215-1</f>
        <v/>
      </c>
      <c r="L1215" s="80" t="n">
        <v>10.99</v>
      </c>
      <c r="M1215" s="80" t="n">
        <v>2.47</v>
      </c>
      <c r="N1215" s="77" t="n">
        <v>54672.8</v>
      </c>
      <c r="O1215" s="77" t="n">
        <v>33150</v>
      </c>
      <c r="P1215" s="81" t="n">
        <v>18.46</v>
      </c>
      <c r="Q1215" s="81" t="n">
        <v>3.32</v>
      </c>
    </row>
    <row r="1216" ht="15" customHeight="1" s="41">
      <c r="A1216" s="77" t="n">
        <v>1208</v>
      </c>
      <c r="B1216" s="78" t="inlineStr">
        <is>
          <t>C21</t>
        </is>
      </c>
      <c r="C1216" s="78" t="inlineStr">
        <is>
          <t>Thế kỷ 21</t>
        </is>
      </c>
      <c r="D1216" s="78" t="inlineStr">
        <is>
          <t>UPCoM</t>
        </is>
      </c>
      <c r="E1216" s="77" t="n">
        <v>19400</v>
      </c>
      <c r="F1216" s="77" t="n">
        <v>19400</v>
      </c>
      <c r="G1216" s="77" t="n">
        <v>19400</v>
      </c>
      <c r="H1216" s="77" t="n">
        <v>16000</v>
      </c>
      <c r="I1216" s="79">
        <f>$E1216/F1216-1</f>
        <v/>
      </c>
      <c r="J1216" s="79">
        <f>$E1216/G1216-1</f>
        <v/>
      </c>
      <c r="K1216" s="79">
        <f>$E1216/H1216-1</f>
        <v/>
      </c>
      <c r="L1216" s="80" t="n">
        <v>25.16</v>
      </c>
      <c r="M1216" s="80" t="n">
        <v>0.4</v>
      </c>
      <c r="N1216" s="77" t="n">
        <v>19400</v>
      </c>
      <c r="O1216" s="77" t="n">
        <v>14000</v>
      </c>
      <c r="P1216" s="81" t="n"/>
      <c r="Q1216" s="81" t="n"/>
    </row>
    <row r="1217" ht="15" customHeight="1" s="41">
      <c r="A1217" s="77" t="n">
        <v>1209</v>
      </c>
      <c r="B1217" s="78" t="inlineStr">
        <is>
          <t>GER</t>
        </is>
      </c>
      <c r="C1217" s="78" t="inlineStr">
        <is>
          <t>Thể thao Ngôi sao Geru</t>
        </is>
      </c>
      <c r="D1217" s="78" t="inlineStr">
        <is>
          <t>UPCoM</t>
        </is>
      </c>
      <c r="E1217" s="77" t="n">
        <v>8500</v>
      </c>
      <c r="F1217" s="77" t="n">
        <v>8500</v>
      </c>
      <c r="G1217" s="77" t="n">
        <v>6400</v>
      </c>
      <c r="H1217" s="77" t="n">
        <v>3200</v>
      </c>
      <c r="I1217" s="79">
        <f>$E1217/F1217-1</f>
        <v/>
      </c>
      <c r="J1217" s="79">
        <f>$E1217/G1217-1</f>
        <v/>
      </c>
      <c r="K1217" s="79">
        <f>$E1217/H1217-1</f>
        <v/>
      </c>
      <c r="L1217" s="80" t="n">
        <v>24.74</v>
      </c>
      <c r="M1217" s="80" t="n">
        <v>0.87</v>
      </c>
      <c r="N1217" s="77" t="n">
        <v>8500</v>
      </c>
      <c r="O1217" s="77" t="n">
        <v>2900</v>
      </c>
      <c r="P1217" s="81" t="n"/>
      <c r="Q1217" s="81" t="n"/>
    </row>
    <row r="1218" ht="15" customHeight="1" s="41">
      <c r="A1218" s="77" t="n">
        <v>1210</v>
      </c>
      <c r="B1218" s="78" t="inlineStr">
        <is>
          <t>LCD</t>
        </is>
      </c>
      <c r="C1218" s="78" t="inlineStr">
        <is>
          <t>Thí nghiệm cơ điện</t>
        </is>
      </c>
      <c r="D1218" s="78" t="inlineStr">
        <is>
          <t>HNX</t>
        </is>
      </c>
      <c r="E1218" s="77" t="n">
        <v>19600</v>
      </c>
      <c r="F1218" s="77" t="n">
        <v>19600</v>
      </c>
      <c r="G1218" s="77" t="n">
        <v>19600</v>
      </c>
      <c r="H1218" s="77" t="n">
        <v>19600</v>
      </c>
      <c r="I1218" s="79">
        <f>$E1218/F1218-1</f>
        <v/>
      </c>
      <c r="J1218" s="79">
        <f>$E1218/G1218-1</f>
        <v/>
      </c>
      <c r="K1218" s="79">
        <f>$E1218/H1218-1</f>
        <v/>
      </c>
      <c r="L1218" s="80" t="n">
        <v>209.31</v>
      </c>
      <c r="M1218" s="80" t="n">
        <v>0.96</v>
      </c>
      <c r="N1218" s="77" t="n">
        <v>19600</v>
      </c>
      <c r="O1218" s="77" t="n">
        <v>19600</v>
      </c>
      <c r="P1218" s="81" t="n"/>
      <c r="Q1218" s="81" t="n"/>
    </row>
    <row r="1219" ht="15" customHeight="1" s="41">
      <c r="A1219" s="77" t="n">
        <v>1211</v>
      </c>
      <c r="B1219" s="78" t="inlineStr">
        <is>
          <t>POT</t>
        </is>
      </c>
      <c r="C1219" s="78" t="inlineStr">
        <is>
          <t>Thiết bị Bưu điện Postef</t>
        </is>
      </c>
      <c r="D1219" s="78" t="inlineStr">
        <is>
          <t>HNX</t>
        </is>
      </c>
      <c r="E1219" s="77" t="n">
        <v>20500</v>
      </c>
      <c r="F1219" s="77" t="n">
        <v>19500</v>
      </c>
      <c r="G1219" s="77" t="n">
        <v>21658</v>
      </c>
      <c r="H1219" s="77" t="n">
        <v>20972</v>
      </c>
      <c r="I1219" s="79">
        <f>$E1219/F1219-1</f>
        <v/>
      </c>
      <c r="J1219" s="79">
        <f>$E1219/G1219-1</f>
        <v/>
      </c>
      <c r="K1219" s="79">
        <f>$E1219/H1219-1</f>
        <v/>
      </c>
      <c r="L1219" s="80" t="n">
        <v>5.96</v>
      </c>
      <c r="M1219" s="80" t="n">
        <v>1.14</v>
      </c>
      <c r="N1219" s="77" t="n">
        <v>25088</v>
      </c>
      <c r="O1219" s="77" t="n">
        <v>18620</v>
      </c>
      <c r="P1219" s="81" t="n"/>
      <c r="Q1219" s="81" t="n"/>
    </row>
    <row r="1220" ht="15" customHeight="1" s="41">
      <c r="A1220" s="77" t="n">
        <v>1212</v>
      </c>
      <c r="B1220" s="78" t="inlineStr">
        <is>
          <t>PVM</t>
        </is>
      </c>
      <c r="C1220" s="78" t="inlineStr">
        <is>
          <t>Thiết bị dầu khí (PV MACHINO)</t>
        </is>
      </c>
      <c r="D1220" s="78" t="inlineStr">
        <is>
          <t>UPCoM</t>
        </is>
      </c>
      <c r="E1220" s="77" t="n">
        <v>18633</v>
      </c>
      <c r="F1220" s="77" t="n">
        <v>18900</v>
      </c>
      <c r="G1220" s="77" t="n">
        <v>19000</v>
      </c>
      <c r="H1220" s="77" t="n">
        <v>18775</v>
      </c>
      <c r="I1220" s="79">
        <f>$E1220/F1220-1</f>
        <v/>
      </c>
      <c r="J1220" s="79">
        <f>$E1220/G1220-1</f>
        <v/>
      </c>
      <c r="K1220" s="79">
        <f>$E1220/H1220-1</f>
        <v/>
      </c>
      <c r="L1220" s="80" t="n">
        <v>23.32</v>
      </c>
      <c r="M1220" s="80" t="n">
        <v>1.24</v>
      </c>
      <c r="N1220" s="77" t="n">
        <v>19707</v>
      </c>
      <c r="O1220" s="77" t="n">
        <v>15221.92</v>
      </c>
      <c r="P1220" s="81" t="n"/>
      <c r="Q1220" s="81" t="n"/>
    </row>
    <row r="1221" ht="15" customHeight="1" s="41">
      <c r="A1221" s="77" t="n">
        <v>1213</v>
      </c>
      <c r="B1221" s="78" t="inlineStr">
        <is>
          <t>DAS</t>
        </is>
      </c>
      <c r="C1221" s="78" t="inlineStr">
        <is>
          <t>Thiết bị Dầu khí Đà Nẵng</t>
        </is>
      </c>
      <c r="D1221" s="78" t="inlineStr">
        <is>
          <t>UPCoM</t>
        </is>
      </c>
      <c r="E1221" s="77" t="n">
        <v>11200</v>
      </c>
      <c r="F1221" s="77" t="n">
        <v>11200</v>
      </c>
      <c r="G1221" s="77" t="n">
        <v>11200</v>
      </c>
      <c r="H1221" s="77" t="n">
        <v>12140</v>
      </c>
      <c r="I1221" s="79">
        <f>$E1221/F1221-1</f>
        <v/>
      </c>
      <c r="J1221" s="79">
        <f>$E1221/G1221-1</f>
        <v/>
      </c>
      <c r="K1221" s="79">
        <f>$E1221/H1221-1</f>
        <v/>
      </c>
      <c r="L1221" s="80" t="n">
        <v>-27.08</v>
      </c>
      <c r="M1221" s="80" t="n">
        <v>0.92</v>
      </c>
      <c r="N1221" s="77" t="n">
        <v>16352</v>
      </c>
      <c r="O1221" s="77" t="n">
        <v>6489.4</v>
      </c>
      <c r="P1221" s="81" t="n"/>
      <c r="Q1221" s="81" t="n"/>
    </row>
    <row r="1222" ht="15" customHeight="1" s="41">
      <c r="A1222" s="77" t="n">
        <v>1214</v>
      </c>
      <c r="B1222" s="78" t="inlineStr">
        <is>
          <t>TBD</t>
        </is>
      </c>
      <c r="C1222" s="78" t="inlineStr">
        <is>
          <t>Thiết bị điện Đông Anh</t>
        </is>
      </c>
      <c r="D1222" s="78" t="inlineStr">
        <is>
          <t>UPCoM</t>
        </is>
      </c>
      <c r="E1222" s="77" t="n">
        <v>97600</v>
      </c>
      <c r="F1222" s="77" t="n">
        <v>97600</v>
      </c>
      <c r="G1222" s="77" t="n">
        <v>135000</v>
      </c>
      <c r="H1222" s="77" t="n">
        <v>114200</v>
      </c>
      <c r="I1222" s="79">
        <f>$E1222/F1222-1</f>
        <v/>
      </c>
      <c r="J1222" s="79">
        <f>$E1222/G1222-1</f>
        <v/>
      </c>
      <c r="K1222" s="79">
        <f>$E1222/H1222-1</f>
        <v/>
      </c>
      <c r="L1222" s="80" t="n">
        <v>14.43</v>
      </c>
      <c r="M1222" s="80" t="n">
        <v>4.11</v>
      </c>
      <c r="N1222" s="77" t="n">
        <v>145600</v>
      </c>
      <c r="O1222" s="77" t="n">
        <v>97600</v>
      </c>
      <c r="P1222" s="81" t="n"/>
      <c r="Q1222" s="81" t="n"/>
    </row>
    <row r="1223" ht="15" customHeight="1" s="41">
      <c r="A1223" s="77" t="n">
        <v>1215</v>
      </c>
      <c r="B1223" s="78" t="inlineStr">
        <is>
          <t>EMG</t>
        </is>
      </c>
      <c r="C1223" s="78" t="inlineStr">
        <is>
          <t>Thiết bị phụ tùng cơ điện</t>
        </is>
      </c>
      <c r="D1223" s="78" t="inlineStr">
        <is>
          <t>UPCoM</t>
        </is>
      </c>
      <c r="E1223" s="77" t="n">
        <v>11300</v>
      </c>
      <c r="F1223" s="77" t="n">
        <v>11300</v>
      </c>
      <c r="G1223" s="77" t="n">
        <v>11300</v>
      </c>
      <c r="H1223" s="77" t="n">
        <v>8121.76</v>
      </c>
      <c r="I1223" s="79">
        <f>$E1223/F1223-1</f>
        <v/>
      </c>
      <c r="J1223" s="79">
        <f>$E1223/G1223-1</f>
        <v/>
      </c>
      <c r="K1223" s="79">
        <f>$E1223/H1223-1</f>
        <v/>
      </c>
      <c r="L1223" s="80" t="n">
        <v>2.74</v>
      </c>
      <c r="M1223" s="80" t="n">
        <v>0.31</v>
      </c>
      <c r="N1223" s="77" t="n">
        <v>13506.84</v>
      </c>
      <c r="O1223" s="77" t="n">
        <v>8121.76</v>
      </c>
      <c r="P1223" s="81" t="n"/>
      <c r="Q1223" s="81" t="n"/>
    </row>
    <row r="1224" ht="15" customHeight="1" s="41">
      <c r="A1224" s="77" t="n">
        <v>1216</v>
      </c>
      <c r="B1224" s="78" t="inlineStr">
        <is>
          <t>SMA</t>
        </is>
      </c>
      <c r="C1224" s="78" t="inlineStr">
        <is>
          <t>Thiết bị Phụ tùng Sài Gòn</t>
        </is>
      </c>
      <c r="D1224" s="78" t="inlineStr">
        <is>
          <t>HOSE</t>
        </is>
      </c>
      <c r="E1224" s="77" t="n">
        <v>7500</v>
      </c>
      <c r="F1224" s="77" t="n">
        <v>7500</v>
      </c>
      <c r="G1224" s="77" t="n">
        <v>7500</v>
      </c>
      <c r="H1224" s="77" t="n">
        <v>8500</v>
      </c>
      <c r="I1224" s="79">
        <f>$E1224/F1224-1</f>
        <v/>
      </c>
      <c r="J1224" s="79">
        <f>$E1224/G1224-1</f>
        <v/>
      </c>
      <c r="K1224" s="79">
        <f>$E1224/H1224-1</f>
        <v/>
      </c>
      <c r="L1224" s="80" t="n">
        <v>14.79</v>
      </c>
      <c r="M1224" s="80" t="n">
        <v>0.65</v>
      </c>
      <c r="N1224" s="77" t="n">
        <v>10701.1</v>
      </c>
      <c r="O1224" s="77" t="n">
        <v>7310</v>
      </c>
      <c r="P1224" s="81" t="n"/>
      <c r="Q1224" s="81" t="n"/>
    </row>
    <row r="1225" ht="15" customHeight="1" s="41">
      <c r="A1225" s="77" t="n">
        <v>1217</v>
      </c>
      <c r="B1225" s="78" t="inlineStr">
        <is>
          <t>PEQ</t>
        </is>
      </c>
      <c r="C1225" s="78" t="inlineStr">
        <is>
          <t>Thiết bị xăng dầu Petrolimex</t>
        </is>
      </c>
      <c r="D1225" s="78" t="inlineStr">
        <is>
          <t>UPCoM</t>
        </is>
      </c>
      <c r="E1225" s="77" t="n">
        <v>42100</v>
      </c>
      <c r="F1225" s="77" t="n">
        <v>42100</v>
      </c>
      <c r="G1225" s="77" t="n">
        <v>41700</v>
      </c>
      <c r="H1225" s="77" t="n">
        <v>38700.09</v>
      </c>
      <c r="I1225" s="79">
        <f>$E1225/F1225-1</f>
        <v/>
      </c>
      <c r="J1225" s="79">
        <f>$E1225/G1225-1</f>
        <v/>
      </c>
      <c r="K1225" s="79">
        <f>$E1225/H1225-1</f>
        <v/>
      </c>
      <c r="L1225" s="80" t="n">
        <v>10.49</v>
      </c>
      <c r="M1225" s="80" t="n">
        <v>2</v>
      </c>
      <c r="N1225" s="77" t="n">
        <v>60672.71</v>
      </c>
      <c r="O1225" s="77" t="n">
        <v>32938.29</v>
      </c>
      <c r="P1225" s="81" t="n"/>
      <c r="Q1225" s="81" t="n"/>
    </row>
    <row r="1226" ht="15" customHeight="1" s="41">
      <c r="A1226" s="77" t="n">
        <v>1218</v>
      </c>
      <c r="B1226" s="78" t="inlineStr">
        <is>
          <t>TED</t>
        </is>
      </c>
      <c r="C1226" s="78" t="inlineStr">
        <is>
          <t>Thiết kế GTVT</t>
        </is>
      </c>
      <c r="D1226" s="78" t="inlineStr">
        <is>
          <t>UPCoM</t>
        </is>
      </c>
      <c r="E1226" s="77" t="n">
        <v>65000</v>
      </c>
      <c r="F1226" s="77" t="n">
        <v>64000</v>
      </c>
      <c r="G1226" s="77" t="n">
        <v>66500</v>
      </c>
      <c r="H1226" s="77" t="n">
        <v>66743.7</v>
      </c>
      <c r="I1226" s="79">
        <f>$E1226/F1226-1</f>
        <v/>
      </c>
      <c r="J1226" s="79">
        <f>$E1226/G1226-1</f>
        <v/>
      </c>
      <c r="K1226" s="79">
        <f>$E1226/H1226-1</f>
        <v/>
      </c>
      <c r="L1226" s="80" t="n">
        <v>6.67</v>
      </c>
      <c r="M1226" s="80" t="n">
        <v>2.43</v>
      </c>
      <c r="N1226" s="77" t="n">
        <v>79318.60000000001</v>
      </c>
      <c r="O1226" s="77" t="n">
        <v>44979.45</v>
      </c>
      <c r="P1226" s="81" t="n"/>
      <c r="Q1226" s="81" t="n"/>
    </row>
    <row r="1227" ht="15" customHeight="1" s="41">
      <c r="A1227" s="77" t="n">
        <v>1219</v>
      </c>
      <c r="B1227" s="78" t="inlineStr">
        <is>
          <t>FVN</t>
        </is>
      </c>
      <c r="C1227" s="78" t="inlineStr">
        <is>
          <t>Thiết kế và CN Việt Nam</t>
        </is>
      </c>
      <c r="D1227" s="78" t="inlineStr">
        <is>
          <t>UPCoM</t>
        </is>
      </c>
      <c r="E1227" s="77" t="n"/>
      <c r="F1227" s="77" t="n"/>
      <c r="G1227" s="77" t="n"/>
      <c r="H1227" s="77" t="n"/>
      <c r="I1227" s="79">
        <f>$E1227/F1227-1</f>
        <v/>
      </c>
      <c r="J1227" s="79">
        <f>$E1227/G1227-1</f>
        <v/>
      </c>
      <c r="K1227" s="79">
        <f>$E1227/H1227-1</f>
        <v/>
      </c>
      <c r="L1227" s="80" t="n"/>
      <c r="M1227" s="80" t="n"/>
      <c r="N1227" s="77" t="n"/>
      <c r="O1227" s="77" t="n"/>
      <c r="P1227" s="81" t="n"/>
      <c r="Q1227" s="81" t="n"/>
    </row>
    <row r="1228" ht="15" customHeight="1" s="41">
      <c r="A1228" s="77" t="n">
        <v>1220</v>
      </c>
      <c r="B1228" s="78" t="inlineStr">
        <is>
          <t>PTD</t>
        </is>
      </c>
      <c r="C1228" s="78" t="inlineStr">
        <is>
          <t>Thiết kế-XD-TM Phúc Thịnh</t>
        </is>
      </c>
      <c r="D1228" s="78" t="inlineStr">
        <is>
          <t>HNX</t>
        </is>
      </c>
      <c r="E1228" s="77" t="n">
        <v>3700</v>
      </c>
      <c r="F1228" s="77" t="n">
        <v>3700</v>
      </c>
      <c r="G1228" s="77" t="n">
        <v>5100</v>
      </c>
      <c r="H1228" s="77" t="n">
        <v>8000</v>
      </c>
      <c r="I1228" s="79">
        <f>$E1228/F1228-1</f>
        <v/>
      </c>
      <c r="J1228" s="79">
        <f>$E1228/G1228-1</f>
        <v/>
      </c>
      <c r="K1228" s="79">
        <f>$E1228/H1228-1</f>
        <v/>
      </c>
      <c r="L1228" s="80" t="n">
        <v>1.33</v>
      </c>
      <c r="M1228" s="80" t="n">
        <v>0.36</v>
      </c>
      <c r="N1228" s="77" t="n">
        <v>10300</v>
      </c>
      <c r="O1228" s="77" t="n">
        <v>3700</v>
      </c>
      <c r="P1228" s="81" t="n"/>
      <c r="Q1228" s="81" t="n"/>
    </row>
    <row r="1229" ht="15" customHeight="1" s="41">
      <c r="A1229" s="77" t="n">
        <v>1221</v>
      </c>
      <c r="B1229" s="78" t="inlineStr">
        <is>
          <t>TDH</t>
        </is>
      </c>
      <c r="C1229" s="78" t="inlineStr">
        <is>
          <t>Thủ Đức House</t>
        </is>
      </c>
      <c r="D1229" s="78" t="inlineStr">
        <is>
          <t>HOSE</t>
        </is>
      </c>
      <c r="E1229" s="77" t="n">
        <v>3410</v>
      </c>
      <c r="F1229" s="77" t="n">
        <v>3370</v>
      </c>
      <c r="G1229" s="77" t="n">
        <v>3570</v>
      </c>
      <c r="H1229" s="77" t="n">
        <v>4370</v>
      </c>
      <c r="I1229" s="79">
        <f>$E1229/F1229-1</f>
        <v/>
      </c>
      <c r="J1229" s="79">
        <f>$E1229/G1229-1</f>
        <v/>
      </c>
      <c r="K1229" s="79">
        <f>$E1229/H1229-1</f>
        <v/>
      </c>
      <c r="L1229" s="80" t="n">
        <v>3.76</v>
      </c>
      <c r="M1229" s="80" t="n">
        <v>2</v>
      </c>
      <c r="N1229" s="77" t="n">
        <v>5700</v>
      </c>
      <c r="O1229" s="77" t="n">
        <v>3080</v>
      </c>
      <c r="P1229" s="81" t="n"/>
      <c r="Q1229" s="81" t="n"/>
    </row>
    <row r="1230" ht="15" customHeight="1" s="41">
      <c r="A1230" s="77" t="n">
        <v>1222</v>
      </c>
      <c r="B1230" s="78" t="inlineStr">
        <is>
          <t>GTT</t>
        </is>
      </c>
      <c r="C1230" s="78" t="inlineStr">
        <is>
          <t>Thuận Thảo Group</t>
        </is>
      </c>
      <c r="D1230" s="78" t="inlineStr">
        <is>
          <t>UPCoM</t>
        </is>
      </c>
      <c r="E1230" s="77" t="n">
        <v>300</v>
      </c>
      <c r="F1230" s="77" t="n">
        <v>300</v>
      </c>
      <c r="G1230" s="77" t="n">
        <v>300</v>
      </c>
      <c r="H1230" s="77" t="n">
        <v>300</v>
      </c>
      <c r="I1230" s="79">
        <f>$E1230/F1230-1</f>
        <v/>
      </c>
      <c r="J1230" s="79">
        <f>$E1230/G1230-1</f>
        <v/>
      </c>
      <c r="K1230" s="79">
        <f>$E1230/H1230-1</f>
        <v/>
      </c>
      <c r="L1230" s="80" t="n">
        <v>-0.08</v>
      </c>
      <c r="M1230" s="80" t="n">
        <v>-0.01</v>
      </c>
      <c r="N1230" s="77" t="n">
        <v>300</v>
      </c>
      <c r="O1230" s="77" t="n">
        <v>300</v>
      </c>
      <c r="P1230" s="81" t="n"/>
      <c r="Q1230" s="81" t="n"/>
    </row>
    <row r="1231" ht="15" customHeight="1" s="41">
      <c r="A1231" s="77" t="n">
        <v>1223</v>
      </c>
      <c r="B1231" s="78" t="inlineStr">
        <is>
          <t>CLC</t>
        </is>
      </c>
      <c r="C1231" s="78" t="inlineStr">
        <is>
          <t>Thuốc lá Cát Lợi</t>
        </is>
      </c>
      <c r="D1231" s="78" t="inlineStr">
        <is>
          <t>HOSE</t>
        </is>
      </c>
      <c r="E1231" s="77" t="n">
        <v>52500</v>
      </c>
      <c r="F1231" s="77" t="n">
        <v>52000</v>
      </c>
      <c r="G1231" s="77" t="n">
        <v>52000</v>
      </c>
      <c r="H1231" s="77" t="n">
        <v>52226.73</v>
      </c>
      <c r="I1231" s="79">
        <f>$E1231/F1231-1</f>
        <v/>
      </c>
      <c r="J1231" s="79">
        <f>$E1231/G1231-1</f>
        <v/>
      </c>
      <c r="K1231" s="79">
        <f>$E1231/H1231-1</f>
        <v/>
      </c>
      <c r="L1231" s="80" t="n">
        <v>6.86</v>
      </c>
      <c r="M1231" s="80" t="n">
        <v>1.48</v>
      </c>
      <c r="N1231" s="77" t="n">
        <v>55933.7</v>
      </c>
      <c r="O1231" s="77" t="n">
        <v>45675.15</v>
      </c>
      <c r="P1231" s="81" t="n"/>
      <c r="Q1231" s="81" t="n"/>
    </row>
    <row r="1232" ht="15" customHeight="1" s="41">
      <c r="A1232" s="77" t="n">
        <v>1224</v>
      </c>
      <c r="B1232" s="78" t="inlineStr">
        <is>
          <t>NST</t>
        </is>
      </c>
      <c r="C1232" s="78" t="inlineStr">
        <is>
          <t>Thuốc lá Ngân Sơn</t>
        </is>
      </c>
      <c r="D1232" s="78" t="inlineStr">
        <is>
          <t>HNX</t>
        </is>
      </c>
      <c r="E1232" s="77" t="n">
        <v>12300</v>
      </c>
      <c r="F1232" s="77" t="n">
        <v>12300</v>
      </c>
      <c r="G1232" s="77" t="n">
        <v>12000</v>
      </c>
      <c r="H1232" s="77" t="n">
        <v>11600</v>
      </c>
      <c r="I1232" s="79">
        <f>$E1232/F1232-1</f>
        <v/>
      </c>
      <c r="J1232" s="79">
        <f>$E1232/G1232-1</f>
        <v/>
      </c>
      <c r="K1232" s="79">
        <f>$E1232/H1232-1</f>
        <v/>
      </c>
      <c r="L1232" s="80" t="n">
        <v>5.42</v>
      </c>
      <c r="M1232" s="80" t="n">
        <v>0.75</v>
      </c>
      <c r="N1232" s="77" t="n">
        <v>13900</v>
      </c>
      <c r="O1232" s="77" t="n">
        <v>11600</v>
      </c>
      <c r="P1232" s="81" t="n"/>
      <c r="Q1232" s="81" t="n"/>
    </row>
    <row r="1233" ht="15" customHeight="1" s="41">
      <c r="A1233" s="77" t="n">
        <v>1225</v>
      </c>
      <c r="B1233" s="78" t="inlineStr">
        <is>
          <t>CPC</t>
        </is>
      </c>
      <c r="C1233" s="78" t="inlineStr">
        <is>
          <t>Thuốc sát trùng Cần Thơ</t>
        </is>
      </c>
      <c r="D1233" s="78" t="inlineStr">
        <is>
          <t>HNX</t>
        </is>
      </c>
      <c r="E1233" s="77" t="n">
        <v>15600</v>
      </c>
      <c r="F1233" s="77" t="n">
        <v>16700</v>
      </c>
      <c r="G1233" s="77" t="n">
        <v>16000</v>
      </c>
      <c r="H1233" s="77" t="n">
        <v>16149.76</v>
      </c>
      <c r="I1233" s="79">
        <f>$E1233/F1233-1</f>
        <v/>
      </c>
      <c r="J1233" s="79">
        <f>$E1233/G1233-1</f>
        <v/>
      </c>
      <c r="K1233" s="79">
        <f>$E1233/H1233-1</f>
        <v/>
      </c>
      <c r="L1233" s="80" t="n">
        <v>7.81</v>
      </c>
      <c r="M1233" s="80" t="n">
        <v>0.77</v>
      </c>
      <c r="N1233" s="77" t="n">
        <v>17250.88</v>
      </c>
      <c r="O1233" s="77" t="n">
        <v>15140.4</v>
      </c>
      <c r="P1233" s="81" t="n"/>
      <c r="Q1233" s="81" t="n"/>
    </row>
    <row r="1234" ht="15" customHeight="1" s="41">
      <c r="A1234" s="77" t="n">
        <v>1226</v>
      </c>
      <c r="B1234" s="78" t="inlineStr">
        <is>
          <t>VPS</t>
        </is>
      </c>
      <c r="C1234" s="78" t="inlineStr">
        <is>
          <t>Thuốc sát trùng Việt Nam</t>
        </is>
      </c>
      <c r="D1234" s="78" t="inlineStr">
        <is>
          <t>HOSE</t>
        </is>
      </c>
      <c r="E1234" s="77" t="n">
        <v>8310</v>
      </c>
      <c r="F1234" s="77" t="n">
        <v>9210</v>
      </c>
      <c r="G1234" s="77" t="n">
        <v>8450.1</v>
      </c>
      <c r="H1234" s="77" t="n">
        <v>8975.879999999999</v>
      </c>
      <c r="I1234" s="79">
        <f>$E1234/F1234-1</f>
        <v/>
      </c>
      <c r="J1234" s="79">
        <f>$E1234/G1234-1</f>
        <v/>
      </c>
      <c r="K1234" s="79">
        <f>$E1234/H1234-1</f>
        <v/>
      </c>
      <c r="L1234" s="80" t="n">
        <v>1.6</v>
      </c>
      <c r="M1234" s="80" t="n">
        <v>0.47</v>
      </c>
      <c r="N1234" s="77" t="n">
        <v>12487.37</v>
      </c>
      <c r="O1234" s="77" t="n">
        <v>7698.98</v>
      </c>
      <c r="P1234" s="81" t="n"/>
      <c r="Q1234" s="81" t="n"/>
    </row>
    <row r="1235" ht="15" customHeight="1" s="41">
      <c r="A1235" s="77" t="n">
        <v>1227</v>
      </c>
      <c r="B1235" s="78" t="inlineStr">
        <is>
          <t>VNY</t>
        </is>
      </c>
      <c r="C1235" s="78" t="inlineStr">
        <is>
          <t>Thuốc thú y Trung ương I</t>
        </is>
      </c>
      <c r="D1235" s="78" t="inlineStr">
        <is>
          <t>UPCoM</t>
        </is>
      </c>
      <c r="E1235" s="77" t="n">
        <v>5600</v>
      </c>
      <c r="F1235" s="77" t="n">
        <v>5700</v>
      </c>
      <c r="G1235" s="77" t="n">
        <v>3400</v>
      </c>
      <c r="H1235" s="77" t="n">
        <v>5600</v>
      </c>
      <c r="I1235" s="79">
        <f>$E1235/F1235-1</f>
        <v/>
      </c>
      <c r="J1235" s="79">
        <f>$E1235/G1235-1</f>
        <v/>
      </c>
      <c r="K1235" s="79">
        <f>$E1235/H1235-1</f>
        <v/>
      </c>
      <c r="L1235" s="80" t="n">
        <v>11.74</v>
      </c>
      <c r="M1235" s="80" t="n">
        <v>0.8100000000000001</v>
      </c>
      <c r="N1235" s="77" t="n">
        <v>7300</v>
      </c>
      <c r="O1235" s="77" t="n">
        <v>3400</v>
      </c>
      <c r="P1235" s="81" t="n"/>
      <c r="Q1235" s="81" t="n"/>
    </row>
    <row r="1236" ht="15" customHeight="1" s="41">
      <c r="A1236" s="77" t="n">
        <v>1228</v>
      </c>
      <c r="B1236" s="78" t="inlineStr">
        <is>
          <t>VET</t>
        </is>
      </c>
      <c r="C1236" s="78" t="inlineStr">
        <is>
          <t>Thuốc thú y trung ương Navetco</t>
        </is>
      </c>
      <c r="D1236" s="78" t="inlineStr">
        <is>
          <t>UPCoM</t>
        </is>
      </c>
      <c r="E1236" s="77" t="n">
        <v>14700</v>
      </c>
      <c r="F1236" s="77" t="n">
        <v>14500</v>
      </c>
      <c r="G1236" s="77" t="n">
        <v>14200</v>
      </c>
      <c r="H1236" s="77" t="n">
        <v>16600</v>
      </c>
      <c r="I1236" s="79">
        <f>$E1236/F1236-1</f>
        <v/>
      </c>
      <c r="J1236" s="79">
        <f>$E1236/G1236-1</f>
        <v/>
      </c>
      <c r="K1236" s="79">
        <f>$E1236/H1236-1</f>
        <v/>
      </c>
      <c r="L1236" s="80" t="n">
        <v>12.75</v>
      </c>
      <c r="M1236" s="80" t="n">
        <v>0.72</v>
      </c>
      <c r="N1236" s="77" t="n">
        <v>18800</v>
      </c>
      <c r="O1236" s="77" t="n">
        <v>13000</v>
      </c>
      <c r="P1236" s="81" t="n"/>
      <c r="Q1236" s="81" t="n"/>
    </row>
    <row r="1237" ht="15" customHeight="1" s="41">
      <c r="A1237" s="77" t="n">
        <v>1229</v>
      </c>
      <c r="B1237" s="78" t="inlineStr">
        <is>
          <t>VXP</t>
        </is>
      </c>
      <c r="C1237" s="78" t="inlineStr">
        <is>
          <t>Thuốc Thú y Trung ương VETVACO</t>
        </is>
      </c>
      <c r="D1237" s="78" t="inlineStr">
        <is>
          <t>UPCoM</t>
        </is>
      </c>
      <c r="E1237" s="77" t="n">
        <v>30600</v>
      </c>
      <c r="F1237" s="77" t="n">
        <v>30600</v>
      </c>
      <c r="G1237" s="77" t="n">
        <v>30600</v>
      </c>
      <c r="H1237" s="77" t="n">
        <v>30600</v>
      </c>
      <c r="I1237" s="79">
        <f>$E1237/F1237-1</f>
        <v/>
      </c>
      <c r="J1237" s="79">
        <f>$E1237/G1237-1</f>
        <v/>
      </c>
      <c r="K1237" s="79">
        <f>$E1237/H1237-1</f>
        <v/>
      </c>
      <c r="L1237" s="80" t="n">
        <v>281.09</v>
      </c>
      <c r="M1237" s="80" t="n">
        <v>4.5</v>
      </c>
      <c r="N1237" s="77" t="n">
        <v>30600</v>
      </c>
      <c r="O1237" s="77" t="n">
        <v>30600</v>
      </c>
      <c r="P1237" s="81" t="n"/>
      <c r="Q1237" s="81" t="n"/>
    </row>
    <row r="1238" ht="15" customHeight="1" s="41">
      <c r="A1238" s="77" t="n">
        <v>1230</v>
      </c>
      <c r="B1238" s="78" t="inlineStr">
        <is>
          <t>SPV</t>
        </is>
      </c>
      <c r="C1238" s="78" t="inlineStr">
        <is>
          <t>Thủy đặc sản</t>
        </is>
      </c>
      <c r="D1238" s="78" t="inlineStr">
        <is>
          <t>UPCoM</t>
        </is>
      </c>
      <c r="E1238" s="77" t="n">
        <v>30000</v>
      </c>
      <c r="F1238" s="77" t="n">
        <v>35000</v>
      </c>
      <c r="G1238" s="77" t="n">
        <v>32400</v>
      </c>
      <c r="H1238" s="77" t="n">
        <v>22399.1</v>
      </c>
      <c r="I1238" s="79">
        <f>$E1238/F1238-1</f>
        <v/>
      </c>
      <c r="J1238" s="79">
        <f>$E1238/G1238-1</f>
        <v/>
      </c>
      <c r="K1238" s="79">
        <f>$E1238/H1238-1</f>
        <v/>
      </c>
      <c r="L1238" s="80" t="n">
        <v>10.05</v>
      </c>
      <c r="M1238" s="80" t="n">
        <v>1.86</v>
      </c>
      <c r="N1238" s="77" t="n">
        <v>35000</v>
      </c>
      <c r="O1238" s="77" t="n">
        <v>13519.46</v>
      </c>
      <c r="P1238" s="81" t="n"/>
      <c r="Q1238" s="81" t="n"/>
    </row>
    <row r="1239" ht="15" customHeight="1" s="41">
      <c r="A1239" s="77" t="n">
        <v>1231</v>
      </c>
      <c r="B1239" s="78" t="inlineStr">
        <is>
          <t>DRL</t>
        </is>
      </c>
      <c r="C1239" s="78" t="inlineStr">
        <is>
          <t>Thủy điện - Điện lực 3</t>
        </is>
      </c>
      <c r="D1239" s="78" t="inlineStr">
        <is>
          <t>HOSE</t>
        </is>
      </c>
      <c r="E1239" s="77" t="n">
        <v>41300</v>
      </c>
      <c r="F1239" s="77" t="n">
        <v>41500</v>
      </c>
      <c r="G1239" s="77" t="n">
        <v>42451.3</v>
      </c>
      <c r="H1239" s="77" t="n">
        <v>44914.35</v>
      </c>
      <c r="I1239" s="79">
        <f>$E1239/F1239-1</f>
        <v/>
      </c>
      <c r="J1239" s="79">
        <f>$E1239/G1239-1</f>
        <v/>
      </c>
      <c r="K1239" s="79">
        <f>$E1239/H1239-1</f>
        <v/>
      </c>
      <c r="L1239" s="80" t="n">
        <v>8.77</v>
      </c>
      <c r="M1239" s="80" t="n">
        <v>3.03</v>
      </c>
      <c r="N1239" s="77" t="n">
        <v>52030.78</v>
      </c>
      <c r="O1239" s="77" t="n">
        <v>41050</v>
      </c>
      <c r="P1239" s="81" t="n"/>
      <c r="Q1239" s="81" t="n"/>
    </row>
    <row r="1240" ht="15" customHeight="1" s="41">
      <c r="A1240" s="77" t="n">
        <v>1232</v>
      </c>
      <c r="B1240" s="78" t="inlineStr">
        <is>
          <t>AVC</t>
        </is>
      </c>
      <c r="C1240" s="78" t="inlineStr">
        <is>
          <t>Thủy điện A Vương</t>
        </is>
      </c>
      <c r="D1240" s="78" t="inlineStr">
        <is>
          <t>UPCoM</t>
        </is>
      </c>
      <c r="E1240" s="77" t="n">
        <v>40000</v>
      </c>
      <c r="F1240" s="77" t="n">
        <v>39966</v>
      </c>
      <c r="G1240" s="77" t="n">
        <v>41500</v>
      </c>
      <c r="H1240" s="77" t="n">
        <v>48766</v>
      </c>
      <c r="I1240" s="79">
        <f>$E1240/F1240-1</f>
        <v/>
      </c>
      <c r="J1240" s="79">
        <f>$E1240/G1240-1</f>
        <v/>
      </c>
      <c r="K1240" s="79">
        <f>$E1240/H1240-1</f>
        <v/>
      </c>
      <c r="L1240" s="80" t="n">
        <v>11.49</v>
      </c>
      <c r="M1240" s="80" t="n">
        <v>2.34</v>
      </c>
      <c r="N1240" s="77" t="n">
        <v>57991</v>
      </c>
      <c r="O1240" s="77" t="n">
        <v>39750</v>
      </c>
      <c r="P1240" s="81" t="n"/>
      <c r="Q1240" s="81" t="n"/>
    </row>
    <row r="1241" ht="15" customHeight="1" s="41">
      <c r="A1241" s="77" t="n">
        <v>1233</v>
      </c>
      <c r="B1241" s="78" t="inlineStr">
        <is>
          <t>BHA</t>
        </is>
      </c>
      <c r="C1241" s="78" t="inlineStr">
        <is>
          <t>Thủy điện Bắc Hà</t>
        </is>
      </c>
      <c r="D1241" s="78" t="inlineStr">
        <is>
          <t>UPCoM</t>
        </is>
      </c>
      <c r="E1241" s="77" t="n">
        <v>21063</v>
      </c>
      <c r="F1241" s="77" t="n">
        <v>21500</v>
      </c>
      <c r="G1241" s="77" t="n">
        <v>22000</v>
      </c>
      <c r="H1241" s="77" t="n">
        <v>22949</v>
      </c>
      <c r="I1241" s="79">
        <f>$E1241/F1241-1</f>
        <v/>
      </c>
      <c r="J1241" s="79">
        <f>$E1241/G1241-1</f>
        <v/>
      </c>
      <c r="K1241" s="79">
        <f>$E1241/H1241-1</f>
        <v/>
      </c>
      <c r="L1241" s="80" t="n">
        <v>8.58</v>
      </c>
      <c r="M1241" s="80" t="n">
        <v>1.45</v>
      </c>
      <c r="N1241" s="77" t="n">
        <v>27784.94</v>
      </c>
      <c r="O1241" s="77" t="n">
        <v>21500</v>
      </c>
      <c r="P1241" s="81" t="n"/>
      <c r="Q1241" s="81" t="n"/>
    </row>
    <row r="1242" ht="15" customHeight="1" s="41">
      <c r="A1242" s="77" t="n">
        <v>1234</v>
      </c>
      <c r="B1242" s="78" t="inlineStr">
        <is>
          <t>BSA</t>
        </is>
      </c>
      <c r="C1242" s="78" t="inlineStr">
        <is>
          <t>Thủy điện Buôn Đôn</t>
        </is>
      </c>
      <c r="D1242" s="78" t="inlineStr">
        <is>
          <t>UPCoM</t>
        </is>
      </c>
      <c r="E1242" s="77" t="n">
        <v>19900</v>
      </c>
      <c r="F1242" s="77" t="n">
        <v>19900</v>
      </c>
      <c r="G1242" s="77" t="n">
        <v>20200</v>
      </c>
      <c r="H1242" s="77" t="n">
        <v>23000</v>
      </c>
      <c r="I1242" s="79">
        <f>$E1242/F1242-1</f>
        <v/>
      </c>
      <c r="J1242" s="79">
        <f>$E1242/G1242-1</f>
        <v/>
      </c>
      <c r="K1242" s="79">
        <f>$E1242/H1242-1</f>
        <v/>
      </c>
      <c r="L1242" s="80" t="n">
        <v>10.12</v>
      </c>
      <c r="M1242" s="80" t="n">
        <v>1.35</v>
      </c>
      <c r="N1242" s="77" t="n">
        <v>26300</v>
      </c>
      <c r="O1242" s="77" t="n">
        <v>18977</v>
      </c>
      <c r="P1242" s="81" t="n"/>
      <c r="Q1242" s="81" t="n"/>
    </row>
    <row r="1243" ht="15" customHeight="1" s="41">
      <c r="A1243" s="77" t="n">
        <v>1235</v>
      </c>
      <c r="B1243" s="78" t="inlineStr">
        <is>
          <t>SJD</t>
        </is>
      </c>
      <c r="C1243" s="78" t="inlineStr">
        <is>
          <t>Thủy điện Cần Đơn</t>
        </is>
      </c>
      <c r="D1243" s="78" t="inlineStr">
        <is>
          <t>HOSE</t>
        </is>
      </c>
      <c r="E1243" s="77" t="n">
        <v>13950</v>
      </c>
      <c r="F1243" s="77" t="n">
        <v>14000</v>
      </c>
      <c r="G1243" s="77" t="n">
        <v>14050</v>
      </c>
      <c r="H1243" s="77" t="n">
        <v>14050</v>
      </c>
      <c r="I1243" s="79">
        <f>$E1243/F1243-1</f>
        <v/>
      </c>
      <c r="J1243" s="79">
        <f>$E1243/G1243-1</f>
        <v/>
      </c>
      <c r="K1243" s="79">
        <f>$E1243/H1243-1</f>
        <v/>
      </c>
      <c r="L1243" s="80" t="n">
        <v>5.83</v>
      </c>
      <c r="M1243" s="80" t="n">
        <v>0.97</v>
      </c>
      <c r="N1243" s="77" t="n">
        <v>14624.36</v>
      </c>
      <c r="O1243" s="77" t="n">
        <v>13637.44</v>
      </c>
      <c r="P1243" s="81" t="n"/>
      <c r="Q1243" s="81" t="n"/>
    </row>
    <row r="1244" ht="15" customHeight="1" s="41">
      <c r="A1244" s="77" t="n">
        <v>1236</v>
      </c>
      <c r="B1244" s="78" t="inlineStr">
        <is>
          <t>DNH</t>
        </is>
      </c>
      <c r="C1244" s="78" t="inlineStr">
        <is>
          <t>Thủy điện Đa Nhim-Hàm Thuận-Đa Mi</t>
        </is>
      </c>
      <c r="D1244" s="78" t="inlineStr">
        <is>
          <t>UPCoM</t>
        </is>
      </c>
      <c r="E1244" s="77" t="n">
        <v>51000</v>
      </c>
      <c r="F1244" s="77" t="n">
        <v>51000</v>
      </c>
      <c r="G1244" s="77" t="n">
        <v>49000</v>
      </c>
      <c r="H1244" s="77" t="n">
        <v>48805.14</v>
      </c>
      <c r="I1244" s="79">
        <f>$E1244/F1244-1</f>
        <v/>
      </c>
      <c r="J1244" s="79">
        <f>$E1244/G1244-1</f>
        <v/>
      </c>
      <c r="K1244" s="79">
        <f>$E1244/H1244-1</f>
        <v/>
      </c>
      <c r="L1244" s="80" t="n">
        <v>18.33</v>
      </c>
      <c r="M1244" s="80" t="n">
        <v>3.92</v>
      </c>
      <c r="N1244" s="77" t="n">
        <v>58292</v>
      </c>
      <c r="O1244" s="77" t="n">
        <v>29500</v>
      </c>
      <c r="P1244" s="81" t="n"/>
      <c r="Q1244" s="81" t="n"/>
    </row>
    <row r="1245" ht="15" customHeight="1" s="41">
      <c r="A1245" s="77" t="n">
        <v>1237</v>
      </c>
      <c r="B1245" s="78" t="inlineStr">
        <is>
          <t>HPD</t>
        </is>
      </c>
      <c r="C1245" s="78" t="inlineStr">
        <is>
          <t>Thủy điện Đăk Đoa</t>
        </is>
      </c>
      <c r="D1245" s="78" t="inlineStr">
        <is>
          <t>UPCoM</t>
        </is>
      </c>
      <c r="E1245" s="77" t="n">
        <v>16300</v>
      </c>
      <c r="F1245" s="77" t="n">
        <v>16300</v>
      </c>
      <c r="G1245" s="77" t="n">
        <v>16400</v>
      </c>
      <c r="H1245" s="77" t="n">
        <v>16491.7</v>
      </c>
      <c r="I1245" s="79">
        <f>$E1245/F1245-1</f>
        <v/>
      </c>
      <c r="J1245" s="79">
        <f>$E1245/G1245-1</f>
        <v/>
      </c>
      <c r="K1245" s="79">
        <f>$E1245/H1245-1</f>
        <v/>
      </c>
      <c r="L1245" s="80" t="n">
        <v>4.45</v>
      </c>
      <c r="M1245" s="80" t="n">
        <v>0.97</v>
      </c>
      <c r="N1245" s="77" t="n">
        <v>17170.28</v>
      </c>
      <c r="O1245" s="77" t="n">
        <v>15718</v>
      </c>
      <c r="P1245" s="81" t="n"/>
      <c r="Q1245" s="81" t="n"/>
    </row>
    <row r="1246" ht="15" customHeight="1" s="41">
      <c r="A1246" s="77" t="n">
        <v>1238</v>
      </c>
      <c r="B1246" s="78" t="inlineStr">
        <is>
          <t>TDB</t>
        </is>
      </c>
      <c r="C1246" s="78" t="inlineStr">
        <is>
          <t>Thủy điện Định Bình</t>
        </is>
      </c>
      <c r="D1246" s="78" t="inlineStr">
        <is>
          <t>UPCoM</t>
        </is>
      </c>
      <c r="E1246" s="77" t="n">
        <v>40000</v>
      </c>
      <c r="F1246" s="77" t="n">
        <v>39000</v>
      </c>
      <c r="G1246" s="77" t="n">
        <v>38250</v>
      </c>
      <c r="H1246" s="77" t="n">
        <v>36696.18</v>
      </c>
      <c r="I1246" s="79">
        <f>$E1246/F1246-1</f>
        <v/>
      </c>
      <c r="J1246" s="79">
        <f>$E1246/G1246-1</f>
        <v/>
      </c>
      <c r="K1246" s="79">
        <f>$E1246/H1246-1</f>
        <v/>
      </c>
      <c r="L1246" s="80" t="n">
        <v>9.07</v>
      </c>
      <c r="M1246" s="80" t="n">
        <v>3.54</v>
      </c>
      <c r="N1246" s="77" t="n">
        <v>41000</v>
      </c>
      <c r="O1246" s="77" t="n">
        <v>34842.74</v>
      </c>
      <c r="P1246" s="81" t="n"/>
      <c r="Q1246" s="81" t="n"/>
    </row>
    <row r="1247" ht="15" customHeight="1" s="41">
      <c r="A1247" s="77" t="n">
        <v>1239</v>
      </c>
      <c r="B1247" s="78" t="inlineStr">
        <is>
          <t>GHC</t>
        </is>
      </c>
      <c r="C1247" s="78" t="inlineStr">
        <is>
          <t>Thủy điện Gia Lai</t>
        </is>
      </c>
      <c r="D1247" s="78" t="inlineStr">
        <is>
          <t>HOSE</t>
        </is>
      </c>
      <c r="E1247" s="77" t="n">
        <v>23850</v>
      </c>
      <c r="F1247" s="77" t="n">
        <v>24150</v>
      </c>
      <c r="G1247" s="77" t="n">
        <v>25500</v>
      </c>
      <c r="H1247" s="77" t="n">
        <v>29065</v>
      </c>
      <c r="I1247" s="79">
        <f>$E1247/F1247-1</f>
        <v/>
      </c>
      <c r="J1247" s="79">
        <f>$E1247/G1247-1</f>
        <v/>
      </c>
      <c r="K1247" s="79">
        <f>$E1247/H1247-1</f>
        <v/>
      </c>
      <c r="L1247" s="80" t="n">
        <v>7.34</v>
      </c>
      <c r="M1247" s="80" t="n">
        <v>0.92</v>
      </c>
      <c r="N1247" s="77" t="n">
        <v>29745.27</v>
      </c>
      <c r="O1247" s="77" t="n">
        <v>23600</v>
      </c>
      <c r="P1247" s="81" t="n"/>
      <c r="Q1247" s="81" t="n"/>
    </row>
    <row r="1248" ht="15" customHeight="1" s="41">
      <c r="A1248" s="77" t="n">
        <v>1240</v>
      </c>
      <c r="B1248" s="78" t="inlineStr">
        <is>
          <t>HNA</t>
        </is>
      </c>
      <c r="C1248" s="78" t="inlineStr">
        <is>
          <t>Thủy điện Hủa Na</t>
        </is>
      </c>
      <c r="D1248" s="78" t="inlineStr">
        <is>
          <t>HOSE</t>
        </is>
      </c>
      <c r="E1248" s="77" t="n">
        <v>21000</v>
      </c>
      <c r="F1248" s="77" t="n">
        <v>22800</v>
      </c>
      <c r="G1248" s="77" t="n">
        <v>21500</v>
      </c>
      <c r="H1248" s="77" t="n">
        <v>21500</v>
      </c>
      <c r="I1248" s="79">
        <f>$E1248/F1248-1</f>
        <v/>
      </c>
      <c r="J1248" s="79">
        <f>$E1248/G1248-1</f>
        <v/>
      </c>
      <c r="K1248" s="79">
        <f>$E1248/H1248-1</f>
        <v/>
      </c>
      <c r="L1248" s="80" t="n">
        <v>8.960000000000001</v>
      </c>
      <c r="M1248" s="80" t="n">
        <v>1.5</v>
      </c>
      <c r="N1248" s="77" t="n">
        <v>25450</v>
      </c>
      <c r="O1248" s="77" t="n">
        <v>20450</v>
      </c>
      <c r="P1248" s="81" t="n"/>
      <c r="Q1248" s="81" t="n"/>
    </row>
    <row r="1249" ht="15" customHeight="1" s="41">
      <c r="A1249" s="77" t="n">
        <v>1241</v>
      </c>
      <c r="B1249" s="78" t="inlineStr">
        <is>
          <t>GSM</t>
        </is>
      </c>
      <c r="C1249" s="78" t="inlineStr">
        <is>
          <t>Thủy điện Hương Sơn</t>
        </is>
      </c>
      <c r="D1249" s="78" t="inlineStr">
        <is>
          <t>UPCoM</t>
        </is>
      </c>
      <c r="E1249" s="77" t="n">
        <v>24400</v>
      </c>
      <c r="F1249" s="77" t="n">
        <v>23525</v>
      </c>
      <c r="G1249" s="77" t="n">
        <v>27227.68</v>
      </c>
      <c r="H1249" s="77" t="n">
        <v>27764.32</v>
      </c>
      <c r="I1249" s="79">
        <f>$E1249/F1249-1</f>
        <v/>
      </c>
      <c r="J1249" s="79">
        <f>$E1249/G1249-1</f>
        <v/>
      </c>
      <c r="K1249" s="79">
        <f>$E1249/H1249-1</f>
        <v/>
      </c>
      <c r="L1249" s="80" t="n">
        <v>6.8</v>
      </c>
      <c r="M1249" s="80" t="n">
        <v>1.15</v>
      </c>
      <c r="N1249" s="77" t="n">
        <v>29616.96</v>
      </c>
      <c r="O1249" s="77" t="n">
        <v>23000</v>
      </c>
      <c r="P1249" s="81" t="n"/>
      <c r="Q1249" s="81" t="n"/>
    </row>
    <row r="1250" ht="15" customHeight="1" s="41">
      <c r="A1250" s="77" t="n">
        <v>1242</v>
      </c>
      <c r="B1250" s="78" t="inlineStr">
        <is>
          <t>SHP</t>
        </is>
      </c>
      <c r="C1250" s="78" t="inlineStr">
        <is>
          <t>Thủy điện Miền Nam</t>
        </is>
      </c>
      <c r="D1250" s="78" t="inlineStr">
        <is>
          <t>HOSE</t>
        </is>
      </c>
      <c r="E1250" s="77" t="n">
        <v>31000</v>
      </c>
      <c r="F1250" s="77" t="n">
        <v>30800</v>
      </c>
      <c r="G1250" s="77" t="n">
        <v>32500</v>
      </c>
      <c r="H1250" s="77" t="n">
        <v>31210.29</v>
      </c>
      <c r="I1250" s="79">
        <f>$E1250/F1250-1</f>
        <v/>
      </c>
      <c r="J1250" s="79">
        <f>$E1250/G1250-1</f>
        <v/>
      </c>
      <c r="K1250" s="79">
        <f>$E1250/H1250-1</f>
        <v/>
      </c>
      <c r="L1250" s="80" t="n">
        <v>10.61</v>
      </c>
      <c r="M1250" s="80" t="n">
        <v>2.8</v>
      </c>
      <c r="N1250" s="77" t="n">
        <v>33650</v>
      </c>
      <c r="O1250" s="77" t="n">
        <v>30000</v>
      </c>
      <c r="P1250" s="81" t="n"/>
      <c r="Q1250" s="81" t="n"/>
    </row>
    <row r="1251" ht="15" customHeight="1" s="41">
      <c r="A1251" s="77" t="n">
        <v>1243</v>
      </c>
      <c r="B1251" s="78" t="inlineStr">
        <is>
          <t>CHP</t>
        </is>
      </c>
      <c r="C1251" s="78" t="inlineStr">
        <is>
          <t>Thủy điện Miền Trung</t>
        </is>
      </c>
      <c r="D1251" s="78" t="inlineStr">
        <is>
          <t>HOSE</t>
        </is>
      </c>
      <c r="E1251" s="77" t="n">
        <v>27700</v>
      </c>
      <c r="F1251" s="77" t="n">
        <v>27400</v>
      </c>
      <c r="G1251" s="77" t="n">
        <v>27600</v>
      </c>
      <c r="H1251" s="77" t="n">
        <v>28578.8</v>
      </c>
      <c r="I1251" s="79">
        <f>$E1251/F1251-1</f>
        <v/>
      </c>
      <c r="J1251" s="79">
        <f>$E1251/G1251-1</f>
        <v/>
      </c>
      <c r="K1251" s="79">
        <f>$E1251/H1251-1</f>
        <v/>
      </c>
      <c r="L1251" s="80" t="n">
        <v>12.39</v>
      </c>
      <c r="M1251" s="80" t="n">
        <v>2.13</v>
      </c>
      <c r="N1251" s="77" t="n">
        <v>29688.55</v>
      </c>
      <c r="O1251" s="77" t="n">
        <v>25585.75</v>
      </c>
      <c r="P1251" s="81" t="n"/>
      <c r="Q1251" s="81" t="n"/>
    </row>
    <row r="1252" ht="15" customHeight="1" s="41">
      <c r="A1252" s="77" t="n">
        <v>1244</v>
      </c>
      <c r="B1252" s="78" t="inlineStr">
        <is>
          <t>HJS</t>
        </is>
      </c>
      <c r="C1252" s="78" t="inlineStr">
        <is>
          <t>Thủy điện Nậm Mu</t>
        </is>
      </c>
      <c r="D1252" s="78" t="inlineStr">
        <is>
          <t>HNX</t>
        </is>
      </c>
      <c r="E1252" s="77" t="n">
        <v>26500</v>
      </c>
      <c r="F1252" s="77" t="n">
        <v>26300</v>
      </c>
      <c r="G1252" s="77" t="n">
        <v>28900</v>
      </c>
      <c r="H1252" s="77" t="n">
        <v>26152.18</v>
      </c>
      <c r="I1252" s="79">
        <f>$E1252/F1252-1</f>
        <v/>
      </c>
      <c r="J1252" s="79">
        <f>$E1252/G1252-1</f>
        <v/>
      </c>
      <c r="K1252" s="79">
        <f>$E1252/H1252-1</f>
        <v/>
      </c>
      <c r="L1252" s="80" t="n">
        <v>12.47</v>
      </c>
      <c r="M1252" s="80" t="n">
        <v>1.91</v>
      </c>
      <c r="N1252" s="77" t="n">
        <v>30500</v>
      </c>
      <c r="O1252" s="77" t="n">
        <v>25349.02</v>
      </c>
      <c r="P1252" s="81" t="n"/>
      <c r="Q1252" s="81" t="n"/>
    </row>
    <row r="1253" ht="15" customHeight="1" s="41">
      <c r="A1253" s="77" t="n">
        <v>1245</v>
      </c>
      <c r="B1253" s="78" t="inlineStr">
        <is>
          <t>NTH</t>
        </is>
      </c>
      <c r="C1253" s="78" t="inlineStr">
        <is>
          <t>Thủy điện Nước Trong</t>
        </is>
      </c>
      <c r="D1253" s="78" t="inlineStr">
        <is>
          <t>HNX</t>
        </is>
      </c>
      <c r="E1253" s="77" t="n">
        <v>52700</v>
      </c>
      <c r="F1253" s="77" t="n">
        <v>53000</v>
      </c>
      <c r="G1253" s="77" t="n">
        <v>52498.8</v>
      </c>
      <c r="H1253" s="77" t="n">
        <v>53033.12</v>
      </c>
      <c r="I1253" s="79">
        <f>$E1253/F1253-1</f>
        <v/>
      </c>
      <c r="J1253" s="79">
        <f>$E1253/G1253-1</f>
        <v/>
      </c>
      <c r="K1253" s="79">
        <f>$E1253/H1253-1</f>
        <v/>
      </c>
      <c r="L1253" s="80" t="n">
        <v>8.609999999999999</v>
      </c>
      <c r="M1253" s="80" t="n">
        <v>2.97</v>
      </c>
      <c r="N1253" s="77" t="n">
        <v>57673.52</v>
      </c>
      <c r="O1253" s="77" t="n">
        <v>47120.13</v>
      </c>
      <c r="P1253" s="81" t="n"/>
      <c r="Q1253" s="81" t="n"/>
    </row>
    <row r="1254" ht="15" customHeight="1" s="41">
      <c r="A1254" s="77" t="n">
        <v>1246</v>
      </c>
      <c r="B1254" s="78" t="inlineStr">
        <is>
          <t>QPH</t>
        </is>
      </c>
      <c r="C1254" s="78" t="inlineStr">
        <is>
          <t>Thủy điện Quế Phong</t>
        </is>
      </c>
      <c r="D1254" s="78" t="inlineStr">
        <is>
          <t>UPCoM</t>
        </is>
      </c>
      <c r="E1254" s="77" t="n">
        <v>36000</v>
      </c>
      <c r="F1254" s="77" t="n">
        <v>34414</v>
      </c>
      <c r="G1254" s="77" t="n">
        <v>34000</v>
      </c>
      <c r="H1254" s="77" t="n">
        <v>34320</v>
      </c>
      <c r="I1254" s="79">
        <f>$E1254/F1254-1</f>
        <v/>
      </c>
      <c r="J1254" s="79">
        <f>$E1254/G1254-1</f>
        <v/>
      </c>
      <c r="K1254" s="79">
        <f>$E1254/H1254-1</f>
        <v/>
      </c>
      <c r="L1254" s="80" t="n">
        <v>9.18</v>
      </c>
      <c r="M1254" s="80" t="n">
        <v>2.11</v>
      </c>
      <c r="N1254" s="77" t="n">
        <v>44786.44</v>
      </c>
      <c r="O1254" s="77" t="n">
        <v>29358</v>
      </c>
      <c r="P1254" s="81" t="n"/>
      <c r="Q1254" s="81" t="n"/>
    </row>
    <row r="1255" ht="15" customHeight="1" s="41">
      <c r="A1255" s="77" t="n">
        <v>1247</v>
      </c>
      <c r="B1255" s="78" t="inlineStr">
        <is>
          <t>S4A</t>
        </is>
      </c>
      <c r="C1255" s="78" t="inlineStr">
        <is>
          <t>Thủy điện Sê San 4A</t>
        </is>
      </c>
      <c r="D1255" s="78" t="inlineStr">
        <is>
          <t>HOSE</t>
        </is>
      </c>
      <c r="E1255" s="77" t="n">
        <v>32500</v>
      </c>
      <c r="F1255" s="77" t="n">
        <v>32500</v>
      </c>
      <c r="G1255" s="77" t="n">
        <v>32500</v>
      </c>
      <c r="H1255" s="77" t="n">
        <v>31057</v>
      </c>
      <c r="I1255" s="79">
        <f>$E1255/F1255-1</f>
        <v/>
      </c>
      <c r="J1255" s="79">
        <f>$E1255/G1255-1</f>
        <v/>
      </c>
      <c r="K1255" s="79">
        <f>$E1255/H1255-1</f>
        <v/>
      </c>
      <c r="L1255" s="80" t="n">
        <v>7.74</v>
      </c>
      <c r="M1255" s="80" t="n">
        <v>2.31</v>
      </c>
      <c r="N1255" s="77" t="n">
        <v>35122.46</v>
      </c>
      <c r="O1255" s="77" t="n">
        <v>30418.15</v>
      </c>
      <c r="P1255" s="81" t="n"/>
      <c r="Q1255" s="81" t="n"/>
    </row>
    <row r="1256" ht="15" customHeight="1" s="41">
      <c r="A1256" s="77" t="n">
        <v>1248</v>
      </c>
      <c r="B1256" s="78" t="inlineStr">
        <is>
          <t>SBH</t>
        </is>
      </c>
      <c r="C1256" s="78" t="inlineStr">
        <is>
          <t>Thủy điện Sông Ba Hạ</t>
        </is>
      </c>
      <c r="D1256" s="78" t="inlineStr">
        <is>
          <t>UPCoM</t>
        </is>
      </c>
      <c r="E1256" s="77" t="n">
        <v>38587</v>
      </c>
      <c r="F1256" s="77" t="n">
        <v>34300</v>
      </c>
      <c r="G1256" s="77" t="n">
        <v>39400</v>
      </c>
      <c r="H1256" s="77" t="n">
        <v>40200</v>
      </c>
      <c r="I1256" s="79">
        <f>$E1256/F1256-1</f>
        <v/>
      </c>
      <c r="J1256" s="79">
        <f>$E1256/G1256-1</f>
        <v/>
      </c>
      <c r="K1256" s="79">
        <f>$E1256/H1256-1</f>
        <v/>
      </c>
      <c r="L1256" s="80" t="n">
        <v>8.66</v>
      </c>
      <c r="M1256" s="80" t="n">
        <v>2.32</v>
      </c>
      <c r="N1256" s="77" t="n">
        <v>43398.01</v>
      </c>
      <c r="O1256" s="77" t="n">
        <v>34300</v>
      </c>
      <c r="P1256" s="81" t="n"/>
      <c r="Q1256" s="81" t="n"/>
    </row>
    <row r="1257" ht="15" customHeight="1" s="41">
      <c r="A1257" s="77" t="n">
        <v>1249</v>
      </c>
      <c r="B1257" s="78" t="inlineStr">
        <is>
          <t>SVH</t>
        </is>
      </c>
      <c r="C1257" s="78" t="inlineStr">
        <is>
          <t>Thủy điện Sông Vàng</t>
        </is>
      </c>
      <c r="D1257" s="78" t="inlineStr">
        <is>
          <t>UPCoM</t>
        </is>
      </c>
      <c r="E1257" s="77" t="n">
        <v>6000</v>
      </c>
      <c r="F1257" s="77" t="n">
        <v>6000</v>
      </c>
      <c r="G1257" s="77" t="n">
        <v>6000</v>
      </c>
      <c r="H1257" s="77" t="n">
        <v>6000</v>
      </c>
      <c r="I1257" s="79">
        <f>$E1257/F1257-1</f>
        <v/>
      </c>
      <c r="J1257" s="79">
        <f>$E1257/G1257-1</f>
        <v/>
      </c>
      <c r="K1257" s="79">
        <f>$E1257/H1257-1</f>
        <v/>
      </c>
      <c r="L1257" s="80" t="n">
        <v>1.86</v>
      </c>
      <c r="M1257" s="80" t="n">
        <v>0.3</v>
      </c>
      <c r="N1257" s="77" t="n">
        <v>6000</v>
      </c>
      <c r="O1257" s="77" t="n">
        <v>6000</v>
      </c>
      <c r="P1257" s="81" t="n"/>
      <c r="Q1257" s="81" t="n"/>
    </row>
    <row r="1258" ht="15" customHeight="1" s="41">
      <c r="A1258" s="77" t="n">
        <v>1250</v>
      </c>
      <c r="B1258" s="78" t="inlineStr">
        <is>
          <t>ISH</t>
        </is>
      </c>
      <c r="C1258" s="78" t="inlineStr">
        <is>
          <t>Thủy điện Srok Phu Miêng</t>
        </is>
      </c>
      <c r="D1258" s="78" t="inlineStr">
        <is>
          <t>UPCoM</t>
        </is>
      </c>
      <c r="E1258" s="77" t="n">
        <v>23800</v>
      </c>
      <c r="F1258" s="77" t="n">
        <v>24000</v>
      </c>
      <c r="G1258" s="77" t="n">
        <v>23505</v>
      </c>
      <c r="H1258" s="77" t="n">
        <v>23486.95</v>
      </c>
      <c r="I1258" s="79">
        <f>$E1258/F1258-1</f>
        <v/>
      </c>
      <c r="J1258" s="79">
        <f>$E1258/G1258-1</f>
        <v/>
      </c>
      <c r="K1258" s="79">
        <f>$E1258/H1258-1</f>
        <v/>
      </c>
      <c r="L1258" s="80" t="n">
        <v>12.04</v>
      </c>
      <c r="M1258" s="80" t="n">
        <v>2.15</v>
      </c>
      <c r="N1258" s="77" t="n">
        <v>28638.72</v>
      </c>
      <c r="O1258" s="77" t="n">
        <v>21624.6</v>
      </c>
      <c r="P1258" s="81" t="n"/>
      <c r="Q1258" s="81" t="n"/>
    </row>
    <row r="1259" ht="15" customHeight="1" s="41">
      <c r="A1259" s="77" t="n">
        <v>1251</v>
      </c>
      <c r="B1259" s="78" t="inlineStr">
        <is>
          <t>SP2</t>
        </is>
      </c>
      <c r="C1259" s="78" t="inlineStr">
        <is>
          <t>Thủy điện Sử Pán 2</t>
        </is>
      </c>
      <c r="D1259" s="78" t="inlineStr">
        <is>
          <t>UPCoM</t>
        </is>
      </c>
      <c r="E1259" s="77" t="n">
        <v>24020</v>
      </c>
      <c r="F1259" s="77" t="n">
        <v>24721</v>
      </c>
      <c r="G1259" s="77" t="n">
        <v>23500</v>
      </c>
      <c r="H1259" s="77" t="n">
        <v>22000</v>
      </c>
      <c r="I1259" s="79">
        <f>$E1259/F1259-1</f>
        <v/>
      </c>
      <c r="J1259" s="79">
        <f>$E1259/G1259-1</f>
        <v/>
      </c>
      <c r="K1259" s="79">
        <f>$E1259/H1259-1</f>
        <v/>
      </c>
      <c r="L1259" s="80" t="n">
        <v>7.74</v>
      </c>
      <c r="M1259" s="80" t="n">
        <v>2.55</v>
      </c>
      <c r="N1259" s="77" t="n">
        <v>25100</v>
      </c>
      <c r="O1259" s="77" t="n">
        <v>19800</v>
      </c>
      <c r="P1259" s="81" t="n"/>
      <c r="Q1259" s="81" t="n"/>
    </row>
    <row r="1260" ht="15" customHeight="1" s="41">
      <c r="A1260" s="77" t="n">
        <v>1252</v>
      </c>
      <c r="B1260" s="78" t="inlineStr">
        <is>
          <t>TBC</t>
        </is>
      </c>
      <c r="C1260" s="78" t="inlineStr">
        <is>
          <t>Thủy điện Thác Bà</t>
        </is>
      </c>
      <c r="D1260" s="78" t="inlineStr">
        <is>
          <t>HOSE</t>
        </is>
      </c>
      <c r="E1260" s="77" t="n">
        <v>32200</v>
      </c>
      <c r="F1260" s="77" t="n">
        <v>32000</v>
      </c>
      <c r="G1260" s="77" t="n">
        <v>32000</v>
      </c>
      <c r="H1260" s="77" t="n">
        <v>33184.58</v>
      </c>
      <c r="I1260" s="79">
        <f>$E1260/F1260-1</f>
        <v/>
      </c>
      <c r="J1260" s="79">
        <f>$E1260/G1260-1</f>
        <v/>
      </c>
      <c r="K1260" s="79">
        <f>$E1260/H1260-1</f>
        <v/>
      </c>
      <c r="L1260" s="80" t="n">
        <v>9.109999999999999</v>
      </c>
      <c r="M1260" s="80" t="n">
        <v>1.77</v>
      </c>
      <c r="N1260" s="77" t="n">
        <v>35729.99</v>
      </c>
      <c r="O1260" s="77" t="n">
        <v>31056</v>
      </c>
      <c r="P1260" s="81" t="n"/>
      <c r="Q1260" s="81" t="n"/>
    </row>
    <row r="1261" ht="15" customHeight="1" s="41">
      <c r="A1261" s="77" t="n">
        <v>1253</v>
      </c>
      <c r="B1261" s="78" t="inlineStr">
        <is>
          <t>TMP</t>
        </is>
      </c>
      <c r="C1261" s="78" t="inlineStr">
        <is>
          <t>Thủy điện Thác Mơ</t>
        </is>
      </c>
      <c r="D1261" s="78" t="inlineStr">
        <is>
          <t>HOSE</t>
        </is>
      </c>
      <c r="E1261" s="77" t="n">
        <v>49700</v>
      </c>
      <c r="F1261" s="77" t="n">
        <v>49800</v>
      </c>
      <c r="G1261" s="77" t="n">
        <v>45150</v>
      </c>
      <c r="H1261" s="77" t="n">
        <v>57210.51</v>
      </c>
      <c r="I1261" s="79">
        <f>$E1261/F1261-1</f>
        <v/>
      </c>
      <c r="J1261" s="79">
        <f>$E1261/G1261-1</f>
        <v/>
      </c>
      <c r="K1261" s="79">
        <f>$E1261/H1261-1</f>
        <v/>
      </c>
      <c r="L1261" s="80" t="n">
        <v>9.890000000000001</v>
      </c>
      <c r="M1261" s="80" t="n">
        <v>1.92</v>
      </c>
      <c r="N1261" s="77" t="n">
        <v>60325.37</v>
      </c>
      <c r="O1261" s="77" t="n">
        <v>43027.67</v>
      </c>
      <c r="P1261" s="81" t="n"/>
      <c r="Q1261" s="81" t="n"/>
    </row>
    <row r="1262" ht="15" customHeight="1" s="41">
      <c r="A1262" s="77" t="n">
        <v>1254</v>
      </c>
      <c r="B1262" s="78" t="inlineStr">
        <is>
          <t>VSH</t>
        </is>
      </c>
      <c r="C1262" s="78" t="inlineStr">
        <is>
          <t>Thủy điện Vĩnh Sơn - Sông Hinh</t>
        </is>
      </c>
      <c r="D1262" s="78" t="inlineStr">
        <is>
          <t>HOSE</t>
        </is>
      </c>
      <c r="E1262" s="77" t="n">
        <v>41350</v>
      </c>
      <c r="F1262" s="77" t="n">
        <v>41117.52</v>
      </c>
      <c r="G1262" s="77" t="n">
        <v>41021</v>
      </c>
      <c r="H1262" s="77" t="n">
        <v>41502.17</v>
      </c>
      <c r="I1262" s="79">
        <f>$E1262/F1262-1</f>
        <v/>
      </c>
      <c r="J1262" s="79">
        <f>$E1262/G1262-1</f>
        <v/>
      </c>
      <c r="K1262" s="79">
        <f>$E1262/H1262-1</f>
        <v/>
      </c>
      <c r="L1262" s="80" t="n">
        <v>10.45</v>
      </c>
      <c r="M1262" s="80" t="n">
        <v>1.92</v>
      </c>
      <c r="N1262" s="77" t="n">
        <v>42823.8</v>
      </c>
      <c r="O1262" s="77" t="n">
        <v>38856.1</v>
      </c>
      <c r="P1262" s="81" t="n"/>
      <c r="Q1262" s="81" t="n"/>
    </row>
    <row r="1263" ht="15" customHeight="1" s="41">
      <c r="A1263" s="77" t="n">
        <v>1255</v>
      </c>
      <c r="B1263" s="78" t="inlineStr">
        <is>
          <t>XMP</t>
        </is>
      </c>
      <c r="C1263" s="78" t="inlineStr">
        <is>
          <t>Thủy điện Xuân Minh</t>
        </is>
      </c>
      <c r="D1263" s="78" t="inlineStr">
        <is>
          <t>UPCoM</t>
        </is>
      </c>
      <c r="E1263" s="77" t="n">
        <v>17800</v>
      </c>
      <c r="F1263" s="77" t="n">
        <v>15600</v>
      </c>
      <c r="G1263" s="77" t="n">
        <v>15900</v>
      </c>
      <c r="H1263" s="77" t="n">
        <v>15800</v>
      </c>
      <c r="I1263" s="79">
        <f>$E1263/F1263-1</f>
        <v/>
      </c>
      <c r="J1263" s="79">
        <f>$E1263/G1263-1</f>
        <v/>
      </c>
      <c r="K1263" s="79">
        <f>$E1263/H1263-1</f>
        <v/>
      </c>
      <c r="L1263" s="80" t="n">
        <v>8.34</v>
      </c>
      <c r="M1263" s="80" t="n">
        <v>1.3</v>
      </c>
      <c r="N1263" s="77" t="n">
        <v>19900</v>
      </c>
      <c r="O1263" s="77" t="n">
        <v>14235</v>
      </c>
      <c r="P1263" s="81" t="n"/>
      <c r="Q1263" s="81" t="n"/>
    </row>
    <row r="1264" ht="15" customHeight="1" s="41">
      <c r="A1264" s="77" t="n">
        <v>1256</v>
      </c>
      <c r="B1264" s="78" t="inlineStr">
        <is>
          <t>APT</t>
        </is>
      </c>
      <c r="C1264" s="78" t="inlineStr">
        <is>
          <t>Thủy hải sản Sài Gòn</t>
        </is>
      </c>
      <c r="D1264" s="78" t="inlineStr">
        <is>
          <t>UPCoM</t>
        </is>
      </c>
      <c r="E1264" s="77" t="n">
        <v>1700</v>
      </c>
      <c r="F1264" s="77" t="n">
        <v>1700</v>
      </c>
      <c r="G1264" s="77" t="n">
        <v>1700</v>
      </c>
      <c r="H1264" s="77" t="n">
        <v>2200</v>
      </c>
      <c r="I1264" s="79">
        <f>$E1264/F1264-1</f>
        <v/>
      </c>
      <c r="J1264" s="79">
        <f>$E1264/G1264-1</f>
        <v/>
      </c>
      <c r="K1264" s="79">
        <f>$E1264/H1264-1</f>
        <v/>
      </c>
      <c r="L1264" s="80" t="n">
        <v>-0.01</v>
      </c>
      <c r="M1264" s="80" t="n">
        <v>-0.01</v>
      </c>
      <c r="N1264" s="77" t="n">
        <v>3600</v>
      </c>
      <c r="O1264" s="77" t="n">
        <v>1700</v>
      </c>
      <c r="P1264" s="81" t="n"/>
      <c r="Q1264" s="81" t="n"/>
    </row>
    <row r="1265" ht="15" customHeight="1" s="41">
      <c r="A1265" s="77" t="n">
        <v>1257</v>
      </c>
      <c r="B1265" s="78" t="inlineStr">
        <is>
          <t>AGF</t>
        </is>
      </c>
      <c r="C1265" s="78" t="inlineStr">
        <is>
          <t>Thủy sản An Giang</t>
        </is>
      </c>
      <c r="D1265" s="78" t="inlineStr">
        <is>
          <t>UPCoM</t>
        </is>
      </c>
      <c r="E1265" s="77" t="n">
        <v>2000</v>
      </c>
      <c r="F1265" s="77" t="n">
        <v>2000</v>
      </c>
      <c r="G1265" s="77" t="n">
        <v>2000</v>
      </c>
      <c r="H1265" s="77" t="n">
        <v>2000</v>
      </c>
      <c r="I1265" s="79">
        <f>$E1265/F1265-1</f>
        <v/>
      </c>
      <c r="J1265" s="79">
        <f>$E1265/G1265-1</f>
        <v/>
      </c>
      <c r="K1265" s="79">
        <f>$E1265/H1265-1</f>
        <v/>
      </c>
      <c r="L1265" s="80" t="n">
        <v>-4.29</v>
      </c>
      <c r="M1265" s="80" t="n">
        <v>-0.28</v>
      </c>
      <c r="N1265" s="77" t="n">
        <v>2406</v>
      </c>
      <c r="O1265" s="77" t="n">
        <v>1600</v>
      </c>
      <c r="P1265" s="81" t="n"/>
      <c r="Q1265" s="81" t="n"/>
    </row>
    <row r="1266" ht="15" customHeight="1" s="41">
      <c r="A1266" s="77" t="n">
        <v>1258</v>
      </c>
      <c r="B1266" s="78" t="inlineStr">
        <is>
          <t>BLF</t>
        </is>
      </c>
      <c r="C1266" s="78" t="inlineStr">
        <is>
          <t>Thủy sản Bạc Liêu</t>
        </is>
      </c>
      <c r="D1266" s="78" t="inlineStr">
        <is>
          <t>UPCoM</t>
        </is>
      </c>
      <c r="E1266" s="77" t="n">
        <v>2400</v>
      </c>
      <c r="F1266" s="77" t="n">
        <v>2700</v>
      </c>
      <c r="G1266" s="77" t="n">
        <v>2800</v>
      </c>
      <c r="H1266" s="77" t="n">
        <v>2900</v>
      </c>
      <c r="I1266" s="79">
        <f>$E1266/F1266-1</f>
        <v/>
      </c>
      <c r="J1266" s="79">
        <f>$E1266/G1266-1</f>
        <v/>
      </c>
      <c r="K1266" s="79">
        <f>$E1266/H1266-1</f>
        <v/>
      </c>
      <c r="L1266" s="80" t="n">
        <v>230.21</v>
      </c>
      <c r="M1266" s="80" t="n">
        <v>0.24</v>
      </c>
      <c r="N1266" s="77" t="n">
        <v>3000</v>
      </c>
      <c r="O1266" s="77" t="n">
        <v>1974</v>
      </c>
      <c r="P1266" s="81" t="n"/>
      <c r="Q1266" s="81" t="n"/>
    </row>
    <row r="1267" ht="15" customHeight="1" s="41">
      <c r="A1267" s="77" t="n">
        <v>1259</v>
      </c>
      <c r="B1267" s="78" t="inlineStr">
        <is>
          <t>ABT</t>
        </is>
      </c>
      <c r="C1267" s="78" t="inlineStr">
        <is>
          <t>Thủy sản Bến Tre</t>
        </is>
      </c>
      <c r="D1267" s="78" t="inlineStr">
        <is>
          <t>HOSE</t>
        </is>
      </c>
      <c r="E1267" s="77" t="n">
        <v>50400</v>
      </c>
      <c r="F1267" s="77" t="n">
        <v>50500</v>
      </c>
      <c r="G1267" s="77" t="n">
        <v>50300</v>
      </c>
      <c r="H1267" s="77" t="n">
        <v>66808</v>
      </c>
      <c r="I1267" s="79">
        <f>$E1267/F1267-1</f>
        <v/>
      </c>
      <c r="J1267" s="79">
        <f>$E1267/G1267-1</f>
        <v/>
      </c>
      <c r="K1267" s="79">
        <f>$E1267/H1267-1</f>
        <v/>
      </c>
      <c r="L1267" s="80" t="n">
        <v>4.01</v>
      </c>
      <c r="M1267" s="80" t="n">
        <v>0.87</v>
      </c>
      <c r="N1267" s="77" t="n">
        <v>70530.16</v>
      </c>
      <c r="O1267" s="77" t="n">
        <v>50000</v>
      </c>
      <c r="P1267" s="81" t="n"/>
      <c r="Q1267" s="81" t="n"/>
    </row>
    <row r="1268" ht="15" customHeight="1" s="41">
      <c r="A1268" s="77" t="n">
        <v>1260</v>
      </c>
      <c r="B1268" s="78" t="inlineStr">
        <is>
          <t>CAT</t>
        </is>
      </c>
      <c r="C1268" s="78" t="inlineStr">
        <is>
          <t>Thủy sản Cà Mau</t>
        </is>
      </c>
      <c r="D1268" s="78" t="inlineStr">
        <is>
          <t>UPCoM</t>
        </is>
      </c>
      <c r="E1268" s="77" t="n">
        <v>13721</v>
      </c>
      <c r="F1268" s="77" t="n">
        <v>13956</v>
      </c>
      <c r="G1268" s="77" t="n">
        <v>14720</v>
      </c>
      <c r="H1268" s="77" t="n">
        <v>16816.87</v>
      </c>
      <c r="I1268" s="79">
        <f>$E1268/F1268-1</f>
        <v/>
      </c>
      <c r="J1268" s="79">
        <f>$E1268/G1268-1</f>
        <v/>
      </c>
      <c r="K1268" s="79">
        <f>$E1268/H1268-1</f>
        <v/>
      </c>
      <c r="L1268" s="80" t="n">
        <v>2.31</v>
      </c>
      <c r="M1268" s="80" t="n">
        <v>0.98</v>
      </c>
      <c r="N1268" s="77" t="n">
        <v>18427.5</v>
      </c>
      <c r="O1268" s="77" t="n">
        <v>11729.52</v>
      </c>
      <c r="P1268" s="81" t="n"/>
      <c r="Q1268" s="81" t="n"/>
    </row>
    <row r="1269" ht="15" customHeight="1" s="41">
      <c r="A1269" s="77" t="n">
        <v>1261</v>
      </c>
      <c r="B1269" s="78" t="inlineStr">
        <is>
          <t>CAD</t>
        </is>
      </c>
      <c r="C1269" s="78" t="inlineStr">
        <is>
          <t>Thủy sản Cadovimex</t>
        </is>
      </c>
      <c r="D1269" s="78" t="inlineStr">
        <is>
          <t>UPCoM</t>
        </is>
      </c>
      <c r="E1269" s="77" t="n">
        <v>432</v>
      </c>
      <c r="F1269" s="77" t="n">
        <v>480</v>
      </c>
      <c r="G1269" s="77" t="n">
        <v>400</v>
      </c>
      <c r="H1269" s="77" t="n">
        <v>500</v>
      </c>
      <c r="I1269" s="79">
        <f>$E1269/F1269-1</f>
        <v/>
      </c>
      <c r="J1269" s="79">
        <f>$E1269/G1269-1</f>
        <v/>
      </c>
      <c r="K1269" s="79">
        <f>$E1269/H1269-1</f>
        <v/>
      </c>
      <c r="L1269" s="80" t="n">
        <v>2.88</v>
      </c>
      <c r="M1269" s="80" t="n">
        <v>0</v>
      </c>
      <c r="N1269" s="77" t="n">
        <v>600</v>
      </c>
      <c r="O1269" s="77" t="n">
        <v>400</v>
      </c>
      <c r="P1269" s="81" t="n"/>
      <c r="Q1269" s="81" t="n"/>
    </row>
    <row r="1270" ht="15" customHeight="1" s="41">
      <c r="A1270" s="77" t="n">
        <v>1262</v>
      </c>
      <c r="B1270" s="78" t="inlineStr">
        <is>
          <t>ACL</t>
        </is>
      </c>
      <c r="C1270" s="78" t="inlineStr">
        <is>
          <t>Thủy sản CL An Giang</t>
        </is>
      </c>
      <c r="D1270" s="78" t="inlineStr">
        <is>
          <t>HOSE</t>
        </is>
      </c>
      <c r="E1270" s="77" t="n">
        <v>12500</v>
      </c>
      <c r="F1270" s="77" t="n">
        <v>12300</v>
      </c>
      <c r="G1270" s="77" t="n">
        <v>12750</v>
      </c>
      <c r="H1270" s="77" t="n">
        <v>13889.55</v>
      </c>
      <c r="I1270" s="79">
        <f>$E1270/F1270-1</f>
        <v/>
      </c>
      <c r="J1270" s="79">
        <f>$E1270/G1270-1</f>
        <v/>
      </c>
      <c r="K1270" s="79">
        <f>$E1270/H1270-1</f>
        <v/>
      </c>
      <c r="L1270" s="80" t="n">
        <v>13.72</v>
      </c>
      <c r="M1270" s="80" t="n">
        <v>0.75</v>
      </c>
      <c r="N1270" s="77" t="n">
        <v>14895.34</v>
      </c>
      <c r="O1270" s="77" t="n">
        <v>11200</v>
      </c>
      <c r="P1270" s="81" t="n"/>
      <c r="Q1270" s="81" t="n"/>
    </row>
    <row r="1271" ht="15" customHeight="1" s="41">
      <c r="A1271" s="77" t="n">
        <v>1263</v>
      </c>
      <c r="B1271" s="78" t="inlineStr">
        <is>
          <t>KHS</t>
        </is>
      </c>
      <c r="C1271" s="78" t="inlineStr">
        <is>
          <t>Thủy sản Kiên Hùng</t>
        </is>
      </c>
      <c r="D1271" s="78" t="inlineStr">
        <is>
          <t>HNX</t>
        </is>
      </c>
      <c r="E1271" s="77" t="n">
        <v>13200</v>
      </c>
      <c r="F1271" s="77" t="n">
        <v>13000</v>
      </c>
      <c r="G1271" s="77" t="n">
        <v>12100</v>
      </c>
      <c r="H1271" s="77" t="n">
        <v>14437.24</v>
      </c>
      <c r="I1271" s="79">
        <f>$E1271/F1271-1</f>
        <v/>
      </c>
      <c r="J1271" s="79">
        <f>$E1271/G1271-1</f>
        <v/>
      </c>
      <c r="K1271" s="79">
        <f>$E1271/H1271-1</f>
        <v/>
      </c>
      <c r="L1271" s="80" t="n">
        <v>4.48</v>
      </c>
      <c r="M1271" s="80" t="n">
        <v>0.89</v>
      </c>
      <c r="N1271" s="77" t="n">
        <v>19143.3</v>
      </c>
      <c r="O1271" s="77" t="n">
        <v>11818.3</v>
      </c>
      <c r="P1271" s="81" t="n"/>
      <c r="Q1271" s="81" t="n"/>
    </row>
    <row r="1272" ht="15" customHeight="1" s="41">
      <c r="A1272" s="77" t="n">
        <v>1264</v>
      </c>
      <c r="B1272" s="78" t="inlineStr">
        <is>
          <t>AAM</t>
        </is>
      </c>
      <c r="C1272" s="78" t="inlineStr">
        <is>
          <t>Thủy sản Mekong</t>
        </is>
      </c>
      <c r="D1272" s="78" t="inlineStr">
        <is>
          <t>HOSE</t>
        </is>
      </c>
      <c r="E1272" s="77" t="n">
        <v>7300</v>
      </c>
      <c r="F1272" s="77" t="n">
        <v>7067.83</v>
      </c>
      <c r="G1272" s="77" t="n">
        <v>6415.71</v>
      </c>
      <c r="H1272" s="77" t="n">
        <v>6617.1</v>
      </c>
      <c r="I1272" s="79">
        <f>$E1272/F1272-1</f>
        <v/>
      </c>
      <c r="J1272" s="79">
        <f>$E1272/G1272-1</f>
        <v/>
      </c>
      <c r="K1272" s="79">
        <f>$E1272/H1272-1</f>
        <v/>
      </c>
      <c r="L1272" s="80" t="n">
        <v>14.36</v>
      </c>
      <c r="M1272" s="80" t="n">
        <v>0.37</v>
      </c>
      <c r="N1272" s="77" t="n">
        <v>7500</v>
      </c>
      <c r="O1272" s="77" t="n">
        <v>5811.54</v>
      </c>
      <c r="P1272" s="81" t="n"/>
      <c r="Q1272" s="81" t="n"/>
    </row>
    <row r="1273" ht="15" customHeight="1" s="41">
      <c r="A1273" s="77" t="n">
        <v>1265</v>
      </c>
      <c r="B1273" s="78" t="inlineStr">
        <is>
          <t>SPD</t>
        </is>
      </c>
      <c r="C1273" s="78" t="inlineStr">
        <is>
          <t>Thủy sản Miền Trung</t>
        </is>
      </c>
      <c r="D1273" s="78" t="inlineStr">
        <is>
          <t>UPCoM</t>
        </is>
      </c>
      <c r="E1273" s="77" t="n">
        <v>7600</v>
      </c>
      <c r="F1273" s="77" t="n">
        <v>7600</v>
      </c>
      <c r="G1273" s="77" t="n">
        <v>7600</v>
      </c>
      <c r="H1273" s="77" t="n">
        <v>8000</v>
      </c>
      <c r="I1273" s="79">
        <f>$E1273/F1273-1</f>
        <v/>
      </c>
      <c r="J1273" s="79">
        <f>$E1273/G1273-1</f>
        <v/>
      </c>
      <c r="K1273" s="79">
        <f>$E1273/H1273-1</f>
        <v/>
      </c>
      <c r="L1273" s="80" t="n">
        <v>7.66</v>
      </c>
      <c r="M1273" s="80" t="n">
        <v>0.63</v>
      </c>
      <c r="N1273" s="77" t="n">
        <v>8500</v>
      </c>
      <c r="O1273" s="77" t="n">
        <v>7600</v>
      </c>
      <c r="P1273" s="81" t="n"/>
      <c r="Q1273" s="81" t="n"/>
    </row>
    <row r="1274" ht="15" customHeight="1" s="41">
      <c r="A1274" s="77" t="n">
        <v>1266</v>
      </c>
      <c r="B1274" s="78" t="inlineStr">
        <is>
          <t>JOS</t>
        </is>
      </c>
      <c r="C1274" s="78" t="inlineStr">
        <is>
          <t>Thủy sản Minh Hải</t>
        </is>
      </c>
      <c r="D1274" s="78" t="inlineStr">
        <is>
          <t>UPCoM</t>
        </is>
      </c>
      <c r="E1274" s="77" t="n">
        <v>1373</v>
      </c>
      <c r="F1274" s="77" t="n">
        <v>1253</v>
      </c>
      <c r="G1274" s="77" t="n">
        <v>1000</v>
      </c>
      <c r="H1274" s="77" t="n">
        <v>800</v>
      </c>
      <c r="I1274" s="79">
        <f>$E1274/F1274-1</f>
        <v/>
      </c>
      <c r="J1274" s="79">
        <f>$E1274/G1274-1</f>
        <v/>
      </c>
      <c r="K1274" s="79">
        <f>$E1274/H1274-1</f>
        <v/>
      </c>
      <c r="L1274" s="80" t="n">
        <v>-0.11</v>
      </c>
      <c r="M1274" s="80" t="n">
        <v>-0.04</v>
      </c>
      <c r="N1274" s="77" t="n">
        <v>1800</v>
      </c>
      <c r="O1274" s="77" t="n">
        <v>798</v>
      </c>
      <c r="P1274" s="81" t="n"/>
      <c r="Q1274" s="81" t="n"/>
    </row>
    <row r="1275" ht="15" customHeight="1" s="41">
      <c r="A1275" s="77" t="n">
        <v>1267</v>
      </c>
      <c r="B1275" s="78" t="inlineStr">
        <is>
          <t>MPC</t>
        </is>
      </c>
      <c r="C1275" s="78" t="inlineStr">
        <is>
          <t>Thủy sản Minh Phú</t>
        </is>
      </c>
      <c r="D1275" s="78" t="inlineStr">
        <is>
          <t>UPCoM</t>
        </is>
      </c>
      <c r="E1275" s="77" t="n">
        <v>14643</v>
      </c>
      <c r="F1275" s="77" t="n">
        <v>14812</v>
      </c>
      <c r="G1275" s="77" t="n">
        <v>15418</v>
      </c>
      <c r="H1275" s="77" t="n">
        <v>16953</v>
      </c>
      <c r="I1275" s="79">
        <f>$E1275/F1275-1</f>
        <v/>
      </c>
      <c r="J1275" s="79">
        <f>$E1275/G1275-1</f>
        <v/>
      </c>
      <c r="K1275" s="79">
        <f>$E1275/H1275-1</f>
        <v/>
      </c>
      <c r="L1275" s="80" t="n">
        <v>7.98</v>
      </c>
      <c r="M1275" s="80" t="n">
        <v>1.06</v>
      </c>
      <c r="N1275" s="77" t="n">
        <v>18847</v>
      </c>
      <c r="O1275" s="77" t="n">
        <v>14591</v>
      </c>
      <c r="P1275" s="81" t="n"/>
      <c r="Q1275" s="81" t="n"/>
    </row>
    <row r="1276" ht="15" customHeight="1" s="41">
      <c r="A1276" s="77" t="n">
        <v>1268</v>
      </c>
      <c r="B1276" s="78" t="inlineStr">
        <is>
          <t>ANV</t>
        </is>
      </c>
      <c r="C1276" s="78" t="inlineStr">
        <is>
          <t>Thủy sản Nam Việt</t>
        </is>
      </c>
      <c r="D1276" s="78" t="inlineStr">
        <is>
          <t>HOSE</t>
        </is>
      </c>
      <c r="E1276" s="77" t="n">
        <v>17150</v>
      </c>
      <c r="F1276" s="77" t="n">
        <v>17350</v>
      </c>
      <c r="G1276" s="77" t="n">
        <v>18800</v>
      </c>
      <c r="H1276" s="77" t="n">
        <v>25700</v>
      </c>
      <c r="I1276" s="79">
        <f>$E1276/F1276-1</f>
        <v/>
      </c>
      <c r="J1276" s="79">
        <f>$E1276/G1276-1</f>
        <v/>
      </c>
      <c r="K1276" s="79">
        <f>$E1276/H1276-1</f>
        <v/>
      </c>
      <c r="L1276" s="80" t="n">
        <v>5.28</v>
      </c>
      <c r="M1276" s="80" t="n">
        <v>1.18</v>
      </c>
      <c r="N1276" s="77" t="n">
        <v>32286.14</v>
      </c>
      <c r="O1276" s="77" t="n">
        <v>16150</v>
      </c>
      <c r="P1276" s="81" t="n">
        <v>17.97</v>
      </c>
      <c r="Q1276" s="81" t="n">
        <v>1.62</v>
      </c>
    </row>
    <row r="1277" ht="15" customHeight="1" s="41">
      <c r="A1277" s="77" t="n">
        <v>1269</v>
      </c>
      <c r="B1277" s="78" t="inlineStr">
        <is>
          <t>SNC</t>
        </is>
      </c>
      <c r="C1277" s="78" t="inlineStr">
        <is>
          <t>Thủy sản Năm Căn</t>
        </is>
      </c>
      <c r="D1277" s="78" t="inlineStr">
        <is>
          <t>UPCoM</t>
        </is>
      </c>
      <c r="E1277" s="77" t="n">
        <v>19000</v>
      </c>
      <c r="F1277" s="77" t="n">
        <v>19000</v>
      </c>
      <c r="G1277" s="77" t="n">
        <v>20000</v>
      </c>
      <c r="H1277" s="77" t="n">
        <v>26000</v>
      </c>
      <c r="I1277" s="79">
        <f>$E1277/F1277-1</f>
        <v/>
      </c>
      <c r="J1277" s="79">
        <f>$E1277/G1277-1</f>
        <v/>
      </c>
      <c r="K1277" s="79">
        <f>$E1277/H1277-1</f>
        <v/>
      </c>
      <c r="L1277" s="80" t="n">
        <v>5.87</v>
      </c>
      <c r="M1277" s="80" t="n">
        <v>0.91</v>
      </c>
      <c r="N1277" s="77" t="n">
        <v>28700</v>
      </c>
      <c r="O1277" s="77" t="n">
        <v>16000</v>
      </c>
      <c r="P1277" s="81" t="n"/>
      <c r="Q1277" s="81" t="n"/>
    </row>
    <row r="1278" ht="15" customHeight="1" s="41">
      <c r="A1278" s="77" t="n">
        <v>1270</v>
      </c>
      <c r="B1278" s="78" t="inlineStr">
        <is>
          <t>NGC</t>
        </is>
      </c>
      <c r="C1278" s="78" t="inlineStr">
        <is>
          <t>Thủy sản Ngô Quyền</t>
        </is>
      </c>
      <c r="D1278" s="78" t="inlineStr">
        <is>
          <t>UPCoM</t>
        </is>
      </c>
      <c r="E1278" s="77" t="n">
        <v>1200</v>
      </c>
      <c r="F1278" s="77" t="n">
        <v>1200</v>
      </c>
      <c r="G1278" s="77" t="n">
        <v>1200</v>
      </c>
      <c r="H1278" s="77" t="n">
        <v>1200</v>
      </c>
      <c r="I1278" s="79">
        <f>$E1278/F1278-1</f>
        <v/>
      </c>
      <c r="J1278" s="79">
        <f>$E1278/G1278-1</f>
        <v/>
      </c>
      <c r="K1278" s="79">
        <f>$E1278/H1278-1</f>
        <v/>
      </c>
      <c r="L1278" s="80" t="n">
        <v>-0.43</v>
      </c>
      <c r="M1278" s="80" t="n">
        <v>-0.44</v>
      </c>
      <c r="N1278" s="77" t="n">
        <v>1500</v>
      </c>
      <c r="O1278" s="77" t="n">
        <v>1200</v>
      </c>
      <c r="P1278" s="81" t="n"/>
      <c r="Q1278" s="81" t="n"/>
    </row>
    <row r="1279" ht="15" customHeight="1" s="41">
      <c r="A1279" s="77" t="n">
        <v>1271</v>
      </c>
      <c r="B1279" s="78" t="inlineStr">
        <is>
          <t>SSN</t>
        </is>
      </c>
      <c r="C1279" s="78" t="inlineStr">
        <is>
          <t>Thủy sản Sài Gòn</t>
        </is>
      </c>
      <c r="D1279" s="78" t="inlineStr">
        <is>
          <t>OTC</t>
        </is>
      </c>
      <c r="E1279" s="77" t="n"/>
      <c r="F1279" s="77" t="n"/>
      <c r="G1279" s="77" t="n"/>
      <c r="H1279" s="77" t="n">
        <v>1200</v>
      </c>
      <c r="I1279" s="79">
        <f>$E1279/F1279-1</f>
        <v/>
      </c>
      <c r="J1279" s="79">
        <f>$E1279/G1279-1</f>
        <v/>
      </c>
      <c r="K1279" s="79">
        <f>$E1279/H1279-1</f>
        <v/>
      </c>
      <c r="L1279" s="80" t="n"/>
      <c r="M1279" s="80" t="n"/>
      <c r="N1279" s="77" t="n"/>
      <c r="O1279" s="77" t="n"/>
      <c r="P1279" s="81" t="n"/>
      <c r="Q1279" s="81" t="n"/>
    </row>
    <row r="1280" ht="15" customHeight="1" s="41">
      <c r="A1280" s="77" t="n">
        <v>1272</v>
      </c>
      <c r="B1280" s="78" t="inlineStr">
        <is>
          <t>THP</t>
        </is>
      </c>
      <c r="C1280" s="78" t="inlineStr">
        <is>
          <t>Thủy sản và TMại Thuận Phước</t>
        </is>
      </c>
      <c r="D1280" s="78" t="inlineStr">
        <is>
          <t>UPCoM</t>
        </is>
      </c>
      <c r="E1280" s="77" t="n">
        <v>8009</v>
      </c>
      <c r="F1280" s="77" t="n">
        <v>8000</v>
      </c>
      <c r="G1280" s="77" t="n">
        <v>9500</v>
      </c>
      <c r="H1280" s="77" t="n">
        <v>10300</v>
      </c>
      <c r="I1280" s="79">
        <f>$E1280/F1280-1</f>
        <v/>
      </c>
      <c r="J1280" s="79">
        <f>$E1280/G1280-1</f>
        <v/>
      </c>
      <c r="K1280" s="79">
        <f>$E1280/H1280-1</f>
        <v/>
      </c>
      <c r="L1280" s="80" t="n">
        <v>4.31</v>
      </c>
      <c r="M1280" s="80" t="n">
        <v>0.46</v>
      </c>
      <c r="N1280" s="77" t="n">
        <v>10300</v>
      </c>
      <c r="O1280" s="77" t="n">
        <v>7762.4</v>
      </c>
      <c r="P1280" s="81" t="n"/>
      <c r="Q1280" s="81" t="n"/>
    </row>
    <row r="1281" ht="15" customHeight="1" s="41">
      <c r="A1281" s="77" t="n">
        <v>1273</v>
      </c>
      <c r="B1281" s="78" t="inlineStr">
        <is>
          <t>VUG</t>
        </is>
      </c>
      <c r="C1281" s="78" t="inlineStr">
        <is>
          <t>Thủy Sản Việt Úc</t>
        </is>
      </c>
      <c r="D1281" s="78" t="inlineStr">
        <is>
          <t>UPCoM</t>
        </is>
      </c>
      <c r="E1281" s="77" t="n"/>
      <c r="F1281" s="77" t="n"/>
      <c r="G1281" s="77" t="n"/>
      <c r="H1281" s="77" t="n"/>
      <c r="I1281" s="79">
        <f>$E1281/F1281-1</f>
        <v/>
      </c>
      <c r="J1281" s="79">
        <f>$E1281/G1281-1</f>
        <v/>
      </c>
      <c r="K1281" s="79">
        <f>$E1281/H1281-1</f>
        <v/>
      </c>
      <c r="L1281" s="80" t="n"/>
      <c r="M1281" s="80" t="n"/>
      <c r="N1281" s="77" t="n"/>
      <c r="O1281" s="77" t="n"/>
      <c r="P1281" s="81" t="n"/>
      <c r="Q1281" s="81" t="n"/>
    </row>
    <row r="1282" ht="15" customHeight="1" s="41">
      <c r="A1282" s="77" t="n">
        <v>1274</v>
      </c>
      <c r="B1282" s="78" t="inlineStr">
        <is>
          <t>VHC</t>
        </is>
      </c>
      <c r="C1282" s="78" t="inlineStr">
        <is>
          <t>Thủy sản Vĩnh Hoàn</t>
        </is>
      </c>
      <c r="D1282" s="78" t="inlineStr">
        <is>
          <t>HOSE</t>
        </is>
      </c>
      <c r="E1282" s="77" t="n">
        <v>54400</v>
      </c>
      <c r="F1282" s="77" t="n">
        <v>51400</v>
      </c>
      <c r="G1282" s="77" t="n">
        <v>57400</v>
      </c>
      <c r="H1282" s="77" t="n">
        <v>56100</v>
      </c>
      <c r="I1282" s="79">
        <f>$E1282/F1282-1</f>
        <v/>
      </c>
      <c r="J1282" s="79">
        <f>$E1282/G1282-1</f>
        <v/>
      </c>
      <c r="K1282" s="79">
        <f>$E1282/H1282-1</f>
        <v/>
      </c>
      <c r="L1282" s="80" t="n">
        <v>8.42</v>
      </c>
      <c r="M1282" s="80" t="n">
        <v>1.21</v>
      </c>
      <c r="N1282" s="77" t="n">
        <v>69200</v>
      </c>
      <c r="O1282" s="77" t="n">
        <v>51400</v>
      </c>
      <c r="P1282" s="81" t="n">
        <v>10.44</v>
      </c>
      <c r="Q1282" s="81" t="n">
        <v>1.73</v>
      </c>
    </row>
    <row r="1283" ht="15" customHeight="1" s="41">
      <c r="A1283" s="77" t="n">
        <v>1275</v>
      </c>
      <c r="B1283" s="78" t="inlineStr">
        <is>
          <t>BCF</t>
        </is>
      </c>
      <c r="C1283" s="78" t="inlineStr">
        <is>
          <t>Thực phẩm Bích Chi</t>
        </is>
      </c>
      <c r="D1283" s="78" t="inlineStr">
        <is>
          <t>HNX</t>
        </is>
      </c>
      <c r="E1283" s="77" t="n">
        <v>37000</v>
      </c>
      <c r="F1283" s="77" t="n">
        <v>35585.55</v>
      </c>
      <c r="G1283" s="77" t="n">
        <v>37927.89</v>
      </c>
      <c r="H1283" s="77" t="n">
        <v>37207.17</v>
      </c>
      <c r="I1283" s="79">
        <f>$E1283/F1283-1</f>
        <v/>
      </c>
      <c r="J1283" s="79">
        <f>$E1283/G1283-1</f>
        <v/>
      </c>
      <c r="K1283" s="79">
        <f>$E1283/H1283-1</f>
        <v/>
      </c>
      <c r="L1283" s="80" t="n">
        <v>16.21</v>
      </c>
      <c r="M1283" s="80" t="n">
        <v>3.31</v>
      </c>
      <c r="N1283" s="77" t="n">
        <v>41441.4</v>
      </c>
      <c r="O1283" s="77" t="n">
        <v>32383.3</v>
      </c>
      <c r="P1283" s="81" t="n"/>
      <c r="Q1283" s="81" t="n"/>
    </row>
    <row r="1284" ht="15" customHeight="1" s="41">
      <c r="A1284" s="77" t="n">
        <v>1276</v>
      </c>
      <c r="B1284" s="78" t="inlineStr">
        <is>
          <t>CMF</t>
        </is>
      </c>
      <c r="C1284" s="78" t="inlineStr">
        <is>
          <t>Thực phẩm Cholimex</t>
        </is>
      </c>
      <c r="D1284" s="78" t="inlineStr">
        <is>
          <t>UPCoM</t>
        </is>
      </c>
      <c r="E1284" s="77" t="n">
        <v>345000</v>
      </c>
      <c r="F1284" s="77" t="n">
        <v>350000</v>
      </c>
      <c r="G1284" s="77" t="n">
        <v>380000</v>
      </c>
      <c r="H1284" s="77" t="n">
        <v>367647.6</v>
      </c>
      <c r="I1284" s="79">
        <f>$E1284/F1284-1</f>
        <v/>
      </c>
      <c r="J1284" s="79">
        <f>$E1284/G1284-1</f>
        <v/>
      </c>
      <c r="K1284" s="79">
        <f>$E1284/H1284-1</f>
        <v/>
      </c>
      <c r="L1284" s="80" t="n">
        <v>9.039999999999999</v>
      </c>
      <c r="M1284" s="80" t="n">
        <v>1.89</v>
      </c>
      <c r="N1284" s="77" t="n">
        <v>436334.45</v>
      </c>
      <c r="O1284" s="77" t="n">
        <v>300443.2</v>
      </c>
      <c r="P1284" s="81" t="n"/>
      <c r="Q1284" s="81" t="n"/>
    </row>
    <row r="1285" ht="15" customHeight="1" s="41">
      <c r="A1285" s="77" t="n">
        <v>1277</v>
      </c>
      <c r="B1285" s="78" t="inlineStr">
        <is>
          <t>GCF</t>
        </is>
      </c>
      <c r="C1285" s="78" t="inlineStr">
        <is>
          <t>Thực phẩm G.C</t>
        </is>
      </c>
      <c r="D1285" s="78" t="inlineStr">
        <is>
          <t>UPCoM</t>
        </is>
      </c>
      <c r="E1285" s="77" t="n">
        <v>18793</v>
      </c>
      <c r="F1285" s="77" t="n">
        <v>18723</v>
      </c>
      <c r="G1285" s="77" t="n">
        <v>19050</v>
      </c>
      <c r="H1285" s="77" t="n">
        <v>33111</v>
      </c>
      <c r="I1285" s="79">
        <f>$E1285/F1285-1</f>
        <v/>
      </c>
      <c r="J1285" s="79">
        <f>$E1285/G1285-1</f>
        <v/>
      </c>
      <c r="K1285" s="79">
        <f>$E1285/H1285-1</f>
        <v/>
      </c>
      <c r="L1285" s="80" t="n">
        <v>17.25</v>
      </c>
      <c r="M1285" s="80" t="n">
        <v>1.18</v>
      </c>
      <c r="N1285" s="77" t="n">
        <v>34914</v>
      </c>
      <c r="O1285" s="77" t="n">
        <v>16278</v>
      </c>
      <c r="P1285" s="81" t="n"/>
      <c r="Q1285" s="81" t="n"/>
    </row>
    <row r="1286" ht="15" customHeight="1" s="41">
      <c r="A1286" s="77" t="n">
        <v>1278</v>
      </c>
      <c r="B1286" s="78" t="inlineStr">
        <is>
          <t>HAF</t>
        </is>
      </c>
      <c r="C1286" s="78" t="inlineStr">
        <is>
          <t>Thực phẩm Hà Nội</t>
        </is>
      </c>
      <c r="D1286" s="78" t="inlineStr">
        <is>
          <t>UPCoM</t>
        </is>
      </c>
      <c r="E1286" s="77" t="n">
        <v>14600</v>
      </c>
      <c r="F1286" s="77" t="n">
        <v>12100</v>
      </c>
      <c r="G1286" s="77" t="n">
        <v>12400</v>
      </c>
      <c r="H1286" s="77" t="n">
        <v>26900</v>
      </c>
      <c r="I1286" s="79">
        <f>$E1286/F1286-1</f>
        <v/>
      </c>
      <c r="J1286" s="79">
        <f>$E1286/G1286-1</f>
        <v/>
      </c>
      <c r="K1286" s="79">
        <f>$E1286/H1286-1</f>
        <v/>
      </c>
      <c r="L1286" s="80" t="n">
        <v>-7.03</v>
      </c>
      <c r="M1286" s="80" t="n">
        <v>8.5</v>
      </c>
      <c r="N1286" s="77" t="n">
        <v>26900</v>
      </c>
      <c r="O1286" s="77" t="n">
        <v>10500</v>
      </c>
      <c r="P1286" s="81" t="n"/>
      <c r="Q1286" s="81" t="n"/>
    </row>
    <row r="1287" ht="15" customHeight="1" s="41">
      <c r="A1287" s="77" t="n">
        <v>1279</v>
      </c>
      <c r="B1287" s="78" t="inlineStr">
        <is>
          <t>HKB</t>
        </is>
      </c>
      <c r="C1287" s="78" t="inlineStr">
        <is>
          <t>Thực phẩm Hà Nội - Kinh Bắc</t>
        </is>
      </c>
      <c r="D1287" s="78" t="inlineStr">
        <is>
          <t>UPCoM</t>
        </is>
      </c>
      <c r="E1287" s="77" t="n">
        <v>400</v>
      </c>
      <c r="F1287" s="77" t="n">
        <v>399</v>
      </c>
      <c r="G1287" s="77" t="n">
        <v>400</v>
      </c>
      <c r="H1287" s="77" t="n">
        <v>500</v>
      </c>
      <c r="I1287" s="79">
        <f>$E1287/F1287-1</f>
        <v/>
      </c>
      <c r="J1287" s="79">
        <f>$E1287/G1287-1</f>
        <v/>
      </c>
      <c r="K1287" s="79">
        <f>$E1287/H1287-1</f>
        <v/>
      </c>
      <c r="L1287" s="80" t="n">
        <v>-0.35</v>
      </c>
      <c r="M1287" s="80" t="n">
        <v>-26</v>
      </c>
      <c r="N1287" s="77" t="n">
        <v>607</v>
      </c>
      <c r="O1287" s="77" t="n">
        <v>399</v>
      </c>
      <c r="P1287" s="81" t="n"/>
      <c r="Q1287" s="81" t="n"/>
    </row>
    <row r="1288" ht="15" customHeight="1" s="41">
      <c r="A1288" s="77" t="n">
        <v>1280</v>
      </c>
      <c r="B1288" s="78" t="inlineStr">
        <is>
          <t>HSL</t>
        </is>
      </c>
      <c r="C1288" s="78" t="inlineStr">
        <is>
          <t>Thực phẩm Hồng Hà</t>
        </is>
      </c>
      <c r="D1288" s="78" t="inlineStr">
        <is>
          <t>HOSE</t>
        </is>
      </c>
      <c r="E1288" s="77" t="n">
        <v>8590</v>
      </c>
      <c r="F1288" s="77" t="n">
        <v>8640</v>
      </c>
      <c r="G1288" s="77" t="n">
        <v>9490</v>
      </c>
      <c r="H1288" s="77" t="n">
        <v>6990</v>
      </c>
      <c r="I1288" s="79">
        <f>$E1288/F1288-1</f>
        <v/>
      </c>
      <c r="J1288" s="79">
        <f>$E1288/G1288-1</f>
        <v/>
      </c>
      <c r="K1288" s="79">
        <f>$E1288/H1288-1</f>
        <v/>
      </c>
      <c r="L1288" s="80" t="n">
        <v>114.56</v>
      </c>
      <c r="M1288" s="80" t="n">
        <v>0.74</v>
      </c>
      <c r="N1288" s="77" t="n">
        <v>15900</v>
      </c>
      <c r="O1288" s="77" t="n">
        <v>4700</v>
      </c>
      <c r="P1288" s="81" t="n"/>
      <c r="Q1288" s="81" t="n"/>
    </row>
    <row r="1289" ht="15" customHeight="1" s="41">
      <c r="A1289" s="77" t="n">
        <v>1281</v>
      </c>
      <c r="B1289" s="78" t="inlineStr">
        <is>
          <t>VDL</t>
        </is>
      </c>
      <c r="C1289" s="78" t="inlineStr">
        <is>
          <t>Thực phẩm Lâm Đồng</t>
        </is>
      </c>
      <c r="D1289" s="78" t="inlineStr">
        <is>
          <t>HNX</t>
        </is>
      </c>
      <c r="E1289" s="77" t="n">
        <v>11300</v>
      </c>
      <c r="F1289" s="77" t="n">
        <v>9200</v>
      </c>
      <c r="G1289" s="77" t="n">
        <v>9500</v>
      </c>
      <c r="H1289" s="77" t="n">
        <v>9100</v>
      </c>
      <c r="I1289" s="79">
        <f>$E1289/F1289-1</f>
        <v/>
      </c>
      <c r="J1289" s="79">
        <f>$E1289/G1289-1</f>
        <v/>
      </c>
      <c r="K1289" s="79">
        <f>$E1289/H1289-1</f>
        <v/>
      </c>
      <c r="L1289" s="80" t="n">
        <v>15.19</v>
      </c>
      <c r="M1289" s="80" t="n">
        <v>1.03</v>
      </c>
      <c r="N1289" s="77" t="n">
        <v>14300</v>
      </c>
      <c r="O1289" s="77" t="n">
        <v>7253.72</v>
      </c>
      <c r="P1289" s="81" t="n"/>
      <c r="Q1289" s="81" t="n"/>
    </row>
    <row r="1290" ht="15" customHeight="1" s="41">
      <c r="A1290" s="77" t="n">
        <v>1282</v>
      </c>
      <c r="B1290" s="78" t="inlineStr">
        <is>
          <t>IFS</t>
        </is>
      </c>
      <c r="C1290" s="78" t="inlineStr">
        <is>
          <t>Thực phẩm Quốc tế</t>
        </is>
      </c>
      <c r="D1290" s="78" t="inlineStr">
        <is>
          <t>UPCoM</t>
        </is>
      </c>
      <c r="E1290" s="77" t="n">
        <v>16993</v>
      </c>
      <c r="F1290" s="77" t="n">
        <v>17324</v>
      </c>
      <c r="G1290" s="77" t="n">
        <v>15681.24</v>
      </c>
      <c r="H1290" s="77" t="n">
        <v>18872.19</v>
      </c>
      <c r="I1290" s="79">
        <f>$E1290/F1290-1</f>
        <v/>
      </c>
      <c r="J1290" s="79">
        <f>$E1290/G1290-1</f>
        <v/>
      </c>
      <c r="K1290" s="79">
        <f>$E1290/H1290-1</f>
        <v/>
      </c>
      <c r="L1290" s="80" t="n">
        <v>8.710000000000001</v>
      </c>
      <c r="M1290" s="80" t="n">
        <v>1.27</v>
      </c>
      <c r="N1290" s="77" t="n">
        <v>20016.37</v>
      </c>
      <c r="O1290" s="77" t="n">
        <v>14587.2</v>
      </c>
      <c r="P1290" s="81" t="n"/>
      <c r="Q1290" s="81" t="n"/>
    </row>
    <row r="1291" ht="15" customHeight="1" s="41">
      <c r="A1291" s="77" t="n">
        <v>1283</v>
      </c>
      <c r="B1291" s="78" t="inlineStr">
        <is>
          <t>SAF</t>
        </is>
      </c>
      <c r="C1291" s="78" t="inlineStr">
        <is>
          <t>Thực Phẩm SAFOCO</t>
        </is>
      </c>
      <c r="D1291" s="78" t="inlineStr">
        <is>
          <t>HNX</t>
        </is>
      </c>
      <c r="E1291" s="77" t="n">
        <v>55000</v>
      </c>
      <c r="F1291" s="77" t="n">
        <v>57000</v>
      </c>
      <c r="G1291" s="77" t="n">
        <v>55500</v>
      </c>
      <c r="H1291" s="77" t="n">
        <v>49297.02</v>
      </c>
      <c r="I1291" s="79">
        <f>$E1291/F1291-1</f>
        <v/>
      </c>
      <c r="J1291" s="79">
        <f>$E1291/G1291-1</f>
        <v/>
      </c>
      <c r="K1291" s="79">
        <f>$E1291/H1291-1</f>
        <v/>
      </c>
      <c r="L1291" s="80" t="n">
        <v>13.65</v>
      </c>
      <c r="M1291" s="80" t="n">
        <v>4.23</v>
      </c>
      <c r="N1291" s="77" t="n">
        <v>57900</v>
      </c>
      <c r="O1291" s="77" t="n">
        <v>47783.1</v>
      </c>
      <c r="P1291" s="81" t="n"/>
      <c r="Q1291" s="81" t="n"/>
    </row>
    <row r="1292" ht="15" customHeight="1" s="41">
      <c r="A1292" s="77" t="n">
        <v>1284</v>
      </c>
      <c r="B1292" s="78" t="inlineStr">
        <is>
          <t>FMC</t>
        </is>
      </c>
      <c r="C1292" s="78" t="inlineStr">
        <is>
          <t>Thực phẩm Sao Ta</t>
        </is>
      </c>
      <c r="D1292" s="78" t="inlineStr">
        <is>
          <t>HOSE</t>
        </is>
      </c>
      <c r="E1292" s="77" t="n">
        <v>34000</v>
      </c>
      <c r="F1292" s="77" t="n">
        <v>33700</v>
      </c>
      <c r="G1292" s="77" t="n">
        <v>34300</v>
      </c>
      <c r="H1292" s="77" t="n">
        <v>33376.64</v>
      </c>
      <c r="I1292" s="79">
        <f>$E1292/F1292-1</f>
        <v/>
      </c>
      <c r="J1292" s="79">
        <f>$E1292/G1292-1</f>
        <v/>
      </c>
      <c r="K1292" s="79">
        <f>$E1292/H1292-1</f>
        <v/>
      </c>
      <c r="L1292" s="80" t="n">
        <v>5.12</v>
      </c>
      <c r="M1292" s="80" t="n">
        <v>0.95</v>
      </c>
      <c r="N1292" s="77" t="n">
        <v>42005.26</v>
      </c>
      <c r="O1292" s="77" t="n">
        <v>32997.36</v>
      </c>
      <c r="P1292" s="81" t="n"/>
      <c r="Q1292" s="81" t="n"/>
    </row>
    <row r="1293" ht="15" customHeight="1" s="41">
      <c r="A1293" s="77" t="n">
        <v>1285</v>
      </c>
      <c r="B1293" s="78" t="inlineStr">
        <is>
          <t>PTV</t>
        </is>
      </c>
      <c r="C1293" s="78" t="inlineStr">
        <is>
          <t>Thương mại dầu khí</t>
        </is>
      </c>
      <c r="D1293" s="78" t="inlineStr">
        <is>
          <t>UPCoM</t>
        </is>
      </c>
      <c r="E1293" s="77" t="n">
        <v>4400</v>
      </c>
      <c r="F1293" s="77" t="n">
        <v>4900</v>
      </c>
      <c r="G1293" s="77" t="n">
        <v>5300</v>
      </c>
      <c r="H1293" s="77" t="n">
        <v>3598</v>
      </c>
      <c r="I1293" s="79">
        <f>$E1293/F1293-1</f>
        <v/>
      </c>
      <c r="J1293" s="79">
        <f>$E1293/G1293-1</f>
        <v/>
      </c>
      <c r="K1293" s="79">
        <f>$E1293/H1293-1</f>
        <v/>
      </c>
      <c r="L1293" s="80" t="n">
        <v>89.51000000000001</v>
      </c>
      <c r="M1293" s="80" t="n">
        <v>0.43</v>
      </c>
      <c r="N1293" s="77" t="n">
        <v>9698</v>
      </c>
      <c r="O1293" s="77" t="n">
        <v>3357</v>
      </c>
      <c r="P1293" s="81" t="n"/>
      <c r="Q1293" s="81" t="n"/>
    </row>
    <row r="1294" ht="15" customHeight="1" s="41">
      <c r="A1294" s="77" t="n">
        <v>1286</v>
      </c>
      <c r="B1294" s="78" t="inlineStr">
        <is>
          <t>SCC</t>
        </is>
      </c>
      <c r="C1294" s="78" t="inlineStr">
        <is>
          <t>Thương mại Đầu tư SHB</t>
        </is>
      </c>
      <c r="D1294" s="78" t="inlineStr">
        <is>
          <t>UPCoM</t>
        </is>
      </c>
      <c r="E1294" s="77" t="n">
        <v>3100</v>
      </c>
      <c r="F1294" s="77" t="n">
        <v>3100</v>
      </c>
      <c r="G1294" s="77" t="n">
        <v>3100</v>
      </c>
      <c r="H1294" s="77" t="n">
        <v>2700</v>
      </c>
      <c r="I1294" s="79">
        <f>$E1294/F1294-1</f>
        <v/>
      </c>
      <c r="J1294" s="79">
        <f>$E1294/G1294-1</f>
        <v/>
      </c>
      <c r="K1294" s="79">
        <f>$E1294/H1294-1</f>
        <v/>
      </c>
      <c r="L1294" s="80" t="n">
        <v>30.23</v>
      </c>
      <c r="M1294" s="80" t="n">
        <v>0.5600000000000001</v>
      </c>
      <c r="N1294" s="77" t="n">
        <v>3100</v>
      </c>
      <c r="O1294" s="77" t="n">
        <v>2000</v>
      </c>
      <c r="P1294" s="81" t="n"/>
      <c r="Q1294" s="81" t="n"/>
    </row>
    <row r="1295" ht="15" customHeight="1" s="41">
      <c r="A1295" s="77" t="n">
        <v>1287</v>
      </c>
      <c r="B1295" s="78" t="inlineStr">
        <is>
          <t>HTM</t>
        </is>
      </c>
      <c r="C1295" s="78" t="inlineStr">
        <is>
          <t>Thương mại Hà Nội - Hapro</t>
        </is>
      </c>
      <c r="D1295" s="78" t="inlineStr">
        <is>
          <t>UPCoM</t>
        </is>
      </c>
      <c r="E1295" s="77" t="n">
        <v>9078</v>
      </c>
      <c r="F1295" s="77" t="n">
        <v>8700</v>
      </c>
      <c r="G1295" s="77" t="n">
        <v>9500</v>
      </c>
      <c r="H1295" s="77" t="n">
        <v>11753</v>
      </c>
      <c r="I1295" s="79">
        <f>$E1295/F1295-1</f>
        <v/>
      </c>
      <c r="J1295" s="79">
        <f>$E1295/G1295-1</f>
        <v/>
      </c>
      <c r="K1295" s="79">
        <f>$E1295/H1295-1</f>
        <v/>
      </c>
      <c r="L1295" s="80" t="n">
        <v>-60.31</v>
      </c>
      <c r="M1295" s="80" t="n">
        <v>0.93</v>
      </c>
      <c r="N1295" s="77" t="n">
        <v>13400</v>
      </c>
      <c r="O1295" s="77" t="n">
        <v>8525</v>
      </c>
      <c r="P1295" s="81" t="n"/>
      <c r="Q1295" s="81" t="n"/>
    </row>
    <row r="1296" ht="15" customHeight="1" s="41">
      <c r="A1296" s="77" t="n">
        <v>1288</v>
      </c>
      <c r="B1296" s="78" t="inlineStr">
        <is>
          <t>HTT</t>
        </is>
      </c>
      <c r="C1296" s="78" t="inlineStr">
        <is>
          <t>Thương mại Hà Tây</t>
        </is>
      </c>
      <c r="D1296" s="78" t="inlineStr">
        <is>
          <t>UPCoM</t>
        </is>
      </c>
      <c r="E1296" s="77" t="n">
        <v>1400</v>
      </c>
      <c r="F1296" s="77" t="n">
        <v>1400</v>
      </c>
      <c r="G1296" s="77" t="n">
        <v>1500</v>
      </c>
      <c r="H1296" s="77" t="n">
        <v>1600</v>
      </c>
      <c r="I1296" s="79">
        <f>$E1296/F1296-1</f>
        <v/>
      </c>
      <c r="J1296" s="79">
        <f>$E1296/G1296-1</f>
        <v/>
      </c>
      <c r="K1296" s="79">
        <f>$E1296/H1296-1</f>
        <v/>
      </c>
      <c r="L1296" s="80" t="n">
        <v>-4.03</v>
      </c>
      <c r="M1296" s="80" t="n">
        <v>0.27</v>
      </c>
      <c r="N1296" s="77" t="n">
        <v>1700</v>
      </c>
      <c r="O1296" s="77" t="n">
        <v>1300</v>
      </c>
      <c r="P1296" s="81" t="n"/>
      <c r="Q1296" s="81" t="n"/>
    </row>
    <row r="1297" ht="15" customHeight="1" s="41">
      <c r="A1297" s="77" t="n">
        <v>1289</v>
      </c>
      <c r="B1297" s="78" t="inlineStr">
        <is>
          <t>HTC</t>
        </is>
      </c>
      <c r="C1297" s="78" t="inlineStr">
        <is>
          <t>Thương mại Hóc Môn</t>
        </is>
      </c>
      <c r="D1297" s="78" t="inlineStr">
        <is>
          <t>HNX</t>
        </is>
      </c>
      <c r="E1297" s="77" t="n">
        <v>29500</v>
      </c>
      <c r="F1297" s="77" t="n">
        <v>33800</v>
      </c>
      <c r="G1297" s="77" t="n">
        <v>32200</v>
      </c>
      <c r="H1297" s="77" t="n">
        <v>33079.35</v>
      </c>
      <c r="I1297" s="79">
        <f>$E1297/F1297-1</f>
        <v/>
      </c>
      <c r="J1297" s="79">
        <f>$E1297/G1297-1</f>
        <v/>
      </c>
      <c r="K1297" s="79">
        <f>$E1297/H1297-1</f>
        <v/>
      </c>
      <c r="L1297" s="80" t="n">
        <v>19.81</v>
      </c>
      <c r="M1297" s="80" t="n">
        <v>1.64</v>
      </c>
      <c r="N1297" s="77" t="n">
        <v>48686.52</v>
      </c>
      <c r="O1297" s="77" t="n">
        <v>24048.72</v>
      </c>
      <c r="P1297" s="81" t="n"/>
      <c r="Q1297" s="81" t="n"/>
    </row>
    <row r="1298" ht="15" customHeight="1" s="41">
      <c r="A1298" s="77" t="n">
        <v>1290</v>
      </c>
      <c r="B1298" s="78" t="inlineStr">
        <is>
          <t>KTC</t>
        </is>
      </c>
      <c r="C1298" s="78" t="inlineStr">
        <is>
          <t>Thương mại Kiên Giang</t>
        </is>
      </c>
      <c r="D1298" s="78" t="inlineStr">
        <is>
          <t>UPCoM</t>
        </is>
      </c>
      <c r="E1298" s="77" t="n">
        <v>9200</v>
      </c>
      <c r="F1298" s="77" t="n">
        <v>9200</v>
      </c>
      <c r="G1298" s="77" t="n">
        <v>9200</v>
      </c>
      <c r="H1298" s="77" t="n">
        <v>10000</v>
      </c>
      <c r="I1298" s="79">
        <f>$E1298/F1298-1</f>
        <v/>
      </c>
      <c r="J1298" s="79">
        <f>$E1298/G1298-1</f>
        <v/>
      </c>
      <c r="K1298" s="79">
        <f>$E1298/H1298-1</f>
        <v/>
      </c>
      <c r="L1298" s="80" t="n">
        <v>6.49</v>
      </c>
      <c r="M1298" s="80" t="n">
        <v>0.76</v>
      </c>
      <c r="N1298" s="77" t="n">
        <v>10100</v>
      </c>
      <c r="O1298" s="77" t="n">
        <v>8624.700000000001</v>
      </c>
      <c r="P1298" s="81" t="n"/>
      <c r="Q1298" s="81" t="n"/>
    </row>
    <row r="1299" ht="15" customHeight="1" s="41">
      <c r="A1299" s="77" t="n">
        <v>1291</v>
      </c>
      <c r="B1299" s="78" t="inlineStr">
        <is>
          <t>PNG</t>
        </is>
      </c>
      <c r="C1299" s="78" t="inlineStr">
        <is>
          <t>Thương Mại Phú Nhuận</t>
        </is>
      </c>
      <c r="D1299" s="78" t="inlineStr">
        <is>
          <t>UPCoM</t>
        </is>
      </c>
      <c r="E1299" s="77" t="n">
        <v>41000</v>
      </c>
      <c r="F1299" s="77" t="n">
        <v>41000</v>
      </c>
      <c r="G1299" s="77" t="n">
        <v>36000</v>
      </c>
      <c r="H1299" s="77" t="n">
        <v>31479.13</v>
      </c>
      <c r="I1299" s="79">
        <f>$E1299/F1299-1</f>
        <v/>
      </c>
      <c r="J1299" s="79">
        <f>$E1299/G1299-1</f>
        <v/>
      </c>
      <c r="K1299" s="79">
        <f>$E1299/H1299-1</f>
        <v/>
      </c>
      <c r="L1299" s="80" t="n">
        <v>17.33</v>
      </c>
      <c r="M1299" s="80" t="n">
        <v>2.84</v>
      </c>
      <c r="N1299" s="77" t="n">
        <v>41000</v>
      </c>
      <c r="O1299" s="77" t="n">
        <v>14719.82</v>
      </c>
      <c r="P1299" s="81" t="n"/>
      <c r="Q1299" s="81" t="n"/>
    </row>
    <row r="1300" ht="15" customHeight="1" s="41">
      <c r="A1300" s="77" t="n">
        <v>1292</v>
      </c>
      <c r="B1300" s="78" t="inlineStr">
        <is>
          <t>SEP</t>
        </is>
      </c>
      <c r="C1300" s="78" t="inlineStr">
        <is>
          <t>Thương mại Quảng Trị</t>
        </is>
      </c>
      <c r="D1300" s="78" t="inlineStr">
        <is>
          <t>UPCoM</t>
        </is>
      </c>
      <c r="E1300" s="77" t="n">
        <v>19500</v>
      </c>
      <c r="F1300" s="77" t="n">
        <v>16000</v>
      </c>
      <c r="G1300" s="77" t="n">
        <v>16200</v>
      </c>
      <c r="H1300" s="77" t="n">
        <v>18973.5</v>
      </c>
      <c r="I1300" s="79">
        <f>$E1300/F1300-1</f>
        <v/>
      </c>
      <c r="J1300" s="79">
        <f>$E1300/G1300-1</f>
        <v/>
      </c>
      <c r="K1300" s="79">
        <f>$E1300/H1300-1</f>
        <v/>
      </c>
      <c r="L1300" s="80" t="n">
        <v>32.53</v>
      </c>
      <c r="M1300" s="80" t="n">
        <v>1.77</v>
      </c>
      <c r="N1300" s="77" t="n">
        <v>23838.5</v>
      </c>
      <c r="O1300" s="77" t="n">
        <v>14205.8</v>
      </c>
      <c r="P1300" s="81" t="n"/>
      <c r="Q1300" s="81" t="n"/>
    </row>
    <row r="1301" ht="15" customHeight="1" s="41">
      <c r="A1301" s="77" t="n">
        <v>1293</v>
      </c>
      <c r="B1301" s="78" t="inlineStr">
        <is>
          <t>LBE</t>
        </is>
      </c>
      <c r="C1301" s="78" t="inlineStr">
        <is>
          <t>Thương mại và Dịch vụ LVA</t>
        </is>
      </c>
      <c r="D1301" s="78" t="inlineStr">
        <is>
          <t>HNX</t>
        </is>
      </c>
      <c r="E1301" s="77" t="n">
        <v>14400</v>
      </c>
      <c r="F1301" s="77" t="n">
        <v>14000</v>
      </c>
      <c r="G1301" s="77" t="n">
        <v>14100</v>
      </c>
      <c r="H1301" s="77" t="n">
        <v>20783</v>
      </c>
      <c r="I1301" s="79">
        <f>$E1301/F1301-1</f>
        <v/>
      </c>
      <c r="J1301" s="79">
        <f>$E1301/G1301-1</f>
        <v/>
      </c>
      <c r="K1301" s="79">
        <f>$E1301/H1301-1</f>
        <v/>
      </c>
      <c r="L1301" s="80" t="n">
        <v>3.5</v>
      </c>
      <c r="M1301" s="80" t="n">
        <v>1.17</v>
      </c>
      <c r="N1301" s="77" t="n">
        <v>23752</v>
      </c>
      <c r="O1301" s="77" t="n">
        <v>14000</v>
      </c>
      <c r="P1301" s="81" t="n"/>
      <c r="Q1301" s="81" t="n"/>
    </row>
    <row r="1302" ht="15" customHeight="1" s="41">
      <c r="A1302" s="77" t="n">
        <v>1294</v>
      </c>
      <c r="B1302" s="78" t="inlineStr">
        <is>
          <t>ITS</t>
        </is>
      </c>
      <c r="C1302" s="78" t="inlineStr">
        <is>
          <t>Thương mại và DV - Vinacomin</t>
        </is>
      </c>
      <c r="D1302" s="78" t="inlineStr">
        <is>
          <t>UPCoM</t>
        </is>
      </c>
      <c r="E1302" s="77" t="n">
        <v>3400</v>
      </c>
      <c r="F1302" s="77" t="n">
        <v>3300</v>
      </c>
      <c r="G1302" s="77" t="n">
        <v>3700</v>
      </c>
      <c r="H1302" s="77" t="n">
        <v>4200</v>
      </c>
      <c r="I1302" s="79">
        <f>$E1302/F1302-1</f>
        <v/>
      </c>
      <c r="J1302" s="79">
        <f>$E1302/G1302-1</f>
        <v/>
      </c>
      <c r="K1302" s="79">
        <f>$E1302/H1302-1</f>
        <v/>
      </c>
      <c r="L1302" s="80" t="n">
        <v>21.49</v>
      </c>
      <c r="M1302" s="80" t="n">
        <v>0.32</v>
      </c>
      <c r="N1302" s="77" t="n">
        <v>5008</v>
      </c>
      <c r="O1302" s="77" t="n">
        <v>3268</v>
      </c>
      <c r="P1302" s="81" t="n"/>
      <c r="Q1302" s="81" t="n"/>
    </row>
    <row r="1303" ht="15" customHeight="1" s="41">
      <c r="A1303" s="77" t="n">
        <v>1295</v>
      </c>
      <c r="B1303" s="78" t="inlineStr">
        <is>
          <t>TMX</t>
        </is>
      </c>
      <c r="C1303" s="78" t="inlineStr">
        <is>
          <t>Thương mại Xi măng</t>
        </is>
      </c>
      <c r="D1303" s="78" t="inlineStr">
        <is>
          <t>HNX</t>
        </is>
      </c>
      <c r="E1303" s="77" t="n">
        <v>8500</v>
      </c>
      <c r="F1303" s="77" t="n">
        <v>8600</v>
      </c>
      <c r="G1303" s="77" t="n">
        <v>8100</v>
      </c>
      <c r="H1303" s="77" t="n">
        <v>8700</v>
      </c>
      <c r="I1303" s="79">
        <f>$E1303/F1303-1</f>
        <v/>
      </c>
      <c r="J1303" s="79">
        <f>$E1303/G1303-1</f>
        <v/>
      </c>
      <c r="K1303" s="79">
        <f>$E1303/H1303-1</f>
        <v/>
      </c>
      <c r="L1303" s="80" t="n">
        <v>11</v>
      </c>
      <c r="M1303" s="80" t="n">
        <v>0.58</v>
      </c>
      <c r="N1303" s="77" t="n">
        <v>10300</v>
      </c>
      <c r="O1303" s="77" t="n">
        <v>7900</v>
      </c>
      <c r="P1303" s="81" t="n"/>
      <c r="Q1303" s="81" t="n"/>
    </row>
    <row r="1304" ht="15" customHeight="1" s="41">
      <c r="A1304" s="77" t="n">
        <v>1296</v>
      </c>
      <c r="B1304" s="78" t="inlineStr">
        <is>
          <t>TLP</t>
        </is>
      </c>
      <c r="C1304" s="78" t="inlineStr">
        <is>
          <t>Thương mại XNK Thanh Lễ</t>
        </is>
      </c>
      <c r="D1304" s="78" t="inlineStr">
        <is>
          <t>UPCoM</t>
        </is>
      </c>
      <c r="E1304" s="77" t="n">
        <v>6800</v>
      </c>
      <c r="F1304" s="77" t="n">
        <v>6580</v>
      </c>
      <c r="G1304" s="77" t="n">
        <v>6800</v>
      </c>
      <c r="H1304" s="77" t="n">
        <v>6065</v>
      </c>
      <c r="I1304" s="79">
        <f>$E1304/F1304-1</f>
        <v/>
      </c>
      <c r="J1304" s="79">
        <f>$E1304/G1304-1</f>
        <v/>
      </c>
      <c r="K1304" s="79">
        <f>$E1304/H1304-1</f>
        <v/>
      </c>
      <c r="L1304" s="80" t="n">
        <v>9.699999999999999</v>
      </c>
      <c r="M1304" s="80" t="n">
        <v>0.64</v>
      </c>
      <c r="N1304" s="77" t="n">
        <v>8361</v>
      </c>
      <c r="O1304" s="77" t="n">
        <v>5853</v>
      </c>
      <c r="P1304" s="81" t="n"/>
      <c r="Q1304" s="81" t="n"/>
    </row>
    <row r="1305" ht="15" customHeight="1" s="41">
      <c r="A1305" s="77" t="n">
        <v>1297</v>
      </c>
      <c r="B1305" s="78" t="inlineStr">
        <is>
          <t>CMV</t>
        </is>
      </c>
      <c r="C1305" s="78" t="inlineStr">
        <is>
          <t>Thương nghiệp Cà Mau</t>
        </is>
      </c>
      <c r="D1305" s="78" t="inlineStr">
        <is>
          <t>HOSE</t>
        </is>
      </c>
      <c r="E1305" s="77" t="n">
        <v>7960</v>
      </c>
      <c r="F1305" s="77" t="n">
        <v>7450</v>
      </c>
      <c r="G1305" s="77" t="n">
        <v>7980</v>
      </c>
      <c r="H1305" s="77" t="n">
        <v>8390</v>
      </c>
      <c r="I1305" s="79">
        <f>$E1305/F1305-1</f>
        <v/>
      </c>
      <c r="J1305" s="79">
        <f>$E1305/G1305-1</f>
        <v/>
      </c>
      <c r="K1305" s="79">
        <f>$E1305/H1305-1</f>
        <v/>
      </c>
      <c r="L1305" s="80" t="n">
        <v>13.93</v>
      </c>
      <c r="M1305" s="80" t="n">
        <v>0.53</v>
      </c>
      <c r="N1305" s="77" t="n">
        <v>10950</v>
      </c>
      <c r="O1305" s="77" t="n">
        <v>7410</v>
      </c>
      <c r="P1305" s="81" t="n"/>
      <c r="Q1305" s="81" t="n"/>
    </row>
    <row r="1306" ht="15" customHeight="1" s="41">
      <c r="A1306" s="77" t="n">
        <v>1298</v>
      </c>
      <c r="B1306" s="78" t="inlineStr">
        <is>
          <t>TT6</t>
        </is>
      </c>
      <c r="C1306" s="78" t="inlineStr">
        <is>
          <t>Tien Thinh Group</t>
        </is>
      </c>
      <c r="D1306" s="78" t="inlineStr">
        <is>
          <t>UPCoM</t>
        </is>
      </c>
      <c r="E1306" s="77" t="n">
        <v>11202</v>
      </c>
      <c r="F1306" s="77" t="n">
        <v>10838</v>
      </c>
      <c r="G1306" s="77" t="n">
        <v>11662</v>
      </c>
      <c r="H1306" s="77" t="n">
        <v>5579.56</v>
      </c>
      <c r="I1306" s="79">
        <f>$E1306/F1306-1</f>
        <v/>
      </c>
      <c r="J1306" s="79">
        <f>$E1306/G1306-1</f>
        <v/>
      </c>
      <c r="K1306" s="79">
        <f>$E1306/H1306-1</f>
        <v/>
      </c>
      <c r="L1306" s="80" t="n">
        <v>13.23</v>
      </c>
      <c r="M1306" s="80" t="n">
        <v>1.06</v>
      </c>
      <c r="N1306" s="77" t="n">
        <v>11917</v>
      </c>
      <c r="O1306" s="77" t="n">
        <v>4356.17</v>
      </c>
      <c r="P1306" s="81" t="n"/>
      <c r="Q1306" s="81" t="n"/>
    </row>
    <row r="1307" ht="15" customHeight="1" s="41">
      <c r="A1307" s="77" t="n">
        <v>1299</v>
      </c>
      <c r="B1307" s="78" t="inlineStr">
        <is>
          <t>ESL</t>
        </is>
      </c>
      <c r="C1307" s="78" t="inlineStr">
        <is>
          <t>Tiếp vận Đông Sài Gòn</t>
        </is>
      </c>
      <c r="D1307" s="78" t="inlineStr">
        <is>
          <t>UPCoM</t>
        </is>
      </c>
      <c r="E1307" s="77" t="n"/>
      <c r="F1307" s="77" t="n"/>
      <c r="G1307" s="77" t="n"/>
      <c r="H1307" s="77" t="n"/>
      <c r="I1307" s="79">
        <f>$E1307/F1307-1</f>
        <v/>
      </c>
      <c r="J1307" s="79">
        <f>$E1307/G1307-1</f>
        <v/>
      </c>
      <c r="K1307" s="79">
        <f>$E1307/H1307-1</f>
        <v/>
      </c>
      <c r="L1307" s="80" t="n"/>
      <c r="M1307" s="80" t="n"/>
      <c r="N1307" s="77" t="n"/>
      <c r="O1307" s="77" t="n"/>
      <c r="P1307" s="81" t="n"/>
      <c r="Q1307" s="81" t="n"/>
    </row>
    <row r="1308" ht="15" customHeight="1" s="41">
      <c r="A1308" s="77" t="n">
        <v>1300</v>
      </c>
      <c r="B1308" s="78" t="inlineStr">
        <is>
          <t>PIA</t>
        </is>
      </c>
      <c r="C1308" s="78" t="inlineStr">
        <is>
          <t>Tin học Viễn thông Petrolimex</t>
        </is>
      </c>
      <c r="D1308" s="78" t="inlineStr">
        <is>
          <t>HNX</t>
        </is>
      </c>
      <c r="E1308" s="77" t="n">
        <v>24000</v>
      </c>
      <c r="F1308" s="77" t="n">
        <v>24000</v>
      </c>
      <c r="G1308" s="77" t="n">
        <v>24000</v>
      </c>
      <c r="H1308" s="77" t="n">
        <v>26500</v>
      </c>
      <c r="I1308" s="79">
        <f>$E1308/F1308-1</f>
        <v/>
      </c>
      <c r="J1308" s="79">
        <f>$E1308/G1308-1</f>
        <v/>
      </c>
      <c r="K1308" s="79">
        <f>$E1308/H1308-1</f>
        <v/>
      </c>
      <c r="L1308" s="80" t="n">
        <v>6.72</v>
      </c>
      <c r="M1308" s="80" t="n">
        <v>1.46</v>
      </c>
      <c r="N1308" s="77" t="n">
        <v>29000</v>
      </c>
      <c r="O1308" s="77" t="n">
        <v>24000</v>
      </c>
      <c r="P1308" s="81" t="n"/>
      <c r="Q1308" s="81" t="n"/>
    </row>
    <row r="1309" ht="15" customHeight="1" s="41">
      <c r="A1309" s="77" t="n">
        <v>1301</v>
      </c>
      <c r="B1309" s="78" t="inlineStr">
        <is>
          <t>HCT</t>
        </is>
      </c>
      <c r="C1309" s="78" t="inlineStr">
        <is>
          <t xml:space="preserve">TM - DV - Vận tải Xi măng Hải Phòng </t>
        </is>
      </c>
      <c r="D1309" s="78" t="inlineStr">
        <is>
          <t>HNX</t>
        </is>
      </c>
      <c r="E1309" s="77" t="n">
        <v>10600</v>
      </c>
      <c r="F1309" s="77" t="n">
        <v>10600</v>
      </c>
      <c r="G1309" s="77" t="n">
        <v>10600</v>
      </c>
      <c r="H1309" s="77" t="n">
        <v>10800</v>
      </c>
      <c r="I1309" s="79">
        <f>$E1309/F1309-1</f>
        <v/>
      </c>
      <c r="J1309" s="79">
        <f>$E1309/G1309-1</f>
        <v/>
      </c>
      <c r="K1309" s="79">
        <f>$E1309/H1309-1</f>
        <v/>
      </c>
      <c r="L1309" s="80" t="n">
        <v>40.63</v>
      </c>
      <c r="M1309" s="80" t="n">
        <v>0.54</v>
      </c>
      <c r="N1309" s="77" t="n">
        <v>12000</v>
      </c>
      <c r="O1309" s="77" t="n">
        <v>9900</v>
      </c>
      <c r="P1309" s="81" t="n"/>
      <c r="Q1309" s="81" t="n"/>
    </row>
    <row r="1310" ht="15" customHeight="1" s="41">
      <c r="A1310" s="77" t="n">
        <v>1302</v>
      </c>
      <c r="B1310" s="78" t="inlineStr">
        <is>
          <t>BTT</t>
        </is>
      </c>
      <c r="C1310" s="78" t="inlineStr">
        <is>
          <t>TM - DV Bến Thành</t>
        </is>
      </c>
      <c r="D1310" s="78" t="inlineStr">
        <is>
          <t>HOSE</t>
        </is>
      </c>
      <c r="E1310" s="77" t="n">
        <v>42500</v>
      </c>
      <c r="F1310" s="77" t="n">
        <v>42500</v>
      </c>
      <c r="G1310" s="77" t="n">
        <v>42500</v>
      </c>
      <c r="H1310" s="77" t="n">
        <v>33954.54</v>
      </c>
      <c r="I1310" s="79">
        <f>$E1310/F1310-1</f>
        <v/>
      </c>
      <c r="J1310" s="79">
        <f>$E1310/G1310-1</f>
        <v/>
      </c>
      <c r="K1310" s="79">
        <f>$E1310/H1310-1</f>
        <v/>
      </c>
      <c r="L1310" s="80" t="n">
        <v>4.22</v>
      </c>
      <c r="M1310" s="80" t="n">
        <v>1.22</v>
      </c>
      <c r="N1310" s="77" t="n">
        <v>45770.9</v>
      </c>
      <c r="O1310" s="77" t="n">
        <v>31759.4</v>
      </c>
      <c r="P1310" s="81" t="n"/>
      <c r="Q1310" s="81" t="n"/>
    </row>
    <row r="1311" ht="15" customHeight="1" s="41">
      <c r="A1311" s="77" t="n">
        <v>1303</v>
      </c>
      <c r="B1311" s="78" t="inlineStr">
        <is>
          <t>DDB</t>
        </is>
      </c>
      <c r="C1311" s="78" t="inlineStr">
        <is>
          <t>TM &amp; XD Đông Dương</t>
        </is>
      </c>
      <c r="D1311" s="78" t="inlineStr">
        <is>
          <t>UPCoM</t>
        </is>
      </c>
      <c r="E1311" s="77" t="n">
        <v>9097</v>
      </c>
      <c r="F1311" s="77" t="n">
        <v>9465</v>
      </c>
      <c r="G1311" s="77" t="n">
        <v>9791</v>
      </c>
      <c r="H1311" s="77" t="n">
        <v>10090</v>
      </c>
      <c r="I1311" s="79">
        <f>$E1311/F1311-1</f>
        <v/>
      </c>
      <c r="J1311" s="79">
        <f>$E1311/G1311-1</f>
        <v/>
      </c>
      <c r="K1311" s="79">
        <f>$E1311/H1311-1</f>
        <v/>
      </c>
      <c r="L1311" s="80" t="n">
        <v>85.31</v>
      </c>
      <c r="M1311" s="80" t="n">
        <v>0.71</v>
      </c>
      <c r="N1311" s="77" t="n">
        <v>12109</v>
      </c>
      <c r="O1311" s="77" t="n">
        <v>8971</v>
      </c>
      <c r="P1311" s="81" t="n"/>
      <c r="Q1311" s="81" t="n"/>
    </row>
    <row r="1312" ht="15" customHeight="1" s="41">
      <c r="A1312" s="77" t="n">
        <v>1304</v>
      </c>
      <c r="B1312" s="78" t="inlineStr">
        <is>
          <t>HAT</t>
        </is>
      </c>
      <c r="C1312" s="78" t="inlineStr">
        <is>
          <t>TM Bia Hà Nội</t>
        </is>
      </c>
      <c r="D1312" s="78" t="inlineStr">
        <is>
          <t>HNX</t>
        </is>
      </c>
      <c r="E1312" s="77" t="n">
        <v>31300</v>
      </c>
      <c r="F1312" s="77" t="n">
        <v>31500</v>
      </c>
      <c r="G1312" s="77" t="n">
        <v>29900</v>
      </c>
      <c r="H1312" s="77" t="n">
        <v>31000</v>
      </c>
      <c r="I1312" s="79">
        <f>$E1312/F1312-1</f>
        <v/>
      </c>
      <c r="J1312" s="79">
        <f>$E1312/G1312-1</f>
        <v/>
      </c>
      <c r="K1312" s="79">
        <f>$E1312/H1312-1</f>
        <v/>
      </c>
      <c r="L1312" s="80" t="n">
        <v>7.45</v>
      </c>
      <c r="M1312" s="80" t="n">
        <v>1.36</v>
      </c>
      <c r="N1312" s="77" t="n">
        <v>43580.44</v>
      </c>
      <c r="O1312" s="77" t="n">
        <v>28000</v>
      </c>
      <c r="P1312" s="81" t="n"/>
      <c r="Q1312" s="81" t="n"/>
    </row>
    <row r="1313" ht="15" customHeight="1" s="41">
      <c r="A1313" s="77" t="n">
        <v>1305</v>
      </c>
      <c r="B1313" s="78" t="inlineStr">
        <is>
          <t>DVC</t>
        </is>
      </c>
      <c r="C1313" s="78" t="inlineStr">
        <is>
          <t>TM dịch vụ Cảng Hải Phòng</t>
        </is>
      </c>
      <c r="D1313" s="78" t="inlineStr">
        <is>
          <t>UPCoM</t>
        </is>
      </c>
      <c r="E1313" s="77" t="n">
        <v>10000</v>
      </c>
      <c r="F1313" s="77" t="n">
        <v>10000</v>
      </c>
      <c r="G1313" s="77" t="n">
        <v>10300</v>
      </c>
      <c r="H1313" s="77" t="n">
        <v>13000</v>
      </c>
      <c r="I1313" s="79">
        <f>$E1313/F1313-1</f>
        <v/>
      </c>
      <c r="J1313" s="79">
        <f>$E1313/G1313-1</f>
        <v/>
      </c>
      <c r="K1313" s="79">
        <f>$E1313/H1313-1</f>
        <v/>
      </c>
      <c r="L1313" s="80" t="n">
        <v>5.66</v>
      </c>
      <c r="M1313" s="80" t="n">
        <v>0.65</v>
      </c>
      <c r="N1313" s="77" t="n">
        <v>16885.8</v>
      </c>
      <c r="O1313" s="77" t="n">
        <v>10000</v>
      </c>
      <c r="P1313" s="81" t="n"/>
      <c r="Q1313" s="81" t="n"/>
    </row>
    <row r="1314" ht="15" customHeight="1" s="41">
      <c r="A1314" s="77" t="n">
        <v>1306</v>
      </c>
      <c r="B1314" s="78" t="inlineStr">
        <is>
          <t>PEG</t>
        </is>
      </c>
      <c r="C1314" s="78" t="inlineStr">
        <is>
          <t>TM Kỹ thuật và Đầu tư (PETEC)</t>
        </is>
      </c>
      <c r="D1314" s="78" t="inlineStr">
        <is>
          <t>UPCoM</t>
        </is>
      </c>
      <c r="E1314" s="77" t="n">
        <v>3500</v>
      </c>
      <c r="F1314" s="77" t="n">
        <v>3900</v>
      </c>
      <c r="G1314" s="77" t="n">
        <v>3700</v>
      </c>
      <c r="H1314" s="77" t="n">
        <v>3942</v>
      </c>
      <c r="I1314" s="79">
        <f>$E1314/F1314-1</f>
        <v/>
      </c>
      <c r="J1314" s="79">
        <f>$E1314/G1314-1</f>
        <v/>
      </c>
      <c r="K1314" s="79">
        <f>$E1314/H1314-1</f>
        <v/>
      </c>
      <c r="L1314" s="80" t="n">
        <v>65.36</v>
      </c>
      <c r="M1314" s="80" t="n">
        <v>1.37</v>
      </c>
      <c r="N1314" s="77" t="n">
        <v>4739</v>
      </c>
      <c r="O1314" s="77" t="n">
        <v>3200</v>
      </c>
      <c r="P1314" s="81" t="n"/>
      <c r="Q1314" s="81" t="n"/>
    </row>
    <row r="1315" ht="15" customHeight="1" s="41">
      <c r="A1315" s="77" t="n">
        <v>1307</v>
      </c>
      <c r="B1315" s="78" t="inlineStr">
        <is>
          <t>SST</t>
        </is>
      </c>
      <c r="C1315" s="78" t="inlineStr">
        <is>
          <t>TM Sabeco Sông Tiền</t>
        </is>
      </c>
      <c r="D1315" s="78" t="inlineStr">
        <is>
          <t>UPCoM</t>
        </is>
      </c>
      <c r="E1315" s="77" t="n"/>
      <c r="F1315" s="77" t="n"/>
      <c r="G1315" s="77" t="n"/>
      <c r="H1315" s="77" t="n"/>
      <c r="I1315" s="79">
        <f>$E1315/F1315-1</f>
        <v/>
      </c>
      <c r="J1315" s="79">
        <f>$E1315/G1315-1</f>
        <v/>
      </c>
      <c r="K1315" s="79">
        <f>$E1315/H1315-1</f>
        <v/>
      </c>
      <c r="L1315" s="80" t="n"/>
      <c r="M1315" s="80" t="n"/>
      <c r="N1315" s="77" t="n"/>
      <c r="O1315" s="77" t="n"/>
      <c r="P1315" s="81" t="n"/>
      <c r="Q1315" s="81" t="n"/>
    </row>
    <row r="1316" ht="15" customHeight="1" s="41">
      <c r="A1316" s="77" t="n">
        <v>1308</v>
      </c>
      <c r="B1316" s="78" t="inlineStr">
        <is>
          <t>ILS</t>
        </is>
      </c>
      <c r="C1316" s="78" t="inlineStr">
        <is>
          <t>TM và Dịch vụ Quốc tế</t>
        </is>
      </c>
      <c r="D1316" s="78" t="inlineStr">
        <is>
          <t>UPCoM</t>
        </is>
      </c>
      <c r="E1316" s="77" t="n">
        <v>19424</v>
      </c>
      <c r="F1316" s="77" t="n">
        <v>19571</v>
      </c>
      <c r="G1316" s="77" t="n">
        <v>21098</v>
      </c>
      <c r="H1316" s="77" t="n">
        <v>21953</v>
      </c>
      <c r="I1316" s="79">
        <f>$E1316/F1316-1</f>
        <v/>
      </c>
      <c r="J1316" s="79">
        <f>$E1316/G1316-1</f>
        <v/>
      </c>
      <c r="K1316" s="79">
        <f>$E1316/H1316-1</f>
        <v/>
      </c>
      <c r="L1316" s="80" t="n">
        <v>17.47</v>
      </c>
      <c r="M1316" s="80" t="n">
        <v>2.05</v>
      </c>
      <c r="N1316" s="77" t="n">
        <v>36278</v>
      </c>
      <c r="O1316" s="77" t="n">
        <v>14214</v>
      </c>
      <c r="P1316" s="81" t="n"/>
      <c r="Q1316" s="81" t="n"/>
    </row>
    <row r="1317" ht="15" customHeight="1" s="41">
      <c r="A1317" s="77" t="n">
        <v>1309</v>
      </c>
      <c r="B1317" s="78" t="inlineStr">
        <is>
          <t>TTH</t>
        </is>
      </c>
      <c r="C1317" s="78" t="inlineStr">
        <is>
          <t>TM và DV Tiến Thành</t>
        </is>
      </c>
      <c r="D1317" s="78" t="inlineStr">
        <is>
          <t>HNX</t>
        </is>
      </c>
      <c r="E1317" s="77" t="n">
        <v>2000</v>
      </c>
      <c r="F1317" s="77" t="n">
        <v>2000</v>
      </c>
      <c r="G1317" s="77" t="n">
        <v>2600</v>
      </c>
      <c r="H1317" s="77" t="n">
        <v>2300</v>
      </c>
      <c r="I1317" s="79">
        <f>$E1317/F1317-1</f>
        <v/>
      </c>
      <c r="J1317" s="79">
        <f>$E1317/G1317-1</f>
        <v/>
      </c>
      <c r="K1317" s="79">
        <f>$E1317/H1317-1</f>
        <v/>
      </c>
      <c r="L1317" s="80" t="n">
        <v>-9.609999999999999</v>
      </c>
      <c r="M1317" s="80" t="n">
        <v>0.19</v>
      </c>
      <c r="N1317" s="77" t="n">
        <v>3100</v>
      </c>
      <c r="O1317" s="77" t="n">
        <v>2000</v>
      </c>
      <c r="P1317" s="81" t="n"/>
      <c r="Q1317" s="81" t="n"/>
    </row>
    <row r="1318" ht="15" customHeight="1" s="41">
      <c r="A1318" s="77" t="n">
        <v>1310</v>
      </c>
      <c r="B1318" s="78" t="inlineStr">
        <is>
          <t>VTJ</t>
        </is>
      </c>
      <c r="C1318" s="78" t="inlineStr">
        <is>
          <t>TM và Đầu tư VINATABA</t>
        </is>
      </c>
      <c r="D1318" s="78" t="inlineStr">
        <is>
          <t>HNX</t>
        </is>
      </c>
      <c r="E1318" s="77" t="n">
        <v>4100</v>
      </c>
      <c r="F1318" s="77" t="n">
        <v>3800</v>
      </c>
      <c r="G1318" s="77" t="n">
        <v>3800</v>
      </c>
      <c r="H1318" s="77" t="n">
        <v>3700</v>
      </c>
      <c r="I1318" s="79">
        <f>$E1318/F1318-1</f>
        <v/>
      </c>
      <c r="J1318" s="79">
        <f>$E1318/G1318-1</f>
        <v/>
      </c>
      <c r="K1318" s="79">
        <f>$E1318/H1318-1</f>
        <v/>
      </c>
      <c r="L1318" s="80" t="n">
        <v>-793.75</v>
      </c>
      <c r="M1318" s="80" t="n">
        <v>0.48</v>
      </c>
      <c r="N1318" s="77" t="n">
        <v>4400</v>
      </c>
      <c r="O1318" s="77" t="n">
        <v>3400</v>
      </c>
      <c r="P1318" s="81" t="n"/>
      <c r="Q1318" s="81" t="n"/>
    </row>
    <row r="1319" ht="15" customHeight="1" s="41">
      <c r="A1319" s="77" t="n">
        <v>1311</v>
      </c>
      <c r="B1319" s="78" t="inlineStr">
        <is>
          <t>LPT</t>
        </is>
      </c>
      <c r="C1319" s="78" t="inlineStr">
        <is>
          <t>TM và SX Lập Phương Thành</t>
        </is>
      </c>
      <c r="D1319" s="78" t="inlineStr">
        <is>
          <t>UPCoM</t>
        </is>
      </c>
      <c r="E1319" s="77" t="n">
        <v>7800</v>
      </c>
      <c r="F1319" s="77" t="n">
        <v>7600</v>
      </c>
      <c r="G1319" s="77" t="n">
        <v>7625</v>
      </c>
      <c r="H1319" s="77" t="n">
        <v>5800</v>
      </c>
      <c r="I1319" s="79">
        <f>$E1319/F1319-1</f>
        <v/>
      </c>
      <c r="J1319" s="79">
        <f>$E1319/G1319-1</f>
        <v/>
      </c>
      <c r="K1319" s="79">
        <f>$E1319/H1319-1</f>
        <v/>
      </c>
      <c r="L1319" s="80" t="n">
        <v>4.37</v>
      </c>
      <c r="M1319" s="80" t="n">
        <v>0.57</v>
      </c>
      <c r="N1319" s="77" t="n">
        <v>8100</v>
      </c>
      <c r="O1319" s="77" t="n">
        <v>5426</v>
      </c>
      <c r="P1319" s="81" t="n"/>
      <c r="Q1319" s="81" t="n"/>
    </row>
    <row r="1320" ht="15" customHeight="1" s="41">
      <c r="A1320" s="77" t="n">
        <v>1312</v>
      </c>
      <c r="B1320" s="78" t="inlineStr">
        <is>
          <t>PJC</t>
        </is>
      </c>
      <c r="C1320" s="78" t="inlineStr">
        <is>
          <t>TM và Vận tải Petrolimex HN</t>
        </is>
      </c>
      <c r="D1320" s="78" t="inlineStr">
        <is>
          <t>HNX</t>
        </is>
      </c>
      <c r="E1320" s="77" t="n">
        <v>32400</v>
      </c>
      <c r="F1320" s="77" t="n">
        <v>37900</v>
      </c>
      <c r="G1320" s="77" t="n">
        <v>35500</v>
      </c>
      <c r="H1320" s="77" t="n">
        <v>25765.39</v>
      </c>
      <c r="I1320" s="79">
        <f>$E1320/F1320-1</f>
        <v/>
      </c>
      <c r="J1320" s="79">
        <f>$E1320/G1320-1</f>
        <v/>
      </c>
      <c r="K1320" s="79">
        <f>$E1320/H1320-1</f>
        <v/>
      </c>
      <c r="L1320" s="80" t="n">
        <v>4.84</v>
      </c>
      <c r="M1320" s="80" t="n">
        <v>1.51</v>
      </c>
      <c r="N1320" s="77" t="n">
        <v>42500</v>
      </c>
      <c r="O1320" s="77" t="n">
        <v>22084.62</v>
      </c>
      <c r="P1320" s="81" t="n"/>
      <c r="Q1320" s="81" t="n"/>
    </row>
    <row r="1321" ht="15" customHeight="1" s="41">
      <c r="A1321" s="77" t="n">
        <v>1313</v>
      </c>
      <c r="B1321" s="78" t="inlineStr">
        <is>
          <t>PSH</t>
        </is>
      </c>
      <c r="C1321" s="78" t="inlineStr">
        <is>
          <t>TMại ĐT Dầu khí Nam Sông Hậu</t>
        </is>
      </c>
      <c r="D1321" s="78" t="inlineStr">
        <is>
          <t>UPCoM</t>
        </is>
      </c>
      <c r="E1321" s="77" t="n">
        <v>1700</v>
      </c>
      <c r="F1321" s="77" t="n">
        <v>1700</v>
      </c>
      <c r="G1321" s="77" t="n">
        <v>1700</v>
      </c>
      <c r="H1321" s="77" t="n">
        <v>1700</v>
      </c>
      <c r="I1321" s="79">
        <f>$E1321/F1321-1</f>
        <v/>
      </c>
      <c r="J1321" s="79">
        <f>$E1321/G1321-1</f>
        <v/>
      </c>
      <c r="K1321" s="79">
        <f>$E1321/H1321-1</f>
        <v/>
      </c>
      <c r="L1321" s="80" t="n">
        <v>-0.35</v>
      </c>
      <c r="M1321" s="80" t="n">
        <v>-8.27</v>
      </c>
      <c r="N1321" s="77" t="n">
        <v>1700</v>
      </c>
      <c r="O1321" s="77" t="n">
        <v>1700</v>
      </c>
      <c r="P1321" s="81" t="n"/>
      <c r="Q1321" s="81" t="n"/>
    </row>
    <row r="1322" ht="15" customHeight="1" s="41">
      <c r="A1322" s="77" t="n">
        <v>1314</v>
      </c>
      <c r="B1322" s="78" t="inlineStr">
        <is>
          <t>TCJ</t>
        </is>
      </c>
      <c r="C1322" s="78" t="inlineStr">
        <is>
          <t>Tô Châu</t>
        </is>
      </c>
      <c r="D1322" s="78" t="inlineStr">
        <is>
          <t>UPCoM</t>
        </is>
      </c>
      <c r="E1322" s="77" t="n">
        <v>3400</v>
      </c>
      <c r="F1322" s="77" t="n">
        <v>3600</v>
      </c>
      <c r="G1322" s="77" t="n">
        <v>3600</v>
      </c>
      <c r="H1322" s="77" t="n">
        <v>3900</v>
      </c>
      <c r="I1322" s="79">
        <f>$E1322/F1322-1</f>
        <v/>
      </c>
      <c r="J1322" s="79">
        <f>$E1322/G1322-1</f>
        <v/>
      </c>
      <c r="K1322" s="79">
        <f>$E1322/H1322-1</f>
        <v/>
      </c>
      <c r="L1322" s="80" t="n">
        <v>-7.54</v>
      </c>
      <c r="M1322" s="80" t="n">
        <v>-0.89</v>
      </c>
      <c r="N1322" s="77" t="n">
        <v>3900</v>
      </c>
      <c r="O1322" s="77" t="n">
        <v>3600</v>
      </c>
      <c r="P1322" s="81" t="n"/>
      <c r="Q1322" s="81" t="n"/>
    </row>
    <row r="1323" ht="15" customHeight="1" s="41">
      <c r="A1323" s="77" t="n">
        <v>1315</v>
      </c>
      <c r="B1323" s="78" t="inlineStr">
        <is>
          <t>GDA</t>
        </is>
      </c>
      <c r="C1323" s="78" t="inlineStr">
        <is>
          <t>Tôn Đông Á</t>
        </is>
      </c>
      <c r="D1323" s="78" t="inlineStr">
        <is>
          <t>UPCoM</t>
        </is>
      </c>
      <c r="E1323" s="77" t="n">
        <v>12318</v>
      </c>
      <c r="F1323" s="77" t="n">
        <v>12503</v>
      </c>
      <c r="G1323" s="77" t="n">
        <v>13060</v>
      </c>
      <c r="H1323" s="77" t="n">
        <v>16156</v>
      </c>
      <c r="I1323" s="79">
        <f>$E1323/F1323-1</f>
        <v/>
      </c>
      <c r="J1323" s="79">
        <f>$E1323/G1323-1</f>
        <v/>
      </c>
      <c r="K1323" s="79">
        <f>$E1323/H1323-1</f>
        <v/>
      </c>
      <c r="L1323" s="80" t="n">
        <v>6.88</v>
      </c>
      <c r="M1323" s="80" t="n">
        <v>0.45</v>
      </c>
      <c r="N1323" s="77" t="n">
        <v>19203</v>
      </c>
      <c r="O1323" s="77" t="n">
        <v>12079</v>
      </c>
      <c r="P1323" s="81" t="n"/>
      <c r="Q1323" s="81" t="n"/>
    </row>
    <row r="1324" ht="15" customHeight="1" s="41">
      <c r="A1324" s="77" t="n">
        <v>1316</v>
      </c>
      <c r="B1324" s="78" t="inlineStr">
        <is>
          <t>G36</t>
        </is>
      </c>
      <c r="C1324" s="78" t="inlineStr">
        <is>
          <t>Tổng Công ty 36</t>
        </is>
      </c>
      <c r="D1324" s="78" t="inlineStr">
        <is>
          <t>UPCoM</t>
        </is>
      </c>
      <c r="E1324" s="77" t="n">
        <v>8842</v>
      </c>
      <c r="F1324" s="77" t="n">
        <v>8809</v>
      </c>
      <c r="G1324" s="77" t="n">
        <v>9664</v>
      </c>
      <c r="H1324" s="77" t="n">
        <v>10337</v>
      </c>
      <c r="I1324" s="79">
        <f>$E1324/F1324-1</f>
        <v/>
      </c>
      <c r="J1324" s="79">
        <f>$E1324/G1324-1</f>
        <v/>
      </c>
      <c r="K1324" s="79">
        <f>$E1324/H1324-1</f>
        <v/>
      </c>
      <c r="L1324" s="80" t="n">
        <v>42.48</v>
      </c>
      <c r="M1324" s="80" t="n">
        <v>0.85</v>
      </c>
      <c r="N1324" s="77" t="n">
        <v>13981</v>
      </c>
      <c r="O1324" s="77" t="n">
        <v>7894.03</v>
      </c>
      <c r="P1324" s="81" t="n"/>
      <c r="Q1324" s="81" t="n"/>
    </row>
    <row r="1325" ht="15" customHeight="1" s="41">
      <c r="A1325" s="77" t="n">
        <v>1317</v>
      </c>
      <c r="B1325" s="78" t="inlineStr">
        <is>
          <t>CNA</t>
        </is>
      </c>
      <c r="C1325" s="78" t="inlineStr">
        <is>
          <t>Tổng công ty Chè Nghệ An - CTCP</t>
        </is>
      </c>
      <c r="D1325" s="78" t="inlineStr">
        <is>
          <t>UPCoM</t>
        </is>
      </c>
      <c r="E1325" s="77" t="n">
        <v>43900</v>
      </c>
      <c r="F1325" s="77" t="n">
        <v>43900</v>
      </c>
      <c r="G1325" s="77" t="n">
        <v>43900</v>
      </c>
      <c r="H1325" s="77" t="n">
        <v>43900</v>
      </c>
      <c r="I1325" s="79">
        <f>$E1325/F1325-1</f>
        <v/>
      </c>
      <c r="J1325" s="79">
        <f>$E1325/G1325-1</f>
        <v/>
      </c>
      <c r="K1325" s="79">
        <f>$E1325/H1325-1</f>
        <v/>
      </c>
      <c r="L1325" s="80" t="n">
        <v>-175.53</v>
      </c>
      <c r="M1325" s="80" t="n">
        <v>5.3</v>
      </c>
      <c r="N1325" s="77" t="n">
        <v>43900</v>
      </c>
      <c r="O1325" s="77" t="n">
        <v>43900</v>
      </c>
      <c r="P1325" s="81" t="n"/>
      <c r="Q1325" s="81" t="n"/>
    </row>
    <row r="1326" ht="15" customHeight="1" s="41">
      <c r="A1326" s="77" t="n">
        <v>1318</v>
      </c>
      <c r="B1326" s="78" t="inlineStr">
        <is>
          <t>DVN</t>
        </is>
      </c>
      <c r="C1326" s="78" t="inlineStr">
        <is>
          <t>Tổng Công ty Dược Việt Nam</t>
        </is>
      </c>
      <c r="D1326" s="78" t="inlineStr">
        <is>
          <t>UPCoM</t>
        </is>
      </c>
      <c r="E1326" s="77" t="n">
        <v>18199</v>
      </c>
      <c r="F1326" s="77" t="n">
        <v>18928</v>
      </c>
      <c r="G1326" s="77" t="n">
        <v>19866</v>
      </c>
      <c r="H1326" s="77" t="n">
        <v>22205</v>
      </c>
      <c r="I1326" s="79">
        <f>$E1326/F1326-1</f>
        <v/>
      </c>
      <c r="J1326" s="79">
        <f>$E1326/G1326-1</f>
        <v/>
      </c>
      <c r="K1326" s="79">
        <f>$E1326/H1326-1</f>
        <v/>
      </c>
      <c r="L1326" s="80" t="n">
        <v>6.47</v>
      </c>
      <c r="M1326" s="80" t="n">
        <v>1.15</v>
      </c>
      <c r="N1326" s="77" t="n">
        <v>24187</v>
      </c>
      <c r="O1326" s="77" t="n">
        <v>18265</v>
      </c>
      <c r="P1326" s="81" t="n"/>
      <c r="Q1326" s="81" t="n"/>
    </row>
    <row r="1327" ht="15" customHeight="1" s="41">
      <c r="A1327" s="77" t="n">
        <v>1319</v>
      </c>
      <c r="B1327" s="78" t="inlineStr">
        <is>
          <t>M10</t>
        </is>
      </c>
      <c r="C1327" s="78" t="inlineStr">
        <is>
          <t>Tổng công ty May 10</t>
        </is>
      </c>
      <c r="D1327" s="78" t="inlineStr">
        <is>
          <t>UPCoM</t>
        </is>
      </c>
      <c r="E1327" s="77" t="n">
        <v>20284</v>
      </c>
      <c r="F1327" s="77" t="n">
        <v>20204</v>
      </c>
      <c r="G1327" s="77" t="n">
        <v>21700</v>
      </c>
      <c r="H1327" s="77" t="n">
        <v>20617.03</v>
      </c>
      <c r="I1327" s="79">
        <f>$E1327/F1327-1</f>
        <v/>
      </c>
      <c r="J1327" s="79">
        <f>$E1327/G1327-1</f>
        <v/>
      </c>
      <c r="K1327" s="79">
        <f>$E1327/H1327-1</f>
        <v/>
      </c>
      <c r="L1327" s="80" t="n">
        <v>3.47</v>
      </c>
      <c r="M1327" s="80" t="n">
        <v>0.9399999999999999</v>
      </c>
      <c r="N1327" s="77" t="n">
        <v>22325.7</v>
      </c>
      <c r="O1327" s="77" t="n">
        <v>18847.67</v>
      </c>
      <c r="P1327" s="81" t="n"/>
      <c r="Q1327" s="81" t="n"/>
    </row>
    <row r="1328" ht="15" customHeight="1" s="41">
      <c r="A1328" s="77" t="n">
        <v>1320</v>
      </c>
      <c r="B1328" s="78" t="inlineStr">
        <is>
          <t>GE2</t>
        </is>
      </c>
      <c r="C1328" s="78" t="inlineStr">
        <is>
          <t>Tổng Công ty Phát điện 2</t>
        </is>
      </c>
      <c r="D1328" s="78" t="inlineStr">
        <is>
          <t>UPCoM</t>
        </is>
      </c>
      <c r="E1328" s="77" t="n"/>
      <c r="F1328" s="77" t="n"/>
      <c r="G1328" s="77" t="n"/>
      <c r="H1328" s="77" t="n"/>
      <c r="I1328" s="79">
        <f>$E1328/F1328-1</f>
        <v/>
      </c>
      <c r="J1328" s="79">
        <f>$E1328/G1328-1</f>
        <v/>
      </c>
      <c r="K1328" s="79">
        <f>$E1328/H1328-1</f>
        <v/>
      </c>
      <c r="L1328" s="80" t="n"/>
      <c r="M1328" s="80" t="n"/>
      <c r="N1328" s="77" t="n"/>
      <c r="O1328" s="77" t="n"/>
      <c r="P1328" s="81" t="n"/>
      <c r="Q1328" s="81" t="n"/>
    </row>
    <row r="1329" ht="15" customHeight="1" s="41">
      <c r="A1329" s="77" t="n">
        <v>1321</v>
      </c>
      <c r="B1329" s="78" t="inlineStr">
        <is>
          <t>PGV</t>
        </is>
      </c>
      <c r="C1329" s="78" t="inlineStr">
        <is>
          <t>Tổng Công ty Phát điện 3</t>
        </is>
      </c>
      <c r="D1329" s="78" t="inlineStr">
        <is>
          <t>HOSE</t>
        </is>
      </c>
      <c r="E1329" s="77" t="n">
        <v>21850</v>
      </c>
      <c r="F1329" s="77" t="n">
        <v>22545.66</v>
      </c>
      <c r="G1329" s="77" t="n">
        <v>20900.71</v>
      </c>
      <c r="H1329" s="77" t="n">
        <v>17225.37</v>
      </c>
      <c r="I1329" s="79">
        <f>$E1329/F1329-1</f>
        <v/>
      </c>
      <c r="J1329" s="79">
        <f>$E1329/G1329-1</f>
        <v/>
      </c>
      <c r="K1329" s="79">
        <f>$E1329/H1329-1</f>
        <v/>
      </c>
      <c r="L1329" s="80" t="n">
        <v>5.38</v>
      </c>
      <c r="M1329" s="80" t="n">
        <v>1.44</v>
      </c>
      <c r="N1329" s="77" t="n">
        <v>24354.64</v>
      </c>
      <c r="O1329" s="77" t="n">
        <v>17003.97</v>
      </c>
      <c r="P1329" s="81" t="n"/>
      <c r="Q1329" s="81" t="n"/>
    </row>
    <row r="1330" ht="15" customHeight="1" s="41">
      <c r="A1330" s="77" t="n">
        <v>1322</v>
      </c>
      <c r="B1330" s="78" t="inlineStr">
        <is>
          <t>DPM</t>
        </is>
      </c>
      <c r="C1330" s="78" t="inlineStr">
        <is>
          <t>Tổng Công ty Phân bón và Hóa chất Dầu khí</t>
        </is>
      </c>
      <c r="D1330" s="78" t="inlineStr">
        <is>
          <t>HOSE</t>
        </is>
      </c>
      <c r="E1330" s="77" t="n">
        <v>21550</v>
      </c>
      <c r="F1330" s="77" t="n">
        <v>21850</v>
      </c>
      <c r="G1330" s="77" t="n">
        <v>22845.72</v>
      </c>
      <c r="H1330" s="77" t="n">
        <v>20832.68</v>
      </c>
      <c r="I1330" s="79">
        <f>$E1330/F1330-1</f>
        <v/>
      </c>
      <c r="J1330" s="79">
        <f>$E1330/G1330-1</f>
        <v/>
      </c>
      <c r="K1330" s="79">
        <f>$E1330/H1330-1</f>
        <v/>
      </c>
      <c r="L1330" s="80" t="n">
        <v>8.26</v>
      </c>
      <c r="M1330" s="80" t="n">
        <v>1.29</v>
      </c>
      <c r="N1330" s="77" t="n">
        <v>31834.2</v>
      </c>
      <c r="O1330" s="77" t="n">
        <v>20551.78</v>
      </c>
      <c r="P1330" s="81" t="n">
        <v>12.7</v>
      </c>
      <c r="Q1330" s="81" t="n">
        <v>1.3</v>
      </c>
    </row>
    <row r="1331" ht="15" customHeight="1" s="41">
      <c r="A1331" s="77" t="n">
        <v>1323</v>
      </c>
      <c r="B1331" s="78" t="inlineStr">
        <is>
          <t>SJG</t>
        </is>
      </c>
      <c r="C1331" s="78" t="inlineStr">
        <is>
          <t>Tổng Công ty Sông Đà</t>
        </is>
      </c>
      <c r="D1331" s="78" t="inlineStr">
        <is>
          <t>UPCoM</t>
        </is>
      </c>
      <c r="E1331" s="77" t="n">
        <v>25100</v>
      </c>
      <c r="F1331" s="77" t="n">
        <v>22000</v>
      </c>
      <c r="G1331" s="77" t="n">
        <v>24000</v>
      </c>
      <c r="H1331" s="77" t="n">
        <v>18670</v>
      </c>
      <c r="I1331" s="79">
        <f>$E1331/F1331-1</f>
        <v/>
      </c>
      <c r="J1331" s="79">
        <f>$E1331/G1331-1</f>
        <v/>
      </c>
      <c r="K1331" s="79">
        <f>$E1331/H1331-1</f>
        <v/>
      </c>
      <c r="L1331" s="80" t="n">
        <v>5.93</v>
      </c>
      <c r="M1331" s="80" t="n">
        <v>1.33</v>
      </c>
      <c r="N1331" s="77" t="n">
        <v>29200</v>
      </c>
      <c r="O1331" s="77" t="n">
        <v>17000</v>
      </c>
      <c r="P1331" s="81" t="n"/>
      <c r="Q1331" s="81" t="n"/>
    </row>
    <row r="1332" ht="15" customHeight="1" s="41">
      <c r="A1332" s="77" t="n">
        <v>1324</v>
      </c>
      <c r="B1332" s="78" t="inlineStr">
        <is>
          <t>TID</t>
        </is>
      </c>
      <c r="C1332" s="78" t="inlineStr">
        <is>
          <t>Tổng Công ty Tín Nghĩa</t>
        </is>
      </c>
      <c r="D1332" s="78" t="inlineStr">
        <is>
          <t>UPCoM</t>
        </is>
      </c>
      <c r="E1332" s="77" t="n">
        <v>20400</v>
      </c>
      <c r="F1332" s="77" t="n">
        <v>19000</v>
      </c>
      <c r="G1332" s="77" t="n">
        <v>19374.34</v>
      </c>
      <c r="H1332" s="77" t="n">
        <v>21635.98</v>
      </c>
      <c r="I1332" s="79">
        <f>$E1332/F1332-1</f>
        <v/>
      </c>
      <c r="J1332" s="79">
        <f>$E1332/G1332-1</f>
        <v/>
      </c>
      <c r="K1332" s="79">
        <f>$E1332/H1332-1</f>
        <v/>
      </c>
      <c r="L1332" s="80" t="n">
        <v>18.27</v>
      </c>
      <c r="M1332" s="80" t="n">
        <v>1.31</v>
      </c>
      <c r="N1332" s="77" t="n">
        <v>24999.3</v>
      </c>
      <c r="O1332" s="77" t="n">
        <v>16735.76</v>
      </c>
      <c r="P1332" s="81" t="n"/>
      <c r="Q1332" s="81" t="n"/>
    </row>
    <row r="1333" ht="15" customHeight="1" s="41">
      <c r="A1333" s="77" t="n">
        <v>1325</v>
      </c>
      <c r="B1333" s="78" t="inlineStr">
        <is>
          <t>VGC</t>
        </is>
      </c>
      <c r="C1333" s="78" t="inlineStr">
        <is>
          <t>Tổng Công ty Viglacera</t>
        </is>
      </c>
      <c r="D1333" s="78" t="inlineStr">
        <is>
          <t>HOSE</t>
        </is>
      </c>
      <c r="E1333" s="77" t="n">
        <v>40300</v>
      </c>
      <c r="F1333" s="77" t="n">
        <v>38500</v>
      </c>
      <c r="G1333" s="77" t="n">
        <v>39791.61</v>
      </c>
      <c r="H1333" s="77" t="n">
        <v>39368.3</v>
      </c>
      <c r="I1333" s="79">
        <f>$E1333/F1333-1</f>
        <v/>
      </c>
      <c r="J1333" s="79">
        <f>$E1333/G1333-1</f>
        <v/>
      </c>
      <c r="K1333" s="79">
        <f>$E1333/H1333-1</f>
        <v/>
      </c>
      <c r="L1333" s="80" t="n">
        <v>12.7</v>
      </c>
      <c r="M1333" s="80" t="n">
        <v>2.15</v>
      </c>
      <c r="N1333" s="77" t="n">
        <v>60769.07</v>
      </c>
      <c r="O1333" s="77" t="n">
        <v>34899.97</v>
      </c>
      <c r="P1333" s="81" t="n">
        <v>16.84</v>
      </c>
      <c r="Q1333" s="81" t="n">
        <v>2.55</v>
      </c>
    </row>
    <row r="1334" ht="15" customHeight="1" s="41">
      <c r="A1334" s="77" t="n">
        <v>1326</v>
      </c>
      <c r="B1334" s="78" t="inlineStr">
        <is>
          <t>TPB</t>
        </is>
      </c>
      <c r="C1334" s="78" t="inlineStr">
        <is>
          <t>TPBank</t>
        </is>
      </c>
      <c r="D1334" s="78" t="inlineStr">
        <is>
          <t>HOSE</t>
        </is>
      </c>
      <c r="E1334" s="77" t="n">
        <v>14400</v>
      </c>
      <c r="F1334" s="77" t="n">
        <v>14600</v>
      </c>
      <c r="G1334" s="77" t="n">
        <v>15500</v>
      </c>
      <c r="H1334" s="77" t="n">
        <v>17100</v>
      </c>
      <c r="I1334" s="79">
        <f>$E1334/F1334-1</f>
        <v/>
      </c>
      <c r="J1334" s="79">
        <f>$E1334/G1334-1</f>
        <v/>
      </c>
      <c r="K1334" s="79">
        <f>$E1334/H1334-1</f>
        <v/>
      </c>
      <c r="L1334" s="80" t="n">
        <v>5.18</v>
      </c>
      <c r="M1334" s="80" t="n">
        <v>0.87</v>
      </c>
      <c r="N1334" s="77" t="n">
        <v>21000.42</v>
      </c>
      <c r="O1334" s="77" t="n">
        <v>13900</v>
      </c>
      <c r="P1334" s="81" t="n">
        <v>7.34</v>
      </c>
      <c r="Q1334" s="81" t="n">
        <v>1.19</v>
      </c>
    </row>
    <row r="1335" ht="15" customHeight="1" s="41">
      <c r="A1335" s="77" t="n">
        <v>1327</v>
      </c>
      <c r="B1335" s="78" t="inlineStr">
        <is>
          <t>PID</t>
        </is>
      </c>
      <c r="C1335" s="78" t="inlineStr">
        <is>
          <t>Trang trí nội thất Dầu khí</t>
        </is>
      </c>
      <c r="D1335" s="78" t="inlineStr">
        <is>
          <t>UPCoM</t>
        </is>
      </c>
      <c r="E1335" s="77" t="n">
        <v>2800</v>
      </c>
      <c r="F1335" s="77" t="n">
        <v>2800</v>
      </c>
      <c r="G1335" s="77" t="n">
        <v>2800</v>
      </c>
      <c r="H1335" s="77" t="n">
        <v>2800</v>
      </c>
      <c r="I1335" s="79">
        <f>$E1335/F1335-1</f>
        <v/>
      </c>
      <c r="J1335" s="79">
        <f>$E1335/G1335-1</f>
        <v/>
      </c>
      <c r="K1335" s="79">
        <f>$E1335/H1335-1</f>
        <v/>
      </c>
      <c r="L1335" s="80" t="n">
        <v>-1.73</v>
      </c>
      <c r="M1335" s="80" t="n">
        <v>-1.08</v>
      </c>
      <c r="N1335" s="77" t="n">
        <v>2800</v>
      </c>
      <c r="O1335" s="77" t="n">
        <v>2800</v>
      </c>
      <c r="P1335" s="81" t="n"/>
      <c r="Q1335" s="81" t="n"/>
    </row>
    <row r="1336" ht="15" customHeight="1" s="41">
      <c r="A1336" s="77" t="n">
        <v>1328</v>
      </c>
      <c r="B1336" s="78" t="inlineStr">
        <is>
          <t>TMS</t>
        </is>
      </c>
      <c r="C1336" s="78" t="inlineStr">
        <is>
          <t>Transimex</t>
        </is>
      </c>
      <c r="D1336" s="78" t="inlineStr">
        <is>
          <t>HOSE</t>
        </is>
      </c>
      <c r="E1336" s="77" t="n">
        <v>33850</v>
      </c>
      <c r="F1336" s="77" t="n">
        <v>36500</v>
      </c>
      <c r="G1336" s="77" t="n">
        <v>36400</v>
      </c>
      <c r="H1336" s="77" t="n">
        <v>40196.4</v>
      </c>
      <c r="I1336" s="79">
        <f>$E1336/F1336-1</f>
        <v/>
      </c>
      <c r="J1336" s="79">
        <f>$E1336/G1336-1</f>
        <v/>
      </c>
      <c r="K1336" s="79">
        <f>$E1336/H1336-1</f>
        <v/>
      </c>
      <c r="L1336" s="80" t="n">
        <v>9.869999999999999</v>
      </c>
      <c r="M1336" s="80" t="n">
        <v>1.28</v>
      </c>
      <c r="N1336" s="77" t="n">
        <v>41500</v>
      </c>
      <c r="O1336" s="77" t="n">
        <v>35100</v>
      </c>
      <c r="P1336" s="81" t="n"/>
      <c r="Q1336" s="81" t="n"/>
    </row>
    <row r="1337" ht="15" customHeight="1" s="41">
      <c r="A1337" s="77" t="n">
        <v>1329</v>
      </c>
      <c r="B1337" s="78" t="inlineStr">
        <is>
          <t>TRA</t>
        </is>
      </c>
      <c r="C1337" s="78" t="inlineStr">
        <is>
          <t>Traphaco</t>
        </is>
      </c>
      <c r="D1337" s="78" t="inlineStr">
        <is>
          <t>HOSE</t>
        </is>
      </c>
      <c r="E1337" s="77" t="n">
        <v>37700</v>
      </c>
      <c r="F1337" s="77" t="n">
        <v>37900</v>
      </c>
      <c r="G1337" s="77" t="n">
        <v>39341.52</v>
      </c>
      <c r="H1337" s="77" t="n">
        <v>36517.5</v>
      </c>
      <c r="I1337" s="79">
        <f>$E1337/F1337-1</f>
        <v/>
      </c>
      <c r="J1337" s="79">
        <f>$E1337/G1337-1</f>
        <v/>
      </c>
      <c r="K1337" s="79">
        <f>$E1337/H1337-1</f>
        <v/>
      </c>
      <c r="L1337" s="80" t="n">
        <v>12.11</v>
      </c>
      <c r="M1337" s="80" t="n">
        <v>2.1</v>
      </c>
      <c r="N1337" s="77" t="n">
        <v>39779.73</v>
      </c>
      <c r="O1337" s="77" t="n">
        <v>31242.83</v>
      </c>
      <c r="P1337" s="81" t="n"/>
      <c r="Q1337" s="81" t="n"/>
    </row>
    <row r="1338" ht="15" customHeight="1" s="41">
      <c r="A1338" s="77" t="n">
        <v>1330</v>
      </c>
      <c r="B1338" s="78" t="inlineStr">
        <is>
          <t>SAL</t>
        </is>
      </c>
      <c r="C1338" s="78" t="inlineStr">
        <is>
          <t>Trục vớt Cứu hộ Việt Nam</t>
        </is>
      </c>
      <c r="D1338" s="78" t="inlineStr">
        <is>
          <t>UPCoM</t>
        </is>
      </c>
      <c r="E1338" s="77" t="n">
        <v>4400</v>
      </c>
      <c r="F1338" s="77" t="n">
        <v>3200</v>
      </c>
      <c r="G1338" s="77" t="n">
        <v>3200</v>
      </c>
      <c r="H1338" s="77" t="n">
        <v>1700</v>
      </c>
      <c r="I1338" s="79">
        <f>$E1338/F1338-1</f>
        <v/>
      </c>
      <c r="J1338" s="79">
        <f>$E1338/G1338-1</f>
        <v/>
      </c>
      <c r="K1338" s="79">
        <f>$E1338/H1338-1</f>
        <v/>
      </c>
      <c r="L1338" s="80" t="n">
        <v>4.58</v>
      </c>
      <c r="M1338" s="80" t="n">
        <v>0.39</v>
      </c>
      <c r="N1338" s="77" t="n">
        <v>3200</v>
      </c>
      <c r="O1338" s="77" t="n">
        <v>1660.05</v>
      </c>
      <c r="P1338" s="81" t="n"/>
      <c r="Q1338" s="81" t="n"/>
    </row>
    <row r="1339" ht="15" customHeight="1" s="41">
      <c r="A1339" s="77" t="n">
        <v>1331</v>
      </c>
      <c r="B1339" s="78" t="inlineStr">
        <is>
          <t>ONE</t>
        </is>
      </c>
      <c r="C1339" s="78" t="inlineStr">
        <is>
          <t>Truyền thông Số 1</t>
        </is>
      </c>
      <c r="D1339" s="78" t="inlineStr">
        <is>
          <t>HNX</t>
        </is>
      </c>
      <c r="E1339" s="77" t="n">
        <v>10900</v>
      </c>
      <c r="F1339" s="77" t="n">
        <v>11400</v>
      </c>
      <c r="G1339" s="77" t="n">
        <v>11700</v>
      </c>
      <c r="H1339" s="77" t="n">
        <v>7100</v>
      </c>
      <c r="I1339" s="79">
        <f>$E1339/F1339-1</f>
        <v/>
      </c>
      <c r="J1339" s="79">
        <f>$E1339/G1339-1</f>
        <v/>
      </c>
      <c r="K1339" s="79">
        <f>$E1339/H1339-1</f>
        <v/>
      </c>
      <c r="L1339" s="80" t="n">
        <v>6.07</v>
      </c>
      <c r="M1339" s="80" t="n">
        <v>0.74</v>
      </c>
      <c r="N1339" s="77" t="n">
        <v>12500</v>
      </c>
      <c r="O1339" s="77" t="n">
        <v>5200</v>
      </c>
      <c r="P1339" s="81" t="n"/>
      <c r="Q1339" s="81" t="n"/>
    </row>
    <row r="1340" ht="15" customHeight="1" s="41">
      <c r="A1340" s="77" t="n">
        <v>1332</v>
      </c>
      <c r="B1340" s="78" t="inlineStr">
        <is>
          <t>ABC</t>
        </is>
      </c>
      <c r="C1340" s="78" t="inlineStr">
        <is>
          <t>Truyền thông VMG</t>
        </is>
      </c>
      <c r="D1340" s="78" t="inlineStr">
        <is>
          <t>UPCoM</t>
        </is>
      </c>
      <c r="E1340" s="77" t="n">
        <v>10176</v>
      </c>
      <c r="F1340" s="77" t="n">
        <v>10334</v>
      </c>
      <c r="G1340" s="77" t="n">
        <v>10000</v>
      </c>
      <c r="H1340" s="77" t="n">
        <v>10995</v>
      </c>
      <c r="I1340" s="79">
        <f>$E1340/F1340-1</f>
        <v/>
      </c>
      <c r="J1340" s="79">
        <f>$E1340/G1340-1</f>
        <v/>
      </c>
      <c r="K1340" s="79">
        <f>$E1340/H1340-1</f>
        <v/>
      </c>
      <c r="L1340" s="80" t="n">
        <v>1.94</v>
      </c>
      <c r="M1340" s="80" t="n">
        <v>0.34</v>
      </c>
      <c r="N1340" s="77" t="n">
        <v>15262</v>
      </c>
      <c r="O1340" s="77" t="n">
        <v>9568</v>
      </c>
      <c r="P1340" s="81" t="n"/>
      <c r="Q1340" s="81" t="n"/>
    </row>
    <row r="1341" ht="15" customHeight="1" s="41">
      <c r="A1341" s="77" t="n">
        <v>1333</v>
      </c>
      <c r="B1341" s="78" t="inlineStr">
        <is>
          <t>TS3</t>
        </is>
      </c>
      <c r="C1341" s="78" t="inlineStr">
        <is>
          <t>Trường Sơn 532</t>
        </is>
      </c>
      <c r="D1341" s="78" t="inlineStr">
        <is>
          <t>UPCoM</t>
        </is>
      </c>
      <c r="E1341" s="77" t="n">
        <v>5300</v>
      </c>
      <c r="F1341" s="77" t="n">
        <v>5200</v>
      </c>
      <c r="G1341" s="77" t="n">
        <v>5300</v>
      </c>
      <c r="H1341" s="77" t="n">
        <v>6178</v>
      </c>
      <c r="I1341" s="79">
        <f>$E1341/F1341-1</f>
        <v/>
      </c>
      <c r="J1341" s="79">
        <f>$E1341/G1341-1</f>
        <v/>
      </c>
      <c r="K1341" s="79">
        <f>$E1341/H1341-1</f>
        <v/>
      </c>
      <c r="L1341" s="80" t="n">
        <v>62.71</v>
      </c>
      <c r="M1341" s="80" t="n">
        <v>0.51</v>
      </c>
      <c r="N1341" s="77" t="n">
        <v>6615</v>
      </c>
      <c r="O1341" s="77" t="n">
        <v>4716</v>
      </c>
      <c r="P1341" s="81" t="n"/>
      <c r="Q1341" s="81" t="n"/>
    </row>
    <row r="1342" ht="15" customHeight="1" s="41">
      <c r="A1342" s="77" t="n">
        <v>1334</v>
      </c>
      <c r="B1342" s="78" t="inlineStr">
        <is>
          <t>TEG</t>
        </is>
      </c>
      <c r="C1342" s="78" t="inlineStr">
        <is>
          <t>Trường Thành Energy Group</t>
        </is>
      </c>
      <c r="D1342" s="78" t="inlineStr">
        <is>
          <t>HOSE</t>
        </is>
      </c>
      <c r="E1342" s="77" t="n">
        <v>6000</v>
      </c>
      <c r="F1342" s="77" t="n">
        <v>5900</v>
      </c>
      <c r="G1342" s="77" t="n">
        <v>5800</v>
      </c>
      <c r="H1342" s="77" t="n">
        <v>6950</v>
      </c>
      <c r="I1342" s="79">
        <f>$E1342/F1342-1</f>
        <v/>
      </c>
      <c r="J1342" s="79">
        <f>$E1342/G1342-1</f>
        <v/>
      </c>
      <c r="K1342" s="79">
        <f>$E1342/H1342-1</f>
        <v/>
      </c>
      <c r="L1342" s="80" t="n">
        <v>52.69</v>
      </c>
      <c r="M1342" s="80" t="n">
        <v>0.54</v>
      </c>
      <c r="N1342" s="77" t="n">
        <v>7780</v>
      </c>
      <c r="O1342" s="77" t="n">
        <v>5630</v>
      </c>
      <c r="P1342" s="81" t="n"/>
      <c r="Q1342" s="81" t="n"/>
    </row>
    <row r="1343" ht="15" customHeight="1" s="41">
      <c r="A1343" s="77" t="n">
        <v>1335</v>
      </c>
      <c r="B1343" s="78" t="inlineStr">
        <is>
          <t>SCR</t>
        </is>
      </c>
      <c r="C1343" s="78" t="inlineStr">
        <is>
          <t>TTC Land</t>
        </is>
      </c>
      <c r="D1343" s="78" t="inlineStr">
        <is>
          <t>HOSE</t>
        </is>
      </c>
      <c r="E1343" s="77" t="n">
        <v>4500</v>
      </c>
      <c r="F1343" s="77" t="n">
        <v>4550</v>
      </c>
      <c r="G1343" s="77" t="n">
        <v>5190</v>
      </c>
      <c r="H1343" s="77" t="n">
        <v>7520</v>
      </c>
      <c r="I1343" s="79">
        <f>$E1343/F1343-1</f>
        <v/>
      </c>
      <c r="J1343" s="79">
        <f>$E1343/G1343-1</f>
        <v/>
      </c>
      <c r="K1343" s="79">
        <f>$E1343/H1343-1</f>
        <v/>
      </c>
      <c r="L1343" s="80" t="n">
        <v>27.12</v>
      </c>
      <c r="M1343" s="80" t="n">
        <v>0.36</v>
      </c>
      <c r="N1343" s="77" t="n">
        <v>10200</v>
      </c>
      <c r="O1343" s="77" t="n">
        <v>4480</v>
      </c>
      <c r="P1343" s="81" t="n"/>
      <c r="Q1343" s="81" t="n"/>
    </row>
    <row r="1344" ht="15" customHeight="1" s="41">
      <c r="A1344" s="77" t="n">
        <v>1336</v>
      </c>
      <c r="B1344" s="78" t="inlineStr">
        <is>
          <t>TSG</t>
        </is>
      </c>
      <c r="C1344" s="78" t="inlineStr">
        <is>
          <t>TTTH Đường sắt Sài Gòn</t>
        </is>
      </c>
      <c r="D1344" s="78" t="inlineStr">
        <is>
          <t>UPCoM</t>
        </is>
      </c>
      <c r="E1344" s="77" t="n">
        <v>10000</v>
      </c>
      <c r="F1344" s="77" t="n">
        <v>10000</v>
      </c>
      <c r="G1344" s="77" t="n">
        <v>10000</v>
      </c>
      <c r="H1344" s="77" t="n">
        <v>11500</v>
      </c>
      <c r="I1344" s="79">
        <f>$E1344/F1344-1</f>
        <v/>
      </c>
      <c r="J1344" s="79">
        <f>$E1344/G1344-1</f>
        <v/>
      </c>
      <c r="K1344" s="79">
        <f>$E1344/H1344-1</f>
        <v/>
      </c>
      <c r="L1344" s="80" t="n">
        <v>4.48</v>
      </c>
      <c r="M1344" s="80" t="n">
        <v>0.71</v>
      </c>
      <c r="N1344" s="77" t="n">
        <v>15800</v>
      </c>
      <c r="O1344" s="77" t="n">
        <v>10000</v>
      </c>
      <c r="P1344" s="81" t="n"/>
      <c r="Q1344" s="81" t="n"/>
    </row>
    <row r="1345" ht="15" customHeight="1" s="41">
      <c r="A1345" s="77" t="n">
        <v>1337</v>
      </c>
      <c r="B1345" s="78" t="inlineStr">
        <is>
          <t>THM</t>
        </is>
      </c>
      <c r="C1345" s="78" t="inlineStr">
        <is>
          <t>Tứ Hải Hà Nam</t>
        </is>
      </c>
      <c r="D1345" s="78" t="inlineStr">
        <is>
          <t>UPCoM</t>
        </is>
      </c>
      <c r="E1345" s="77" t="n">
        <v>9100</v>
      </c>
      <c r="F1345" s="77" t="n">
        <v>9200</v>
      </c>
      <c r="G1345" s="77" t="n">
        <v>9200</v>
      </c>
      <c r="H1345" s="77" t="n">
        <v>8800</v>
      </c>
      <c r="I1345" s="79">
        <f>$E1345/F1345-1</f>
        <v/>
      </c>
      <c r="J1345" s="79">
        <f>$E1345/G1345-1</f>
        <v/>
      </c>
      <c r="K1345" s="79">
        <f>$E1345/H1345-1</f>
        <v/>
      </c>
      <c r="L1345" s="80" t="n">
        <v>240.66</v>
      </c>
      <c r="M1345" s="80" t="n">
        <v>0.88</v>
      </c>
      <c r="N1345" s="77" t="n">
        <v>10700</v>
      </c>
      <c r="O1345" s="77" t="n">
        <v>6850</v>
      </c>
      <c r="P1345" s="81" t="n"/>
      <c r="Q1345" s="81" t="n"/>
    </row>
    <row r="1346" ht="15" customHeight="1" s="41">
      <c r="A1346" s="77" t="n">
        <v>1338</v>
      </c>
      <c r="B1346" s="78" t="inlineStr">
        <is>
          <t>PVE</t>
        </is>
      </c>
      <c r="C1346" s="78" t="inlineStr">
        <is>
          <t>Tư vấn Dầu khí</t>
        </is>
      </c>
      <c r="D1346" s="78" t="inlineStr">
        <is>
          <t>UPCoM</t>
        </is>
      </c>
      <c r="E1346" s="77" t="n">
        <v>2310</v>
      </c>
      <c r="F1346" s="77" t="n">
        <v>2211</v>
      </c>
      <c r="G1346" s="77" t="n">
        <v>2400</v>
      </c>
      <c r="H1346" s="77" t="n">
        <v>2500</v>
      </c>
      <c r="I1346" s="79">
        <f>$E1346/F1346-1</f>
        <v/>
      </c>
      <c r="J1346" s="79">
        <f>$E1346/G1346-1</f>
        <v/>
      </c>
      <c r="K1346" s="79">
        <f>$E1346/H1346-1</f>
        <v/>
      </c>
      <c r="L1346" s="80" t="n">
        <v>13.5</v>
      </c>
      <c r="M1346" s="80" t="n">
        <v>-0.5</v>
      </c>
      <c r="N1346" s="77" t="n">
        <v>3500</v>
      </c>
      <c r="O1346" s="77" t="n">
        <v>2200</v>
      </c>
      <c r="P1346" s="81" t="n"/>
      <c r="Q1346" s="81" t="n"/>
    </row>
    <row r="1347" ht="15" customHeight="1" s="41">
      <c r="A1347" s="77" t="n">
        <v>1339</v>
      </c>
      <c r="B1347" s="78" t="inlineStr">
        <is>
          <t>INC</t>
        </is>
      </c>
      <c r="C1347" s="78" t="inlineStr">
        <is>
          <t>Tư vấn Đầu tư IDICO</t>
        </is>
      </c>
      <c r="D1347" s="78" t="inlineStr">
        <is>
          <t>HNX</t>
        </is>
      </c>
      <c r="E1347" s="77" t="n">
        <v>12000</v>
      </c>
      <c r="F1347" s="77" t="n">
        <v>13000</v>
      </c>
      <c r="G1347" s="77" t="n">
        <v>13000</v>
      </c>
      <c r="H1347" s="77" t="n">
        <v>16000</v>
      </c>
      <c r="I1347" s="79">
        <f>$E1347/F1347-1</f>
        <v/>
      </c>
      <c r="J1347" s="79">
        <f>$E1347/G1347-1</f>
        <v/>
      </c>
      <c r="K1347" s="79">
        <f>$E1347/H1347-1</f>
        <v/>
      </c>
      <c r="L1347" s="80" t="n">
        <v>18.5</v>
      </c>
      <c r="M1347" s="80" t="n">
        <v>1.04</v>
      </c>
      <c r="N1347" s="77" t="n">
        <v>26500</v>
      </c>
      <c r="O1347" s="77" t="n">
        <v>11800</v>
      </c>
      <c r="P1347" s="81" t="n"/>
      <c r="Q1347" s="81" t="n"/>
    </row>
    <row r="1348" ht="15" customHeight="1" s="41">
      <c r="A1348" s="77" t="n">
        <v>1340</v>
      </c>
      <c r="B1348" s="78" t="inlineStr">
        <is>
          <t>TVM</t>
        </is>
      </c>
      <c r="C1348" s="78" t="inlineStr">
        <is>
          <t>Tư vấn đầu tư Mỏ</t>
        </is>
      </c>
      <c r="D1348" s="78" t="inlineStr">
        <is>
          <t>UPCoM</t>
        </is>
      </c>
      <c r="E1348" s="77" t="n">
        <v>6700</v>
      </c>
      <c r="F1348" s="77" t="n">
        <v>6700</v>
      </c>
      <c r="G1348" s="77" t="n">
        <v>6700</v>
      </c>
      <c r="H1348" s="77" t="n">
        <v>9533.68</v>
      </c>
      <c r="I1348" s="79">
        <f>$E1348/F1348-1</f>
        <v/>
      </c>
      <c r="J1348" s="79">
        <f>$E1348/G1348-1</f>
        <v/>
      </c>
      <c r="K1348" s="79">
        <f>$E1348/H1348-1</f>
        <v/>
      </c>
      <c r="L1348" s="80" t="n">
        <v>8.9</v>
      </c>
      <c r="M1348" s="80" t="n">
        <v>0.5600000000000001</v>
      </c>
      <c r="N1348" s="77" t="n">
        <v>9625.35</v>
      </c>
      <c r="O1348" s="77" t="n">
        <v>5775.21</v>
      </c>
      <c r="P1348" s="81" t="n"/>
      <c r="Q1348" s="81" t="n"/>
    </row>
    <row r="1349" ht="15" customHeight="1" s="41">
      <c r="A1349" s="77" t="n">
        <v>1341</v>
      </c>
      <c r="B1349" s="78" t="inlineStr">
        <is>
          <t>SDC</t>
        </is>
      </c>
      <c r="C1349" s="78" t="inlineStr">
        <is>
          <t>Tư vấn Sông Đà</t>
        </is>
      </c>
      <c r="D1349" s="78" t="inlineStr">
        <is>
          <t>HNX</t>
        </is>
      </c>
      <c r="E1349" s="77" t="n">
        <v>6900</v>
      </c>
      <c r="F1349" s="77" t="n">
        <v>6900</v>
      </c>
      <c r="G1349" s="77" t="n">
        <v>6900</v>
      </c>
      <c r="H1349" s="77" t="n">
        <v>5540.02</v>
      </c>
      <c r="I1349" s="79">
        <f>$E1349/F1349-1</f>
        <v/>
      </c>
      <c r="J1349" s="79">
        <f>$E1349/G1349-1</f>
        <v/>
      </c>
      <c r="K1349" s="79">
        <f>$E1349/H1349-1</f>
        <v/>
      </c>
      <c r="L1349" s="80" t="n">
        <v>8.34</v>
      </c>
      <c r="M1349" s="80" t="n">
        <v>0.4</v>
      </c>
      <c r="N1349" s="77" t="n">
        <v>6900</v>
      </c>
      <c r="O1349" s="77" t="n">
        <v>4932.89</v>
      </c>
      <c r="P1349" s="81" t="n"/>
      <c r="Q1349" s="81" t="n"/>
    </row>
    <row r="1350" ht="15" customHeight="1" s="41">
      <c r="A1350" s="77" t="n">
        <v>1342</v>
      </c>
      <c r="B1350" s="78" t="inlineStr">
        <is>
          <t>TKD</t>
        </is>
      </c>
      <c r="C1350" s="78" t="inlineStr">
        <is>
          <t>Tư vấn thiết kế đường bộ</t>
        </is>
      </c>
      <c r="D1350" s="78" t="inlineStr">
        <is>
          <t>UPCoM</t>
        </is>
      </c>
      <c r="E1350" s="77" t="n"/>
      <c r="F1350" s="77" t="n"/>
      <c r="G1350" s="77" t="n"/>
      <c r="H1350" s="77" t="n"/>
      <c r="I1350" s="79">
        <f>$E1350/F1350-1</f>
        <v/>
      </c>
      <c r="J1350" s="79">
        <f>$E1350/G1350-1</f>
        <v/>
      </c>
      <c r="K1350" s="79">
        <f>$E1350/H1350-1</f>
        <v/>
      </c>
      <c r="L1350" s="80" t="n"/>
      <c r="M1350" s="80" t="n"/>
      <c r="N1350" s="77" t="n"/>
      <c r="O1350" s="77" t="n"/>
      <c r="P1350" s="81" t="n"/>
      <c r="Q1350" s="81" t="n"/>
    </row>
    <row r="1351" ht="15" customHeight="1" s="41">
      <c r="A1351" s="77" t="n">
        <v>1343</v>
      </c>
      <c r="B1351" s="78" t="inlineStr">
        <is>
          <t>CDO</t>
        </is>
      </c>
      <c r="C1351" s="78" t="inlineStr">
        <is>
          <t>Tư vấn Thiết kế và PT Đô thị</t>
        </is>
      </c>
      <c r="D1351" s="78" t="inlineStr">
        <is>
          <t>UPCoM</t>
        </is>
      </c>
      <c r="E1351" s="77" t="n">
        <v>1400</v>
      </c>
      <c r="F1351" s="77" t="n">
        <v>1400</v>
      </c>
      <c r="G1351" s="77" t="n">
        <v>1400</v>
      </c>
      <c r="H1351" s="77" t="n">
        <v>1800</v>
      </c>
      <c r="I1351" s="79">
        <f>$E1351/F1351-1</f>
        <v/>
      </c>
      <c r="J1351" s="79">
        <f>$E1351/G1351-1</f>
        <v/>
      </c>
      <c r="K1351" s="79">
        <f>$E1351/H1351-1</f>
        <v/>
      </c>
      <c r="L1351" s="80" t="n">
        <v>11.72</v>
      </c>
      <c r="M1351" s="80" t="n">
        <v>0.22</v>
      </c>
      <c r="N1351" s="77" t="n">
        <v>1900</v>
      </c>
      <c r="O1351" s="77" t="n">
        <v>1300</v>
      </c>
      <c r="P1351" s="81" t="n"/>
      <c r="Q1351" s="81" t="n"/>
    </row>
    <row r="1352" ht="15" customHeight="1" s="41">
      <c r="A1352" s="77" t="n">
        <v>1344</v>
      </c>
      <c r="B1352" s="78" t="inlineStr">
        <is>
          <t>VTK</t>
        </is>
      </c>
      <c r="C1352" s="78" t="inlineStr">
        <is>
          <t>Tư vấn thiết kế Viettel</t>
        </is>
      </c>
      <c r="D1352" s="78" t="inlineStr">
        <is>
          <t>UPCoM</t>
        </is>
      </c>
      <c r="E1352" s="77" t="n">
        <v>37852</v>
      </c>
      <c r="F1352" s="77" t="n">
        <v>38881</v>
      </c>
      <c r="G1352" s="77" t="n">
        <v>38883.08</v>
      </c>
      <c r="H1352" s="77" t="n">
        <v>35844.95</v>
      </c>
      <c r="I1352" s="79">
        <f>$E1352/F1352-1</f>
        <v/>
      </c>
      <c r="J1352" s="79">
        <f>$E1352/G1352-1</f>
        <v/>
      </c>
      <c r="K1352" s="79">
        <f>$E1352/H1352-1</f>
        <v/>
      </c>
      <c r="L1352" s="80" t="n">
        <v>12.75</v>
      </c>
      <c r="M1352" s="80" t="n">
        <v>2.92</v>
      </c>
      <c r="N1352" s="77" t="n">
        <v>51671.82</v>
      </c>
      <c r="O1352" s="77" t="n">
        <v>33825.08</v>
      </c>
      <c r="P1352" s="81" t="n"/>
      <c r="Q1352" s="81" t="n"/>
    </row>
    <row r="1353" ht="15" customHeight="1" s="41">
      <c r="A1353" s="77" t="n">
        <v>1345</v>
      </c>
      <c r="B1353" s="78" t="inlineStr">
        <is>
          <t>QNT</t>
        </is>
      </c>
      <c r="C1353" s="78" t="inlineStr">
        <is>
          <t>Tư vấn và Đầu tư Phát triển Quảng Nam</t>
        </is>
      </c>
      <c r="D1353" s="78" t="inlineStr">
        <is>
          <t>UPCoM</t>
        </is>
      </c>
      <c r="E1353" s="77" t="n">
        <v>8500</v>
      </c>
      <c r="F1353" s="77" t="n">
        <v>8500</v>
      </c>
      <c r="G1353" s="77" t="n">
        <v>10800</v>
      </c>
      <c r="H1353" s="77" t="n">
        <v>11800</v>
      </c>
      <c r="I1353" s="79">
        <f>$E1353/F1353-1</f>
        <v/>
      </c>
      <c r="J1353" s="79">
        <f>$E1353/G1353-1</f>
        <v/>
      </c>
      <c r="K1353" s="79">
        <f>$E1353/H1353-1</f>
        <v/>
      </c>
      <c r="L1353" s="80" t="n">
        <v>14.28</v>
      </c>
      <c r="M1353" s="80" t="n">
        <v>0.76</v>
      </c>
      <c r="N1353" s="77" t="n">
        <v>13800</v>
      </c>
      <c r="O1353" s="77" t="n">
        <v>7300</v>
      </c>
      <c r="P1353" s="81" t="n"/>
      <c r="Q1353" s="81" t="n"/>
    </row>
    <row r="1354" ht="15" customHeight="1" s="41">
      <c r="A1354" s="77" t="n">
        <v>1346</v>
      </c>
      <c r="B1354" s="78" t="inlineStr">
        <is>
          <t>PLE</t>
        </is>
      </c>
      <c r="C1354" s="78" t="inlineStr">
        <is>
          <t>Tư vấn Xây dựng Petrolimex</t>
        </is>
      </c>
      <c r="D1354" s="78" t="inlineStr">
        <is>
          <t>UPCoM</t>
        </is>
      </c>
      <c r="E1354" s="77" t="n">
        <v>62500</v>
      </c>
      <c r="F1354" s="77" t="n">
        <v>62500</v>
      </c>
      <c r="G1354" s="77" t="n">
        <v>62500</v>
      </c>
      <c r="H1354" s="77" t="n">
        <v>62500</v>
      </c>
      <c r="I1354" s="79">
        <f>$E1354/F1354-1</f>
        <v/>
      </c>
      <c r="J1354" s="79">
        <f>$E1354/G1354-1</f>
        <v/>
      </c>
      <c r="K1354" s="79">
        <f>$E1354/H1354-1</f>
        <v/>
      </c>
      <c r="L1354" s="80" t="n">
        <v>39.61</v>
      </c>
      <c r="M1354" s="80" t="n">
        <v>3.54</v>
      </c>
      <c r="N1354" s="77" t="n">
        <v>62500</v>
      </c>
      <c r="O1354" s="77" t="n">
        <v>31600</v>
      </c>
      <c r="P1354" s="81" t="n"/>
      <c r="Q1354" s="81" t="n"/>
    </row>
    <row r="1355" ht="15" customHeight="1" s="41">
      <c r="A1355" s="77" t="n">
        <v>1347</v>
      </c>
      <c r="B1355" s="78" t="inlineStr">
        <is>
          <t>HEJ</t>
        </is>
      </c>
      <c r="C1355" s="78" t="inlineStr">
        <is>
          <t>Tư vấn Xây dựng Thủy Lợi VN</t>
        </is>
      </c>
      <c r="D1355" s="78" t="inlineStr">
        <is>
          <t>UPCoM</t>
        </is>
      </c>
      <c r="E1355" s="77" t="n">
        <v>12400</v>
      </c>
      <c r="F1355" s="77" t="n">
        <v>12535</v>
      </c>
      <c r="G1355" s="77" t="n">
        <v>14700</v>
      </c>
      <c r="H1355" s="77" t="n">
        <v>13107</v>
      </c>
      <c r="I1355" s="79">
        <f>$E1355/F1355-1</f>
        <v/>
      </c>
      <c r="J1355" s="79">
        <f>$E1355/G1355-1</f>
        <v/>
      </c>
      <c r="K1355" s="79">
        <f>$E1355/H1355-1</f>
        <v/>
      </c>
      <c r="L1355" s="80" t="n">
        <v>-3.93</v>
      </c>
      <c r="M1355" s="80" t="n">
        <v>0.9</v>
      </c>
      <c r="N1355" s="77" t="n">
        <v>19200</v>
      </c>
      <c r="O1355" s="77" t="n">
        <v>9200</v>
      </c>
      <c r="P1355" s="81" t="n"/>
      <c r="Q1355" s="81" t="n"/>
    </row>
    <row r="1356" ht="15" customHeight="1" s="41">
      <c r="A1356" s="77" t="n">
        <v>1348</v>
      </c>
      <c r="B1356" s="78" t="inlineStr">
        <is>
          <t>NAC</t>
        </is>
      </c>
      <c r="C1356" s="78" t="inlineStr">
        <is>
          <t>Tư vấn xây dựng Tổng hợp</t>
        </is>
      </c>
      <c r="D1356" s="78" t="inlineStr">
        <is>
          <t>UPCoM</t>
        </is>
      </c>
      <c r="E1356" s="77" t="n">
        <v>1300</v>
      </c>
      <c r="F1356" s="77" t="n">
        <v>1300</v>
      </c>
      <c r="G1356" s="77" t="n">
        <v>1300</v>
      </c>
      <c r="H1356" s="77" t="n">
        <v>1300</v>
      </c>
      <c r="I1356" s="79">
        <f>$E1356/F1356-1</f>
        <v/>
      </c>
      <c r="J1356" s="79">
        <f>$E1356/G1356-1</f>
        <v/>
      </c>
      <c r="K1356" s="79">
        <f>$E1356/H1356-1</f>
        <v/>
      </c>
      <c r="L1356" s="80" t="n">
        <v>0.42</v>
      </c>
      <c r="M1356" s="80" t="n">
        <v>0.1</v>
      </c>
      <c r="N1356" s="77" t="n">
        <v>1300</v>
      </c>
      <c r="O1356" s="77" t="n">
        <v>1300</v>
      </c>
      <c r="P1356" s="81" t="n"/>
      <c r="Q1356" s="81" t="n"/>
    </row>
    <row r="1357" ht="15" customHeight="1" s="41">
      <c r="A1357" s="77" t="n">
        <v>1349</v>
      </c>
      <c r="B1357" s="78" t="inlineStr">
        <is>
          <t>VGV</t>
        </is>
      </c>
      <c r="C1357" s="78" t="inlineStr">
        <is>
          <t>Tư vấn Xây dựng Việt Nam</t>
        </is>
      </c>
      <c r="D1357" s="78" t="inlineStr">
        <is>
          <t>UPCoM</t>
        </is>
      </c>
      <c r="E1357" s="77" t="n">
        <v>44307</v>
      </c>
      <c r="F1357" s="77" t="n">
        <v>40000</v>
      </c>
      <c r="G1357" s="77" t="n">
        <v>45000</v>
      </c>
      <c r="H1357" s="77" t="n">
        <v>45500</v>
      </c>
      <c r="I1357" s="79">
        <f>$E1357/F1357-1</f>
        <v/>
      </c>
      <c r="J1357" s="79">
        <f>$E1357/G1357-1</f>
        <v/>
      </c>
      <c r="K1357" s="79">
        <f>$E1357/H1357-1</f>
        <v/>
      </c>
      <c r="L1357" s="80" t="n">
        <v>26.08</v>
      </c>
      <c r="M1357" s="80" t="n">
        <v>3.52</v>
      </c>
      <c r="N1357" s="77" t="n">
        <v>58100</v>
      </c>
      <c r="O1357" s="77" t="n">
        <v>29664.55</v>
      </c>
      <c r="P1357" s="81" t="n"/>
      <c r="Q1357" s="81" t="n"/>
    </row>
    <row r="1358" ht="15" customHeight="1" s="41">
      <c r="A1358" s="77" t="n">
        <v>1350</v>
      </c>
      <c r="B1358" s="78" t="inlineStr">
        <is>
          <t>TVH</t>
        </is>
      </c>
      <c r="C1358" s="78" t="inlineStr">
        <is>
          <t>Tư vấn XD công trình Hàng hải</t>
        </is>
      </c>
      <c r="D1358" s="78" t="inlineStr">
        <is>
          <t>UPCoM</t>
        </is>
      </c>
      <c r="E1358" s="77" t="n">
        <v>135500</v>
      </c>
      <c r="F1358" s="77" t="n">
        <v>99500</v>
      </c>
      <c r="G1358" s="77" t="n">
        <v>99500</v>
      </c>
      <c r="H1358" s="77" t="n">
        <v>71527.45</v>
      </c>
      <c r="I1358" s="79">
        <f>$E1358/F1358-1</f>
        <v/>
      </c>
      <c r="J1358" s="79">
        <f>$E1358/G1358-1</f>
        <v/>
      </c>
      <c r="K1358" s="79">
        <f>$E1358/H1358-1</f>
        <v/>
      </c>
      <c r="L1358" s="80" t="n">
        <v>21.31</v>
      </c>
      <c r="M1358" s="80" t="n">
        <v>5.91</v>
      </c>
      <c r="N1358" s="77" t="n">
        <v>135500</v>
      </c>
      <c r="O1358" s="77" t="n">
        <v>21506.24</v>
      </c>
      <c r="P1358" s="81" t="n"/>
      <c r="Q1358" s="81" t="n"/>
    </row>
    <row r="1359" ht="15" customHeight="1" s="41">
      <c r="A1359" s="77" t="n">
        <v>1351</v>
      </c>
      <c r="B1359" s="78" t="inlineStr">
        <is>
          <t>TV1</t>
        </is>
      </c>
      <c r="C1359" s="78" t="inlineStr">
        <is>
          <t>Tư vấn XD Điện 1</t>
        </is>
      </c>
      <c r="D1359" s="78" t="inlineStr">
        <is>
          <t>UPCoM</t>
        </is>
      </c>
      <c r="E1359" s="77" t="n">
        <v>19959</v>
      </c>
      <c r="F1359" s="77" t="n">
        <v>19705</v>
      </c>
      <c r="G1359" s="77" t="n">
        <v>21868</v>
      </c>
      <c r="H1359" s="77" t="n">
        <v>22405</v>
      </c>
      <c r="I1359" s="79">
        <f>$E1359/F1359-1</f>
        <v/>
      </c>
      <c r="J1359" s="79">
        <f>$E1359/G1359-1</f>
        <v/>
      </c>
      <c r="K1359" s="79">
        <f>$E1359/H1359-1</f>
        <v/>
      </c>
      <c r="L1359" s="80" t="n">
        <v>3.46</v>
      </c>
      <c r="M1359" s="80" t="n">
        <v>1.06</v>
      </c>
      <c r="N1359" s="77" t="n">
        <v>38921</v>
      </c>
      <c r="O1359" s="77" t="n">
        <v>19500</v>
      </c>
      <c r="P1359" s="81" t="n"/>
      <c r="Q1359" s="81" t="n"/>
    </row>
    <row r="1360" ht="15" customHeight="1" s="41">
      <c r="A1360" s="77" t="n">
        <v>1352</v>
      </c>
      <c r="B1360" s="78" t="inlineStr">
        <is>
          <t>TV2</t>
        </is>
      </c>
      <c r="C1360" s="78" t="inlineStr">
        <is>
          <t>Tư vấn XD Điện 2</t>
        </is>
      </c>
      <c r="D1360" s="78" t="inlineStr">
        <is>
          <t>HOSE</t>
        </is>
      </c>
      <c r="E1360" s="77" t="n">
        <v>26000</v>
      </c>
      <c r="F1360" s="77" t="n">
        <v>26500</v>
      </c>
      <c r="G1360" s="77" t="n">
        <v>26650</v>
      </c>
      <c r="H1360" s="77" t="n">
        <v>34450</v>
      </c>
      <c r="I1360" s="79">
        <f>$E1360/F1360-1</f>
        <v/>
      </c>
      <c r="J1360" s="79">
        <f>$E1360/G1360-1</f>
        <v/>
      </c>
      <c r="K1360" s="79">
        <f>$E1360/H1360-1</f>
        <v/>
      </c>
      <c r="L1360" s="80" t="n">
        <v>10.74</v>
      </c>
      <c r="M1360" s="80" t="n">
        <v>1.38</v>
      </c>
      <c r="N1360" s="77" t="n">
        <v>43050</v>
      </c>
      <c r="O1360" s="77" t="n">
        <v>23650</v>
      </c>
      <c r="P1360" s="81" t="n"/>
      <c r="Q1360" s="81" t="n"/>
    </row>
    <row r="1361" ht="15" customHeight="1" s="41">
      <c r="A1361" s="77" t="n">
        <v>1353</v>
      </c>
      <c r="B1361" s="78" t="inlineStr">
        <is>
          <t>TV3</t>
        </is>
      </c>
      <c r="C1361" s="78" t="inlineStr">
        <is>
          <t>Tư vấn XD điện 3</t>
        </is>
      </c>
      <c r="D1361" s="78" t="inlineStr">
        <is>
          <t>HNX</t>
        </is>
      </c>
      <c r="E1361" s="77" t="n">
        <v>15700</v>
      </c>
      <c r="F1361" s="77" t="n">
        <v>15800</v>
      </c>
      <c r="G1361" s="77" t="n">
        <v>15500</v>
      </c>
      <c r="H1361" s="77" t="n">
        <v>18500</v>
      </c>
      <c r="I1361" s="79">
        <f>$E1361/F1361-1</f>
        <v/>
      </c>
      <c r="J1361" s="79">
        <f>$E1361/G1361-1</f>
        <v/>
      </c>
      <c r="K1361" s="79">
        <f>$E1361/H1361-1</f>
        <v/>
      </c>
      <c r="L1361" s="80" t="n">
        <v>8.69</v>
      </c>
      <c r="M1361" s="80" t="n">
        <v>0.93</v>
      </c>
      <c r="N1361" s="77" t="n">
        <v>18700</v>
      </c>
      <c r="O1361" s="77" t="n">
        <v>14500</v>
      </c>
      <c r="P1361" s="81" t="n"/>
      <c r="Q1361" s="81" t="n"/>
    </row>
    <row r="1362" ht="15" customHeight="1" s="41">
      <c r="A1362" s="77" t="n">
        <v>1354</v>
      </c>
      <c r="B1362" s="78" t="inlineStr">
        <is>
          <t>TV4</t>
        </is>
      </c>
      <c r="C1362" s="78" t="inlineStr">
        <is>
          <t>Tư vấn XD Điện 4</t>
        </is>
      </c>
      <c r="D1362" s="78" t="inlineStr">
        <is>
          <t>HNX</t>
        </is>
      </c>
      <c r="E1362" s="77" t="n">
        <v>12800</v>
      </c>
      <c r="F1362" s="77" t="n">
        <v>13200</v>
      </c>
      <c r="G1362" s="77" t="n">
        <v>14100</v>
      </c>
      <c r="H1362" s="77" t="n">
        <v>15000</v>
      </c>
      <c r="I1362" s="79">
        <f>$E1362/F1362-1</f>
        <v/>
      </c>
      <c r="J1362" s="79">
        <f>$E1362/G1362-1</f>
        <v/>
      </c>
      <c r="K1362" s="79">
        <f>$E1362/H1362-1</f>
        <v/>
      </c>
      <c r="L1362" s="80" t="n">
        <v>5.76</v>
      </c>
      <c r="M1362" s="80" t="n">
        <v>0.96</v>
      </c>
      <c r="N1362" s="77" t="n">
        <v>16700</v>
      </c>
      <c r="O1362" s="77" t="n">
        <v>12600</v>
      </c>
      <c r="P1362" s="81" t="n"/>
      <c r="Q1362" s="81" t="n"/>
    </row>
    <row r="1363" ht="15" customHeight="1" s="41">
      <c r="A1363" s="77" t="n">
        <v>1355</v>
      </c>
      <c r="B1363" s="78" t="inlineStr">
        <is>
          <t>HEC</t>
        </is>
      </c>
      <c r="C1363" s="78" t="inlineStr">
        <is>
          <t>Tư vấn XD Thủy Lợi II (HEC II)</t>
        </is>
      </c>
      <c r="D1363" s="78" t="inlineStr">
        <is>
          <t>UPCoM</t>
        </is>
      </c>
      <c r="E1363" s="77" t="n">
        <v>28250</v>
      </c>
      <c r="F1363" s="77" t="n">
        <v>27887</v>
      </c>
      <c r="G1363" s="77" t="n">
        <v>31660</v>
      </c>
      <c r="H1363" s="77" t="n">
        <v>31700</v>
      </c>
      <c r="I1363" s="79">
        <f>$E1363/F1363-1</f>
        <v/>
      </c>
      <c r="J1363" s="79">
        <f>$E1363/G1363-1</f>
        <v/>
      </c>
      <c r="K1363" s="79">
        <f>$E1363/H1363-1</f>
        <v/>
      </c>
      <c r="L1363" s="80" t="n">
        <v>6.58</v>
      </c>
      <c r="M1363" s="80" t="n">
        <v>0.85</v>
      </c>
      <c r="N1363" s="77" t="n">
        <v>34900</v>
      </c>
      <c r="O1363" s="77" t="n">
        <v>27887</v>
      </c>
      <c r="P1363" s="81" t="n"/>
      <c r="Q1363" s="81" t="n"/>
    </row>
    <row r="1364" ht="15" customHeight="1" s="41">
      <c r="A1364" s="77" t="n">
        <v>1356</v>
      </c>
      <c r="B1364" s="78" t="inlineStr">
        <is>
          <t>VCT</t>
        </is>
      </c>
      <c r="C1364" s="78" t="inlineStr">
        <is>
          <t>Tư vấn XD Vinaconex</t>
        </is>
      </c>
      <c r="D1364" s="78" t="inlineStr">
        <is>
          <t>UPCoM</t>
        </is>
      </c>
      <c r="E1364" s="77" t="n">
        <v>8600</v>
      </c>
      <c r="F1364" s="77" t="n">
        <v>8600</v>
      </c>
      <c r="G1364" s="77" t="n">
        <v>8600</v>
      </c>
      <c r="H1364" s="77" t="n">
        <v>8600</v>
      </c>
      <c r="I1364" s="79">
        <f>$E1364/F1364-1</f>
        <v/>
      </c>
      <c r="J1364" s="79">
        <f>$E1364/G1364-1</f>
        <v/>
      </c>
      <c r="K1364" s="79">
        <f>$E1364/H1364-1</f>
        <v/>
      </c>
      <c r="L1364" s="80" t="n">
        <v>-6.95</v>
      </c>
      <c r="M1364" s="80" t="n">
        <v>-4.23</v>
      </c>
      <c r="N1364" s="77" t="n">
        <v>8600</v>
      </c>
      <c r="O1364" s="77" t="n">
        <v>8600</v>
      </c>
      <c r="P1364" s="81" t="n"/>
      <c r="Q1364" s="81" t="n"/>
    </row>
    <row r="1365" ht="15" customHeight="1" s="41">
      <c r="A1365" s="77" t="n">
        <v>1357</v>
      </c>
      <c r="B1365" s="78" t="inlineStr">
        <is>
          <t>ULG</t>
        </is>
      </c>
      <c r="C1365" s="78" t="inlineStr">
        <is>
          <t>U&amp;I Logistics</t>
        </is>
      </c>
      <c r="D1365" s="78" t="inlineStr">
        <is>
          <t>UPCoM</t>
        </is>
      </c>
      <c r="E1365" s="77" t="n">
        <v>22809</v>
      </c>
      <c r="F1365" s="77" t="n">
        <v>20700</v>
      </c>
      <c r="G1365" s="77" t="n"/>
      <c r="H1365" s="77" t="n"/>
      <c r="I1365" s="79">
        <f>$E1365/F1365-1</f>
        <v/>
      </c>
      <c r="J1365" s="79">
        <f>$E1365/G1365-1</f>
        <v/>
      </c>
      <c r="K1365" s="79">
        <f>$E1365/H1365-1</f>
        <v/>
      </c>
      <c r="L1365" s="80" t="n"/>
      <c r="M1365" s="80" t="n"/>
      <c r="N1365" s="77" t="n"/>
      <c r="O1365" s="77" t="n"/>
      <c r="P1365" s="81" t="n"/>
      <c r="Q1365" s="81" t="n"/>
    </row>
    <row r="1366" ht="15" customHeight="1" s="41">
      <c r="A1366" s="77" t="n">
        <v>1358</v>
      </c>
      <c r="B1366" s="78" t="inlineStr">
        <is>
          <t>EGL</t>
        </is>
      </c>
      <c r="C1366" s="78" t="inlineStr">
        <is>
          <t>Urenco Gia Lam.,Jsc</t>
        </is>
      </c>
      <c r="D1366" s="78" t="inlineStr">
        <is>
          <t>UPCoM</t>
        </is>
      </c>
      <c r="E1366" s="77" t="n">
        <v>13100</v>
      </c>
      <c r="F1366" s="77" t="n">
        <v>13100</v>
      </c>
      <c r="G1366" s="77" t="n">
        <v>13100</v>
      </c>
      <c r="H1366" s="77" t="n">
        <v>13058.01</v>
      </c>
      <c r="I1366" s="79">
        <f>$E1366/F1366-1</f>
        <v/>
      </c>
      <c r="J1366" s="79">
        <f>$E1366/G1366-1</f>
        <v/>
      </c>
      <c r="K1366" s="79">
        <f>$E1366/H1366-1</f>
        <v/>
      </c>
      <c r="L1366" s="80" t="n">
        <v>5.03</v>
      </c>
      <c r="M1366" s="80" t="n">
        <v>0.86</v>
      </c>
      <c r="N1366" s="77" t="n"/>
      <c r="O1366" s="77" t="n"/>
      <c r="P1366" s="81" t="n"/>
      <c r="Q1366" s="81" t="n"/>
    </row>
    <row r="1367" ht="15" customHeight="1" s="41">
      <c r="A1367" s="77" t="n">
        <v>1359</v>
      </c>
      <c r="B1367" s="78" t="inlineStr">
        <is>
          <t>VPC</t>
        </is>
      </c>
      <c r="C1367" s="78" t="inlineStr">
        <is>
          <t>V- Power</t>
        </is>
      </c>
      <c r="D1367" s="78" t="inlineStr">
        <is>
          <t>UPCoM</t>
        </is>
      </c>
      <c r="E1367" s="77" t="n">
        <v>3300</v>
      </c>
      <c r="F1367" s="77" t="n">
        <v>2900</v>
      </c>
      <c r="G1367" s="77" t="n">
        <v>2900</v>
      </c>
      <c r="H1367" s="77" t="n">
        <v>1800</v>
      </c>
      <c r="I1367" s="79">
        <f>$E1367/F1367-1</f>
        <v/>
      </c>
      <c r="J1367" s="79">
        <f>$E1367/G1367-1</f>
        <v/>
      </c>
      <c r="K1367" s="79">
        <f>$E1367/H1367-1</f>
        <v/>
      </c>
      <c r="L1367" s="80" t="n">
        <v>3.2</v>
      </c>
      <c r="M1367" s="80" t="n">
        <v>-1.29</v>
      </c>
      <c r="N1367" s="77" t="n">
        <v>3100</v>
      </c>
      <c r="O1367" s="77" t="n">
        <v>1600</v>
      </c>
      <c r="P1367" s="81" t="n"/>
      <c r="Q1367" s="81" t="n"/>
    </row>
    <row r="1368" ht="15" customHeight="1" s="41">
      <c r="A1368" s="77" t="n">
        <v>1360</v>
      </c>
      <c r="B1368" s="78" t="inlineStr">
        <is>
          <t>VDG</t>
        </is>
      </c>
      <c r="C1368" s="78" t="inlineStr">
        <is>
          <t>Vạn Đạt Group</t>
        </is>
      </c>
      <c r="D1368" s="78" t="inlineStr">
        <is>
          <t>UPCoM</t>
        </is>
      </c>
      <c r="E1368" s="77" t="n">
        <v>14300</v>
      </c>
      <c r="F1368" s="77" t="n">
        <v>14300</v>
      </c>
      <c r="G1368" s="77" t="n">
        <v>14300</v>
      </c>
      <c r="H1368" s="77" t="n">
        <v>11000</v>
      </c>
      <c r="I1368" s="79">
        <f>$E1368/F1368-1</f>
        <v/>
      </c>
      <c r="J1368" s="79">
        <f>$E1368/G1368-1</f>
        <v/>
      </c>
      <c r="K1368" s="79">
        <f>$E1368/H1368-1</f>
        <v/>
      </c>
      <c r="L1368" s="80" t="n">
        <v>14.29</v>
      </c>
      <c r="M1368" s="80" t="n">
        <v>1.57</v>
      </c>
      <c r="N1368" s="77" t="n">
        <v>31030</v>
      </c>
      <c r="O1368" s="77" t="n">
        <v>7100</v>
      </c>
      <c r="P1368" s="81" t="n"/>
      <c r="Q1368" s="81" t="n"/>
    </row>
    <row r="1369" ht="15" customHeight="1" s="41">
      <c r="A1369" s="77" t="n">
        <v>1361</v>
      </c>
      <c r="B1369" s="78" t="inlineStr">
        <is>
          <t>VPH</t>
        </is>
      </c>
      <c r="C1369" s="78" t="inlineStr">
        <is>
          <t>Vạn Phát Hưng</t>
        </is>
      </c>
      <c r="D1369" s="78" t="inlineStr">
        <is>
          <t>HOSE</t>
        </is>
      </c>
      <c r="E1369" s="77" t="n">
        <v>3050</v>
      </c>
      <c r="F1369" s="77" t="n">
        <v>3110</v>
      </c>
      <c r="G1369" s="77" t="n">
        <v>3480</v>
      </c>
      <c r="H1369" s="77" t="n">
        <v>3986.85</v>
      </c>
      <c r="I1369" s="79">
        <f>$E1369/F1369-1</f>
        <v/>
      </c>
      <c r="J1369" s="79">
        <f>$E1369/G1369-1</f>
        <v/>
      </c>
      <c r="K1369" s="79">
        <f>$E1369/H1369-1</f>
        <v/>
      </c>
      <c r="L1369" s="80" t="n">
        <v>-8.93</v>
      </c>
      <c r="M1369" s="80" t="n">
        <v>0.29</v>
      </c>
      <c r="N1369" s="77" t="n">
        <v>5236.6</v>
      </c>
      <c r="O1369" s="77" t="n">
        <v>3050</v>
      </c>
      <c r="P1369" s="81" t="n"/>
      <c r="Q1369" s="81" t="n"/>
    </row>
    <row r="1370" ht="15" customHeight="1" s="41">
      <c r="A1370" s="77" t="n">
        <v>1362</v>
      </c>
      <c r="B1370" s="78" t="inlineStr">
        <is>
          <t>GLC</t>
        </is>
      </c>
      <c r="C1370" s="78" t="inlineStr">
        <is>
          <t>Vàng Lào Cai</t>
        </is>
      </c>
      <c r="D1370" s="78" t="inlineStr">
        <is>
          <t>UPCoM</t>
        </is>
      </c>
      <c r="E1370" s="77" t="n">
        <v>6000</v>
      </c>
      <c r="F1370" s="77" t="n">
        <v>6000</v>
      </c>
      <c r="G1370" s="77" t="n">
        <v>6000</v>
      </c>
      <c r="H1370" s="77" t="n">
        <v>6000</v>
      </c>
      <c r="I1370" s="79">
        <f>$E1370/F1370-1</f>
        <v/>
      </c>
      <c r="J1370" s="79">
        <f>$E1370/G1370-1</f>
        <v/>
      </c>
      <c r="K1370" s="79">
        <f>$E1370/H1370-1</f>
        <v/>
      </c>
      <c r="L1370" s="80" t="n">
        <v>-17.61</v>
      </c>
      <c r="M1370" s="80" t="n">
        <v>-4.55</v>
      </c>
      <c r="N1370" s="77" t="n">
        <v>6000</v>
      </c>
      <c r="O1370" s="77" t="n">
        <v>6000</v>
      </c>
      <c r="P1370" s="81" t="n"/>
      <c r="Q1370" s="81" t="n"/>
    </row>
    <row r="1371" ht="15" customHeight="1" s="41">
      <c r="A1371" s="77" t="n">
        <v>1363</v>
      </c>
      <c r="B1371" s="78" t="inlineStr">
        <is>
          <t>PNJ</t>
        </is>
      </c>
      <c r="C1371" s="78" t="inlineStr">
        <is>
          <t>Vàng Phú Nhuận</t>
        </is>
      </c>
      <c r="D1371" s="78" t="inlineStr">
        <is>
          <t>HOSE</t>
        </is>
      </c>
      <c r="E1371" s="77" t="n">
        <v>36500</v>
      </c>
      <c r="F1371" s="77" t="n">
        <v>36000</v>
      </c>
      <c r="G1371" s="77" t="n">
        <v>46900</v>
      </c>
      <c r="H1371" s="77" t="n">
        <v>64049.07</v>
      </c>
      <c r="I1371" s="79">
        <f>$E1371/F1371-1</f>
        <v/>
      </c>
      <c r="J1371" s="79">
        <f>$E1371/G1371-1</f>
        <v/>
      </c>
      <c r="K1371" s="79">
        <f>$E1371/H1371-1</f>
        <v/>
      </c>
      <c r="L1371" s="80" t="n">
        <v>6.43</v>
      </c>
      <c r="M1371" s="80" t="n">
        <v>1.34</v>
      </c>
      <c r="N1371" s="77" t="n">
        <v>84670.89999999999</v>
      </c>
      <c r="O1371" s="77" t="n">
        <v>30750</v>
      </c>
      <c r="P1371" s="81" t="n">
        <v>14.985</v>
      </c>
      <c r="Q1371" s="81" t="n">
        <v>3.01</v>
      </c>
    </row>
    <row r="1372" ht="15" customHeight="1" s="41">
      <c r="A1372" s="77" t="n">
        <v>1364</v>
      </c>
      <c r="B1372" s="78" t="inlineStr">
        <is>
          <t>BIO</t>
        </is>
      </c>
      <c r="C1372" s="78" t="inlineStr">
        <is>
          <t>Vắc xin và Sinh phẩm Nha Trang</t>
        </is>
      </c>
      <c r="D1372" s="78" t="inlineStr">
        <is>
          <t>UPCoM</t>
        </is>
      </c>
      <c r="E1372" s="77" t="n">
        <v>13000</v>
      </c>
      <c r="F1372" s="77" t="n">
        <v>12300</v>
      </c>
      <c r="G1372" s="77" t="n">
        <v>12000</v>
      </c>
      <c r="H1372" s="77" t="n">
        <v>11493.75</v>
      </c>
      <c r="I1372" s="79">
        <f>$E1372/F1372-1</f>
        <v/>
      </c>
      <c r="J1372" s="79">
        <f>$E1372/G1372-1</f>
        <v/>
      </c>
      <c r="K1372" s="79">
        <f>$E1372/H1372-1</f>
        <v/>
      </c>
      <c r="L1372" s="80" t="n">
        <v>11.38</v>
      </c>
      <c r="M1372" s="80" t="n">
        <v>1.1</v>
      </c>
      <c r="N1372" s="77" t="n">
        <v>13000</v>
      </c>
      <c r="O1372" s="77" t="n">
        <v>9838.65</v>
      </c>
      <c r="P1372" s="81" t="n"/>
      <c r="Q1372" s="81" t="n"/>
    </row>
    <row r="1373" ht="15" customHeight="1" s="41">
      <c r="A1373" s="77" t="n">
        <v>1365</v>
      </c>
      <c r="B1373" s="78" t="inlineStr">
        <is>
          <t>PNC</t>
        </is>
      </c>
      <c r="C1373" s="78" t="inlineStr">
        <is>
          <t>Văn hóa Phương Nam</t>
        </is>
      </c>
      <c r="D1373" s="78" t="inlineStr">
        <is>
          <t>HOSE</t>
        </is>
      </c>
      <c r="E1373" s="77" t="n">
        <v>27850</v>
      </c>
      <c r="F1373" s="77" t="n">
        <v>27850</v>
      </c>
      <c r="G1373" s="77" t="n">
        <v>29900</v>
      </c>
      <c r="H1373" s="77" t="n">
        <v>18650</v>
      </c>
      <c r="I1373" s="79">
        <f>$E1373/F1373-1</f>
        <v/>
      </c>
      <c r="J1373" s="79">
        <f>$E1373/G1373-1</f>
        <v/>
      </c>
      <c r="K1373" s="79">
        <f>$E1373/H1373-1</f>
        <v/>
      </c>
      <c r="L1373" s="80" t="n">
        <v>-24.01</v>
      </c>
      <c r="M1373" s="80" t="n">
        <v>1.76</v>
      </c>
      <c r="N1373" s="77" t="n">
        <v>31800</v>
      </c>
      <c r="O1373" s="77" t="n">
        <v>17500</v>
      </c>
      <c r="P1373" s="81" t="n"/>
      <c r="Q1373" s="81" t="n"/>
    </row>
    <row r="1374" ht="15" customHeight="1" s="41">
      <c r="A1374" s="77" t="n">
        <v>1366</v>
      </c>
      <c r="B1374" s="78" t="inlineStr">
        <is>
          <t>ALT</t>
        </is>
      </c>
      <c r="C1374" s="78" t="inlineStr">
        <is>
          <t>Văn hóa Tân Bình</t>
        </is>
      </c>
      <c r="D1374" s="78" t="inlineStr">
        <is>
          <t>HNX</t>
        </is>
      </c>
      <c r="E1374" s="77" t="n">
        <v>12000</v>
      </c>
      <c r="F1374" s="77" t="n">
        <v>12500</v>
      </c>
      <c r="G1374" s="77" t="n">
        <v>12700</v>
      </c>
      <c r="H1374" s="77" t="n">
        <v>13000</v>
      </c>
      <c r="I1374" s="79">
        <f>$E1374/F1374-1</f>
        <v/>
      </c>
      <c r="J1374" s="79">
        <f>$E1374/G1374-1</f>
        <v/>
      </c>
      <c r="K1374" s="79">
        <f>$E1374/H1374-1</f>
        <v/>
      </c>
      <c r="L1374" s="80" t="n">
        <v>4.13</v>
      </c>
      <c r="M1374" s="80" t="n">
        <v>0.3</v>
      </c>
      <c r="N1374" s="77" t="n">
        <v>18300</v>
      </c>
      <c r="O1374" s="77" t="n">
        <v>11100</v>
      </c>
      <c r="P1374" s="81" t="n"/>
      <c r="Q1374" s="81" t="n"/>
    </row>
    <row r="1375" ht="15" customHeight="1" s="41">
      <c r="A1375" s="77" t="n">
        <v>1367</v>
      </c>
      <c r="B1375" s="78" t="inlineStr">
        <is>
          <t>STT</t>
        </is>
      </c>
      <c r="C1375" s="78" t="inlineStr">
        <is>
          <t>Vận chuyển Sài Gòn Tourist</t>
        </is>
      </c>
      <c r="D1375" s="78" t="inlineStr">
        <is>
          <t>UPCoM</t>
        </is>
      </c>
      <c r="E1375" s="77" t="n">
        <v>1400</v>
      </c>
      <c r="F1375" s="77" t="n">
        <v>1400</v>
      </c>
      <c r="G1375" s="77" t="n">
        <v>1300</v>
      </c>
      <c r="H1375" s="77" t="n">
        <v>1000</v>
      </c>
      <c r="I1375" s="79">
        <f>$E1375/F1375-1</f>
        <v/>
      </c>
      <c r="J1375" s="79">
        <f>$E1375/G1375-1</f>
        <v/>
      </c>
      <c r="K1375" s="79">
        <f>$E1375/H1375-1</f>
        <v/>
      </c>
      <c r="L1375" s="80" t="n">
        <v>9.279999999999999</v>
      </c>
      <c r="M1375" s="80" t="n">
        <v>-0.4</v>
      </c>
      <c r="N1375" s="77" t="n">
        <v>1900</v>
      </c>
      <c r="O1375" s="77" t="n">
        <v>900</v>
      </c>
      <c r="P1375" s="81" t="n"/>
      <c r="Q1375" s="81" t="n"/>
    </row>
    <row r="1376" ht="15" customHeight="1" s="41">
      <c r="A1376" s="77" t="n">
        <v>1368</v>
      </c>
      <c r="B1376" s="78" t="inlineStr">
        <is>
          <t>POS</t>
        </is>
      </c>
      <c r="C1376" s="78" t="inlineStr">
        <is>
          <t>Vận hành và Xây lắp PTSC</t>
        </is>
      </c>
      <c r="D1376" s="78" t="inlineStr">
        <is>
          <t>UPCoM</t>
        </is>
      </c>
      <c r="E1376" s="77" t="n">
        <v>13982</v>
      </c>
      <c r="F1376" s="77" t="n">
        <v>14053</v>
      </c>
      <c r="G1376" s="77" t="n">
        <v>14088</v>
      </c>
      <c r="H1376" s="77" t="n">
        <v>15304</v>
      </c>
      <c r="I1376" s="79">
        <f>$E1376/F1376-1</f>
        <v/>
      </c>
      <c r="J1376" s="79">
        <f>$E1376/G1376-1</f>
        <v/>
      </c>
      <c r="K1376" s="79">
        <f>$E1376/H1376-1</f>
        <v/>
      </c>
      <c r="L1376" s="80" t="n">
        <v>4.98</v>
      </c>
      <c r="M1376" s="80" t="n">
        <v>0.6899999999999999</v>
      </c>
      <c r="N1376" s="77" t="n">
        <v>21113</v>
      </c>
      <c r="O1376" s="77" t="n">
        <v>13541</v>
      </c>
      <c r="P1376" s="81" t="n"/>
      <c r="Q1376" s="81" t="n"/>
    </row>
    <row r="1377" ht="15" customHeight="1" s="41">
      <c r="A1377" s="77" t="n">
        <v>1369</v>
      </c>
      <c r="B1377" s="78" t="inlineStr">
        <is>
          <t>TR1</t>
        </is>
      </c>
      <c r="C1377" s="78" t="inlineStr">
        <is>
          <t>Vận Tải 1 Traco</t>
        </is>
      </c>
      <c r="D1377" s="78" t="inlineStr">
        <is>
          <t>UPCoM</t>
        </is>
      </c>
      <c r="E1377" s="77" t="n">
        <v>14600</v>
      </c>
      <c r="F1377" s="77" t="n">
        <v>16500</v>
      </c>
      <c r="G1377" s="77" t="n">
        <v>16500</v>
      </c>
      <c r="H1377" s="77" t="n">
        <v>15251.49</v>
      </c>
      <c r="I1377" s="79">
        <f>$E1377/F1377-1</f>
        <v/>
      </c>
      <c r="J1377" s="79">
        <f>$E1377/G1377-1</f>
        <v/>
      </c>
      <c r="K1377" s="79">
        <f>$E1377/H1377-1</f>
        <v/>
      </c>
      <c r="L1377" s="80" t="n">
        <v>3.99</v>
      </c>
      <c r="M1377" s="80" t="n">
        <v>0.5600000000000001</v>
      </c>
      <c r="N1377" s="77" t="n">
        <v>16500.15</v>
      </c>
      <c r="O1377" s="77" t="n">
        <v>12843.36</v>
      </c>
      <c r="P1377" s="81" t="n"/>
      <c r="Q1377" s="81" t="n"/>
    </row>
    <row r="1378" ht="15" customHeight="1" s="41">
      <c r="A1378" s="77" t="n">
        <v>1370</v>
      </c>
      <c r="B1378" s="78" t="inlineStr">
        <is>
          <t>VBT</t>
        </is>
      </c>
      <c r="C1378" s="78" t="inlineStr">
        <is>
          <t>Vận tải Bảo Thắng</t>
        </is>
      </c>
      <c r="D1378" s="78" t="inlineStr">
        <is>
          <t>UPCoM</t>
        </is>
      </c>
      <c r="E1378" s="77" t="n">
        <v>3100</v>
      </c>
      <c r="F1378" s="77" t="n">
        <v>3544</v>
      </c>
      <c r="G1378" s="77" t="n">
        <v>5000</v>
      </c>
      <c r="H1378" s="77" t="n"/>
      <c r="I1378" s="79">
        <f>$E1378/F1378-1</f>
        <v/>
      </c>
      <c r="J1378" s="79">
        <f>$E1378/G1378-1</f>
        <v/>
      </c>
      <c r="K1378" s="79">
        <f>$E1378/H1378-1</f>
        <v/>
      </c>
      <c r="L1378" s="80" t="n">
        <v>90.2</v>
      </c>
      <c r="M1378" s="80" t="n">
        <v>0.26</v>
      </c>
      <c r="N1378" s="77" t="n"/>
      <c r="O1378" s="77" t="n"/>
      <c r="P1378" s="81" t="n"/>
      <c r="Q1378" s="81" t="n"/>
    </row>
    <row r="1379" ht="15" customHeight="1" s="41">
      <c r="A1379" s="77" t="n">
        <v>1371</v>
      </c>
      <c r="B1379" s="78" t="inlineStr">
        <is>
          <t>PCT</t>
        </is>
      </c>
      <c r="C1379" s="78" t="inlineStr">
        <is>
          <t>Vận tải Biển Global Pacific</t>
        </is>
      </c>
      <c r="D1379" s="78" t="inlineStr">
        <is>
          <t>HNX</t>
        </is>
      </c>
      <c r="E1379" s="77" t="n">
        <v>10200</v>
      </c>
      <c r="F1379" s="77" t="n">
        <v>10100</v>
      </c>
      <c r="G1379" s="77" t="n">
        <v>10400</v>
      </c>
      <c r="H1379" s="77" t="n">
        <v>8300</v>
      </c>
      <c r="I1379" s="79">
        <f>$E1379/F1379-1</f>
        <v/>
      </c>
      <c r="J1379" s="79">
        <f>$E1379/G1379-1</f>
        <v/>
      </c>
      <c r="K1379" s="79">
        <f>$E1379/H1379-1</f>
        <v/>
      </c>
      <c r="L1379" s="80" t="n">
        <v>5.71</v>
      </c>
      <c r="M1379" s="80" t="n">
        <v>0.76</v>
      </c>
      <c r="N1379" s="77" t="n">
        <v>11000</v>
      </c>
      <c r="O1379" s="77" t="n">
        <v>8000</v>
      </c>
      <c r="P1379" s="81" t="n"/>
      <c r="Q1379" s="81" t="n"/>
    </row>
    <row r="1380" ht="15" customHeight="1" s="41">
      <c r="A1380" s="77" t="n">
        <v>1372</v>
      </c>
      <c r="B1380" s="78" t="inlineStr">
        <is>
          <t>SSG</t>
        </is>
      </c>
      <c r="C1380" s="78" t="inlineStr">
        <is>
          <t>Vận tải Biển Hải Âu</t>
        </is>
      </c>
      <c r="D1380" s="78" t="inlineStr">
        <is>
          <t>UPCoM</t>
        </is>
      </c>
      <c r="E1380" s="77" t="n">
        <v>6140</v>
      </c>
      <c r="F1380" s="77" t="n">
        <v>6009</v>
      </c>
      <c r="G1380" s="77" t="n">
        <v>7200</v>
      </c>
      <c r="H1380" s="77" t="n">
        <v>8030</v>
      </c>
      <c r="I1380" s="79">
        <f>$E1380/F1380-1</f>
        <v/>
      </c>
      <c r="J1380" s="79">
        <f>$E1380/G1380-1</f>
        <v/>
      </c>
      <c r="K1380" s="79">
        <f>$E1380/H1380-1</f>
        <v/>
      </c>
      <c r="L1380" s="80" t="n">
        <v>24.22</v>
      </c>
      <c r="M1380" s="80" t="n">
        <v>0.58</v>
      </c>
      <c r="N1380" s="77" t="n">
        <v>9374</v>
      </c>
      <c r="O1380" s="77" t="n">
        <v>5800</v>
      </c>
      <c r="P1380" s="81" t="n"/>
      <c r="Q1380" s="81" t="n"/>
    </row>
    <row r="1381" ht="15" customHeight="1" s="41">
      <c r="A1381" s="77" t="n">
        <v>1373</v>
      </c>
      <c r="B1381" s="78" t="inlineStr">
        <is>
          <t>SGS</t>
        </is>
      </c>
      <c r="C1381" s="78" t="inlineStr">
        <is>
          <t>Vận tải biển Sài Gòn</t>
        </is>
      </c>
      <c r="D1381" s="78" t="inlineStr">
        <is>
          <t>UPCoM</t>
        </is>
      </c>
      <c r="E1381" s="77" t="n">
        <v>14700</v>
      </c>
      <c r="F1381" s="77" t="n">
        <v>13400</v>
      </c>
      <c r="G1381" s="77" t="n">
        <v>12448.08</v>
      </c>
      <c r="H1381" s="77" t="n">
        <v>12949.72</v>
      </c>
      <c r="I1381" s="79">
        <f>$E1381/F1381-1</f>
        <v/>
      </c>
      <c r="J1381" s="79">
        <f>$E1381/G1381-1</f>
        <v/>
      </c>
      <c r="K1381" s="79">
        <f>$E1381/H1381-1</f>
        <v/>
      </c>
      <c r="L1381" s="80" t="n">
        <v>47.93</v>
      </c>
      <c r="M1381" s="80" t="n">
        <v>1.18</v>
      </c>
      <c r="N1381" s="77" t="n">
        <v>14919.39</v>
      </c>
      <c r="O1381" s="77" t="n">
        <v>10383.11</v>
      </c>
      <c r="P1381" s="81" t="n"/>
      <c r="Q1381" s="81" t="n"/>
    </row>
    <row r="1382" ht="15" customHeight="1" s="41">
      <c r="A1382" s="77" t="n">
        <v>1374</v>
      </c>
      <c r="B1382" s="78" t="inlineStr">
        <is>
          <t>ISG</t>
        </is>
      </c>
      <c r="C1382" s="78" t="inlineStr">
        <is>
          <t>Vận tải biển và Hợp tác LĐ Quốc Tế</t>
        </is>
      </c>
      <c r="D1382" s="78" t="inlineStr">
        <is>
          <t>UPCoM</t>
        </is>
      </c>
      <c r="E1382" s="77" t="n">
        <v>9000</v>
      </c>
      <c r="F1382" s="77" t="n">
        <v>9000</v>
      </c>
      <c r="G1382" s="77" t="n">
        <v>9000</v>
      </c>
      <c r="H1382" s="77" t="n">
        <v>8800</v>
      </c>
      <c r="I1382" s="79">
        <f>$E1382/F1382-1</f>
        <v/>
      </c>
      <c r="J1382" s="79">
        <f>$E1382/G1382-1</f>
        <v/>
      </c>
      <c r="K1382" s="79">
        <f>$E1382/H1382-1</f>
        <v/>
      </c>
      <c r="L1382" s="80" t="n">
        <v>1.92</v>
      </c>
      <c r="M1382" s="80" t="n">
        <v>-0.5</v>
      </c>
      <c r="N1382" s="77" t="n">
        <v>9000</v>
      </c>
      <c r="O1382" s="77" t="n">
        <v>8800</v>
      </c>
      <c r="P1382" s="81" t="n"/>
      <c r="Q1382" s="81" t="n"/>
    </row>
    <row r="1383" ht="15" customHeight="1" s="41">
      <c r="A1383" s="77" t="n">
        <v>1375</v>
      </c>
      <c r="B1383" s="78" t="inlineStr">
        <is>
          <t>NOS</t>
        </is>
      </c>
      <c r="C1383" s="78" t="inlineStr">
        <is>
          <t>Vận tải Biển và Thương mại Phương Đông</t>
        </is>
      </c>
      <c r="D1383" s="78" t="inlineStr">
        <is>
          <t>UPCoM</t>
        </is>
      </c>
      <c r="E1383" s="77" t="n">
        <v>800</v>
      </c>
      <c r="F1383" s="77" t="n">
        <v>900</v>
      </c>
      <c r="G1383" s="77" t="n">
        <v>900</v>
      </c>
      <c r="H1383" s="77" t="n">
        <v>1000</v>
      </c>
      <c r="I1383" s="79">
        <f>$E1383/F1383-1</f>
        <v/>
      </c>
      <c r="J1383" s="79">
        <f>$E1383/G1383-1</f>
        <v/>
      </c>
      <c r="K1383" s="79">
        <f>$E1383/H1383-1</f>
        <v/>
      </c>
      <c r="L1383" s="80" t="n">
        <v>-0.16</v>
      </c>
      <c r="M1383" s="80" t="n">
        <v>0</v>
      </c>
      <c r="N1383" s="77" t="n">
        <v>1100</v>
      </c>
      <c r="O1383" s="77" t="n">
        <v>600</v>
      </c>
      <c r="P1383" s="81" t="n"/>
      <c r="Q1383" s="81" t="n"/>
    </row>
    <row r="1384" ht="15" customHeight="1" s="41">
      <c r="A1384" s="77" t="n">
        <v>1376</v>
      </c>
      <c r="B1384" s="78" t="inlineStr">
        <is>
          <t>VOS</t>
        </is>
      </c>
      <c r="C1384" s="78" t="inlineStr">
        <is>
          <t>Vận tải Biển Việt Nam</t>
        </is>
      </c>
      <c r="D1384" s="78" t="inlineStr">
        <is>
          <t>HOSE</t>
        </is>
      </c>
      <c r="E1384" s="77" t="n">
        <v>11050</v>
      </c>
      <c r="F1384" s="77" t="n">
        <v>11150</v>
      </c>
      <c r="G1384" s="77" t="n">
        <v>11850</v>
      </c>
      <c r="H1384" s="77" t="n">
        <v>12350</v>
      </c>
      <c r="I1384" s="79">
        <f>$E1384/F1384-1</f>
        <v/>
      </c>
      <c r="J1384" s="79">
        <f>$E1384/G1384-1</f>
        <v/>
      </c>
      <c r="K1384" s="79">
        <f>$E1384/H1384-1</f>
        <v/>
      </c>
      <c r="L1384" s="80" t="n">
        <v>3.91</v>
      </c>
      <c r="M1384" s="80" t="n">
        <v>0.77</v>
      </c>
      <c r="N1384" s="77" t="n">
        <v>18500</v>
      </c>
      <c r="O1384" s="77" t="n">
        <v>10300</v>
      </c>
      <c r="P1384" s="81" t="n"/>
      <c r="Q1384" s="81" t="n"/>
    </row>
    <row r="1385" ht="15" customHeight="1" s="41">
      <c r="A1385" s="77" t="n">
        <v>1377</v>
      </c>
      <c r="B1385" s="78" t="inlineStr">
        <is>
          <t>VFC</t>
        </is>
      </c>
      <c r="C1385" s="78" t="inlineStr">
        <is>
          <t>Vận tải biển VINAFCO</t>
        </is>
      </c>
      <c r="D1385" s="78" t="inlineStr">
        <is>
          <t>UPCoM</t>
        </is>
      </c>
      <c r="E1385" s="77" t="n">
        <v>101600</v>
      </c>
      <c r="F1385" s="77" t="n">
        <v>101600</v>
      </c>
      <c r="G1385" s="77" t="n">
        <v>101600</v>
      </c>
      <c r="H1385" s="77" t="n">
        <v>96400</v>
      </c>
      <c r="I1385" s="79">
        <f>$E1385/F1385-1</f>
        <v/>
      </c>
      <c r="J1385" s="79">
        <f>$E1385/G1385-1</f>
        <v/>
      </c>
      <c r="K1385" s="79">
        <f>$E1385/H1385-1</f>
        <v/>
      </c>
      <c r="L1385" s="80" t="n">
        <v>1050.27</v>
      </c>
      <c r="M1385" s="80" t="n">
        <v>5.19</v>
      </c>
      <c r="N1385" s="77" t="n">
        <v>105000</v>
      </c>
      <c r="O1385" s="77" t="n">
        <v>78800</v>
      </c>
      <c r="P1385" s="81" t="n"/>
      <c r="Q1385" s="81" t="n"/>
    </row>
    <row r="1386" ht="15" customHeight="1" s="41">
      <c r="A1386" s="77" t="n">
        <v>1378</v>
      </c>
      <c r="B1386" s="78" t="inlineStr">
        <is>
          <t>VNA</t>
        </is>
      </c>
      <c r="C1386" s="78" t="inlineStr">
        <is>
          <t>Vận tải biển Vinaship</t>
        </is>
      </c>
      <c r="D1386" s="78" t="inlineStr">
        <is>
          <t>UPCoM</t>
        </is>
      </c>
      <c r="E1386" s="77" t="n">
        <v>14200</v>
      </c>
      <c r="F1386" s="77" t="n">
        <v>14500</v>
      </c>
      <c r="G1386" s="77" t="n">
        <v>14900</v>
      </c>
      <c r="H1386" s="77" t="n">
        <v>16824.5</v>
      </c>
      <c r="I1386" s="79">
        <f>$E1386/F1386-1</f>
        <v/>
      </c>
      <c r="J1386" s="79">
        <f>$E1386/G1386-1</f>
        <v/>
      </c>
      <c r="K1386" s="79">
        <f>$E1386/H1386-1</f>
        <v/>
      </c>
      <c r="L1386" s="80" t="n">
        <v>3.75</v>
      </c>
      <c r="M1386" s="80" t="n">
        <v>0.72</v>
      </c>
      <c r="N1386" s="77" t="n">
        <v>22897.66</v>
      </c>
      <c r="O1386" s="77" t="n">
        <v>12000</v>
      </c>
      <c r="P1386" s="81" t="n"/>
      <c r="Q1386" s="81" t="n"/>
    </row>
    <row r="1387" ht="15" customHeight="1" s="41">
      <c r="A1387" s="77" t="n">
        <v>1379</v>
      </c>
      <c r="B1387" s="78" t="inlineStr">
        <is>
          <t>PTT</t>
        </is>
      </c>
      <c r="C1387" s="78" t="inlineStr">
        <is>
          <t>Vận tải Dầu khí Đông Dương</t>
        </is>
      </c>
      <c r="D1387" s="78" t="inlineStr">
        <is>
          <t>UPCoM</t>
        </is>
      </c>
      <c r="E1387" s="77" t="n">
        <v>9200</v>
      </c>
      <c r="F1387" s="77" t="n">
        <v>8500</v>
      </c>
      <c r="G1387" s="77" t="n">
        <v>8700</v>
      </c>
      <c r="H1387" s="77" t="n">
        <v>10500</v>
      </c>
      <c r="I1387" s="79">
        <f>$E1387/F1387-1</f>
        <v/>
      </c>
      <c r="J1387" s="79">
        <f>$E1387/G1387-1</f>
        <v/>
      </c>
      <c r="K1387" s="79">
        <f>$E1387/H1387-1</f>
        <v/>
      </c>
      <c r="L1387" s="80" t="n">
        <v>8.06</v>
      </c>
      <c r="M1387" s="80" t="n">
        <v>0.62</v>
      </c>
      <c r="N1387" s="77" t="n">
        <v>11600</v>
      </c>
      <c r="O1387" s="77" t="n">
        <v>6200</v>
      </c>
      <c r="P1387" s="81" t="n"/>
      <c r="Q1387" s="81" t="n"/>
    </row>
    <row r="1388" ht="15" customHeight="1" s="41">
      <c r="A1388" s="77" t="n">
        <v>1380</v>
      </c>
      <c r="B1388" s="78" t="inlineStr">
        <is>
          <t>PVT</t>
        </is>
      </c>
      <c r="C1388" s="78" t="inlineStr">
        <is>
          <t>Vận tải Dầu khí PVTrans</t>
        </is>
      </c>
      <c r="D1388" s="78" t="inlineStr">
        <is>
          <t>HOSE</t>
        </is>
      </c>
      <c r="E1388" s="77" t="n">
        <v>19950</v>
      </c>
      <c r="F1388" s="77" t="n">
        <v>18350</v>
      </c>
      <c r="G1388" s="77" t="n">
        <v>19200</v>
      </c>
      <c r="H1388" s="77" t="n">
        <v>16727.44</v>
      </c>
      <c r="I1388" s="79">
        <f>$E1388/F1388-1</f>
        <v/>
      </c>
      <c r="J1388" s="79">
        <f>$E1388/G1388-1</f>
        <v/>
      </c>
      <c r="K1388" s="79">
        <f>$E1388/H1388-1</f>
        <v/>
      </c>
      <c r="L1388" s="80" t="n">
        <v>7.36</v>
      </c>
      <c r="M1388" s="80" t="n">
        <v>1.11</v>
      </c>
      <c r="N1388" s="77" t="n">
        <v>27909.37</v>
      </c>
      <c r="O1388" s="77" t="n">
        <v>15091.06</v>
      </c>
      <c r="P1388" s="81" t="n">
        <v>8.949999999999999</v>
      </c>
      <c r="Q1388" s="81" t="n">
        <v>1.19</v>
      </c>
    </row>
    <row r="1389" ht="15" customHeight="1" s="41">
      <c r="A1389" s="77" t="n">
        <v>1381</v>
      </c>
      <c r="B1389" s="78" t="inlineStr">
        <is>
          <t>PVP</t>
        </is>
      </c>
      <c r="C1389" s="78" t="inlineStr">
        <is>
          <t>Vận tải Dầu khí Thái Bình Dương</t>
        </is>
      </c>
      <c r="D1389" s="78" t="inlineStr">
        <is>
          <t>HOSE</t>
        </is>
      </c>
      <c r="E1389" s="77" t="n">
        <v>17800</v>
      </c>
      <c r="F1389" s="77" t="n">
        <v>16900</v>
      </c>
      <c r="G1389" s="77" t="n">
        <v>17600</v>
      </c>
      <c r="H1389" s="77" t="n">
        <v>14000</v>
      </c>
      <c r="I1389" s="79">
        <f>$E1389/F1389-1</f>
        <v/>
      </c>
      <c r="J1389" s="79">
        <f>$E1389/G1389-1</f>
        <v/>
      </c>
      <c r="K1389" s="79">
        <f>$E1389/H1389-1</f>
        <v/>
      </c>
      <c r="L1389" s="80" t="n">
        <v>5.72</v>
      </c>
      <c r="M1389" s="80" t="n">
        <v>0.91</v>
      </c>
      <c r="N1389" s="77" t="n">
        <v>20000</v>
      </c>
      <c r="O1389" s="77" t="n">
        <v>13745.97</v>
      </c>
      <c r="P1389" s="81" t="n"/>
      <c r="Q1389" s="81" t="n"/>
    </row>
    <row r="1390" ht="15" customHeight="1" s="41">
      <c r="A1390" s="77" t="n">
        <v>1382</v>
      </c>
      <c r="B1390" s="78" t="inlineStr">
        <is>
          <t>VTX</t>
        </is>
      </c>
      <c r="C1390" s="78" t="inlineStr">
        <is>
          <t>Vận tải Đa phương thức</t>
        </is>
      </c>
      <c r="D1390" s="78" t="inlineStr">
        <is>
          <t>UPCoM</t>
        </is>
      </c>
      <c r="E1390" s="77" t="n">
        <v>3700</v>
      </c>
      <c r="F1390" s="77" t="n">
        <v>3700</v>
      </c>
      <c r="G1390" s="77" t="n">
        <v>3700</v>
      </c>
      <c r="H1390" s="77" t="n">
        <v>7400</v>
      </c>
      <c r="I1390" s="79">
        <f>$E1390/F1390-1</f>
        <v/>
      </c>
      <c r="J1390" s="79">
        <f>$E1390/G1390-1</f>
        <v/>
      </c>
      <c r="K1390" s="79">
        <f>$E1390/H1390-1</f>
        <v/>
      </c>
      <c r="L1390" s="80" t="n">
        <v>-2.94</v>
      </c>
      <c r="M1390" s="80" t="n">
        <v>1.92</v>
      </c>
      <c r="N1390" s="77" t="n">
        <v>8500</v>
      </c>
      <c r="O1390" s="77" t="n">
        <v>3700</v>
      </c>
      <c r="P1390" s="81" t="n"/>
      <c r="Q1390" s="81" t="n"/>
    </row>
    <row r="1391" ht="15" customHeight="1" s="41">
      <c r="A1391" s="77" t="n">
        <v>1383</v>
      </c>
      <c r="B1391" s="78" t="inlineStr">
        <is>
          <t>TRV</t>
        </is>
      </c>
      <c r="C1391" s="78" t="inlineStr">
        <is>
          <t>Vận tải Đường sắt</t>
        </is>
      </c>
      <c r="D1391" s="78" t="inlineStr">
        <is>
          <t>UPCoM</t>
        </is>
      </c>
      <c r="E1391" s="77" t="n">
        <v>12673</v>
      </c>
      <c r="F1391" s="77" t="n">
        <v>10067</v>
      </c>
      <c r="G1391" s="77" t="n">
        <v>11366</v>
      </c>
      <c r="H1391" s="77" t="n">
        <v>14134</v>
      </c>
      <c r="I1391" s="79">
        <f>$E1391/F1391-1</f>
        <v/>
      </c>
      <c r="J1391" s="79">
        <f>$E1391/G1391-1</f>
        <v/>
      </c>
      <c r="K1391" s="79">
        <f>$E1391/H1391-1</f>
        <v/>
      </c>
      <c r="L1391" s="80" t="n">
        <v>19.12</v>
      </c>
      <c r="M1391" s="80" t="n">
        <v>1.91</v>
      </c>
      <c r="N1391" s="77" t="n">
        <v>18564</v>
      </c>
      <c r="O1391" s="77" t="n">
        <v>10067</v>
      </c>
      <c r="P1391" s="81" t="n"/>
      <c r="Q1391" s="81" t="n"/>
    </row>
    <row r="1392" ht="15" customHeight="1" s="41">
      <c r="A1392" s="77" t="n">
        <v>1384</v>
      </c>
      <c r="B1392" s="78" t="inlineStr">
        <is>
          <t>VPA</t>
        </is>
      </c>
      <c r="C1392" s="78" t="inlineStr">
        <is>
          <t>Vận tải Hóa dầu VP</t>
        </is>
      </c>
      <c r="D1392" s="78" t="inlineStr">
        <is>
          <t>UPCoM</t>
        </is>
      </c>
      <c r="E1392" s="77" t="n">
        <v>2300</v>
      </c>
      <c r="F1392" s="77" t="n">
        <v>2300</v>
      </c>
      <c r="G1392" s="77" t="n">
        <v>2200</v>
      </c>
      <c r="H1392" s="77" t="n">
        <v>2100</v>
      </c>
      <c r="I1392" s="79">
        <f>$E1392/F1392-1</f>
        <v/>
      </c>
      <c r="J1392" s="79">
        <f>$E1392/G1392-1</f>
        <v/>
      </c>
      <c r="K1392" s="79">
        <f>$E1392/H1392-1</f>
        <v/>
      </c>
      <c r="L1392" s="80" t="n">
        <v>-3.54</v>
      </c>
      <c r="M1392" s="80" t="n">
        <v>-0.39</v>
      </c>
      <c r="N1392" s="77" t="n">
        <v>2800</v>
      </c>
      <c r="O1392" s="77" t="n">
        <v>1500</v>
      </c>
      <c r="P1392" s="81" t="n"/>
      <c r="Q1392" s="81" t="n"/>
    </row>
    <row r="1393" ht="15" customHeight="1" s="41">
      <c r="A1393" s="77" t="n">
        <v>1385</v>
      </c>
      <c r="B1393" s="78" t="inlineStr">
        <is>
          <t>HHG</t>
        </is>
      </c>
      <c r="C1393" s="78" t="inlineStr">
        <is>
          <t>Vận tải Hoàng Hà</t>
        </is>
      </c>
      <c r="D1393" s="78" t="inlineStr">
        <is>
          <t>UPCoM</t>
        </is>
      </c>
      <c r="E1393" s="77" t="n">
        <v>703</v>
      </c>
      <c r="F1393" s="77" t="n">
        <v>709</v>
      </c>
      <c r="G1393" s="77" t="n">
        <v>799</v>
      </c>
      <c r="H1393" s="77" t="n">
        <v>1299</v>
      </c>
      <c r="I1393" s="79">
        <f>$E1393/F1393-1</f>
        <v/>
      </c>
      <c r="J1393" s="79">
        <f>$E1393/G1393-1</f>
        <v/>
      </c>
      <c r="K1393" s="79">
        <f>$E1393/H1393-1</f>
        <v/>
      </c>
      <c r="L1393" s="80" t="n">
        <v>-1.62</v>
      </c>
      <c r="M1393" s="80" t="n">
        <v>1.71</v>
      </c>
      <c r="N1393" s="77" t="n">
        <v>1666</v>
      </c>
      <c r="O1393" s="77" t="n">
        <v>700</v>
      </c>
      <c r="P1393" s="81" t="n"/>
      <c r="Q1393" s="81" t="n"/>
    </row>
    <row r="1394" ht="15" customHeight="1" s="41">
      <c r="A1394" s="77" t="n">
        <v>1386</v>
      </c>
      <c r="B1394" s="78" t="inlineStr">
        <is>
          <t>NWT</t>
        </is>
      </c>
      <c r="C1394" s="78" t="inlineStr">
        <is>
          <t>Vận tải Newway</t>
        </is>
      </c>
      <c r="D1394" s="78" t="inlineStr">
        <is>
          <t>UPCoM</t>
        </is>
      </c>
      <c r="E1394" s="77" t="n">
        <v>3800</v>
      </c>
      <c r="F1394" s="77" t="n">
        <v>6300</v>
      </c>
      <c r="G1394" s="77" t="n">
        <v>6300</v>
      </c>
      <c r="H1394" s="77" t="n">
        <v>6300</v>
      </c>
      <c r="I1394" s="79">
        <f>$E1394/F1394-1</f>
        <v/>
      </c>
      <c r="J1394" s="79">
        <f>$E1394/G1394-1</f>
        <v/>
      </c>
      <c r="K1394" s="79">
        <f>$E1394/H1394-1</f>
        <v/>
      </c>
      <c r="L1394" s="80" t="n">
        <v>3.82</v>
      </c>
      <c r="M1394" s="80" t="n">
        <v>0.33</v>
      </c>
      <c r="N1394" s="77" t="n">
        <v>6300</v>
      </c>
      <c r="O1394" s="77" t="n">
        <v>3800</v>
      </c>
      <c r="P1394" s="81" t="n"/>
      <c r="Q1394" s="81" t="n"/>
    </row>
    <row r="1395" ht="15" customHeight="1" s="41">
      <c r="A1395" s="77" t="n">
        <v>1387</v>
      </c>
      <c r="B1395" s="78" t="inlineStr">
        <is>
          <t>VNT</t>
        </is>
      </c>
      <c r="C1395" s="78" t="inlineStr">
        <is>
          <t>Vận tải ngoại thương</t>
        </is>
      </c>
      <c r="D1395" s="78" t="inlineStr">
        <is>
          <t>HNX</t>
        </is>
      </c>
      <c r="E1395" s="77" t="n">
        <v>22100</v>
      </c>
      <c r="F1395" s="77" t="n">
        <v>22100</v>
      </c>
      <c r="G1395" s="77" t="n">
        <v>22100</v>
      </c>
      <c r="H1395" s="77" t="n">
        <v>27100</v>
      </c>
      <c r="I1395" s="79">
        <f>$E1395/F1395-1</f>
        <v/>
      </c>
      <c r="J1395" s="79">
        <f>$E1395/G1395-1</f>
        <v/>
      </c>
      <c r="K1395" s="79">
        <f>$E1395/H1395-1</f>
        <v/>
      </c>
      <c r="L1395" s="80" t="n">
        <v>13.87</v>
      </c>
      <c r="M1395" s="80" t="n">
        <v>1.5</v>
      </c>
      <c r="N1395" s="77" t="n">
        <v>46800</v>
      </c>
      <c r="O1395" s="77" t="n">
        <v>22100</v>
      </c>
      <c r="P1395" s="81" t="n"/>
      <c r="Q1395" s="81" t="n"/>
    </row>
    <row r="1396" ht="15" customHeight="1" s="41">
      <c r="A1396" s="77" t="n">
        <v>1388</v>
      </c>
      <c r="B1396" s="78" t="inlineStr">
        <is>
          <t>PTS</t>
        </is>
      </c>
      <c r="C1396" s="78" t="inlineStr">
        <is>
          <t>Vận tải Petrolimex HP</t>
        </is>
      </c>
      <c r="D1396" s="78" t="inlineStr">
        <is>
          <t>HNX</t>
        </is>
      </c>
      <c r="E1396" s="77" t="n">
        <v>9600</v>
      </c>
      <c r="F1396" s="77" t="n">
        <v>9700</v>
      </c>
      <c r="G1396" s="77" t="n">
        <v>8600</v>
      </c>
      <c r="H1396" s="77" t="n">
        <v>9615.9</v>
      </c>
      <c r="I1396" s="79">
        <f>$E1396/F1396-1</f>
        <v/>
      </c>
      <c r="J1396" s="79">
        <f>$E1396/G1396-1</f>
        <v/>
      </c>
      <c r="K1396" s="79">
        <f>$E1396/H1396-1</f>
        <v/>
      </c>
      <c r="L1396" s="80" t="n">
        <v>3.25</v>
      </c>
      <c r="M1396" s="80" t="n">
        <v>0.49</v>
      </c>
      <c r="N1396" s="77" t="n">
        <v>10256.96</v>
      </c>
      <c r="O1396" s="77" t="n">
        <v>8150.62</v>
      </c>
      <c r="P1396" s="81" t="n"/>
      <c r="Q1396" s="81" t="n"/>
    </row>
    <row r="1397" ht="15" customHeight="1" s="41">
      <c r="A1397" s="77" t="n">
        <v>1389</v>
      </c>
      <c r="B1397" s="78" t="inlineStr">
        <is>
          <t>PSC</t>
        </is>
      </c>
      <c r="C1397" s="78" t="inlineStr">
        <is>
          <t>Vận tải Petrolimex SG</t>
        </is>
      </c>
      <c r="D1397" s="78" t="inlineStr">
        <is>
          <t>HNX</t>
        </is>
      </c>
      <c r="E1397" s="77" t="n">
        <v>9300</v>
      </c>
      <c r="F1397" s="77" t="n">
        <v>9300</v>
      </c>
      <c r="G1397" s="77" t="n">
        <v>10500</v>
      </c>
      <c r="H1397" s="77" t="n">
        <v>9793.68</v>
      </c>
      <c r="I1397" s="79">
        <f>$E1397/F1397-1</f>
        <v/>
      </c>
      <c r="J1397" s="79">
        <f>$E1397/G1397-1</f>
        <v/>
      </c>
      <c r="K1397" s="79">
        <f>$E1397/H1397-1</f>
        <v/>
      </c>
      <c r="L1397" s="80" t="n">
        <v>8.07</v>
      </c>
      <c r="M1397" s="80" t="n">
        <v>0.57</v>
      </c>
      <c r="N1397" s="77" t="n">
        <v>11488.74</v>
      </c>
      <c r="O1397" s="77" t="n">
        <v>9300</v>
      </c>
      <c r="P1397" s="81" t="n"/>
      <c r="Q1397" s="81" t="n"/>
    </row>
    <row r="1398" ht="15" customHeight="1" s="41">
      <c r="A1398" s="77" t="n">
        <v>1390</v>
      </c>
      <c r="B1398" s="78" t="inlineStr">
        <is>
          <t>PDV</t>
        </is>
      </c>
      <c r="C1398" s="78" t="inlineStr">
        <is>
          <t>Vận tải Phương Đông Việt</t>
        </is>
      </c>
      <c r="D1398" s="78" t="inlineStr">
        <is>
          <t>HOSE</t>
        </is>
      </c>
      <c r="E1398" s="77" t="n">
        <v>8240</v>
      </c>
      <c r="F1398" s="77" t="n">
        <v>8340</v>
      </c>
      <c r="G1398" s="77" t="n">
        <v>8790</v>
      </c>
      <c r="H1398" s="77" t="n">
        <v>9900</v>
      </c>
      <c r="I1398" s="79">
        <f>$E1398/F1398-1</f>
        <v/>
      </c>
      <c r="J1398" s="79">
        <f>$E1398/G1398-1</f>
        <v/>
      </c>
      <c r="K1398" s="79">
        <f>$E1398/H1398-1</f>
        <v/>
      </c>
      <c r="L1398" s="80" t="n">
        <v>5.99</v>
      </c>
      <c r="M1398" s="80" t="n">
        <v>0.64</v>
      </c>
      <c r="N1398" s="77" t="n">
        <v>11200</v>
      </c>
      <c r="O1398" s="77" t="n">
        <v>8240</v>
      </c>
      <c r="P1398" s="81" t="n"/>
      <c r="Q1398" s="81" t="n"/>
    </row>
    <row r="1399" ht="15" customHeight="1" s="41">
      <c r="A1399" s="77" t="n">
        <v>1391</v>
      </c>
      <c r="B1399" s="78" t="inlineStr">
        <is>
          <t>PRC</t>
        </is>
      </c>
      <c r="C1399" s="78" t="inlineStr">
        <is>
          <t>Vận tải Portserco</t>
        </is>
      </c>
      <c r="D1399" s="78" t="inlineStr">
        <is>
          <t>HNX</t>
        </is>
      </c>
      <c r="E1399" s="77" t="n">
        <v>10200</v>
      </c>
      <c r="F1399" s="77" t="n">
        <v>10300</v>
      </c>
      <c r="G1399" s="77" t="n">
        <v>11000</v>
      </c>
      <c r="H1399" s="77" t="n">
        <v>12300</v>
      </c>
      <c r="I1399" s="79">
        <f>$E1399/F1399-1</f>
        <v/>
      </c>
      <c r="J1399" s="79">
        <f>$E1399/G1399-1</f>
        <v/>
      </c>
      <c r="K1399" s="79">
        <f>$E1399/H1399-1</f>
        <v/>
      </c>
      <c r="L1399" s="80" t="n">
        <v>23.09</v>
      </c>
      <c r="M1399" s="80" t="n">
        <v>0.84</v>
      </c>
      <c r="N1399" s="77" t="n">
        <v>15945.15</v>
      </c>
      <c r="O1399" s="77" t="n">
        <v>10000</v>
      </c>
      <c r="P1399" s="81" t="n"/>
      <c r="Q1399" s="81" t="n"/>
    </row>
    <row r="1400" ht="15" customHeight="1" s="41">
      <c r="A1400" s="77" t="n">
        <v>1392</v>
      </c>
      <c r="B1400" s="78" t="inlineStr">
        <is>
          <t>SFI</t>
        </is>
      </c>
      <c r="C1400" s="78" t="inlineStr">
        <is>
          <t>Vận tải SAFI</t>
        </is>
      </c>
      <c r="D1400" s="78" t="inlineStr">
        <is>
          <t>HOSE</t>
        </is>
      </c>
      <c r="E1400" s="77" t="n">
        <v>26500</v>
      </c>
      <c r="F1400" s="77" t="n">
        <v>28300</v>
      </c>
      <c r="G1400" s="77" t="n">
        <v>28500</v>
      </c>
      <c r="H1400" s="77" t="n">
        <v>24070</v>
      </c>
      <c r="I1400" s="79">
        <f>$E1400/F1400-1</f>
        <v/>
      </c>
      <c r="J1400" s="79">
        <f>$E1400/G1400-1</f>
        <v/>
      </c>
      <c r="K1400" s="79">
        <f>$E1400/H1400-1</f>
        <v/>
      </c>
      <c r="L1400" s="80" t="n">
        <v>6.65</v>
      </c>
      <c r="M1400" s="80" t="n">
        <v>0.82</v>
      </c>
      <c r="N1400" s="77" t="n">
        <v>29000</v>
      </c>
      <c r="O1400" s="77" t="n">
        <v>22914.64</v>
      </c>
      <c r="P1400" s="81" t="n"/>
      <c r="Q1400" s="81" t="n"/>
    </row>
    <row r="1401" ht="15" customHeight="1" s="41">
      <c r="A1401" s="77" t="n">
        <v>1393</v>
      </c>
      <c r="B1401" s="78" t="inlineStr">
        <is>
          <t>GSP</t>
        </is>
      </c>
      <c r="C1401" s="78" t="inlineStr">
        <is>
          <t>Vận tải Sản phẩm Khí Quốc tế</t>
        </is>
      </c>
      <c r="D1401" s="78" t="inlineStr">
        <is>
          <t>HOSE</t>
        </is>
      </c>
      <c r="E1401" s="77" t="n">
        <v>9800</v>
      </c>
      <c r="F1401" s="77" t="n">
        <v>9980</v>
      </c>
      <c r="G1401" s="77" t="n">
        <v>9954.639999999999</v>
      </c>
      <c r="H1401" s="77" t="n">
        <v>9454.639999999999</v>
      </c>
      <c r="I1401" s="79">
        <f>$E1401/F1401-1</f>
        <v/>
      </c>
      <c r="J1401" s="79">
        <f>$E1401/G1401-1</f>
        <v/>
      </c>
      <c r="K1401" s="79">
        <f>$E1401/H1401-1</f>
        <v/>
      </c>
      <c r="L1401" s="80" t="n">
        <v>8.94</v>
      </c>
      <c r="M1401" s="80" t="n">
        <v>0.77</v>
      </c>
      <c r="N1401" s="77" t="n">
        <v>12272.85</v>
      </c>
      <c r="O1401" s="77" t="n">
        <v>9409.18</v>
      </c>
      <c r="P1401" s="81" t="n"/>
      <c r="Q1401" s="81" t="n"/>
    </row>
    <row r="1402" ht="15" customHeight="1" s="41">
      <c r="A1402" s="77" t="n">
        <v>1394</v>
      </c>
      <c r="B1402" s="78" t="inlineStr">
        <is>
          <t>PJT</t>
        </is>
      </c>
      <c r="C1402" s="78" t="inlineStr">
        <is>
          <t>Vận tải thủy PETROLIMEX</t>
        </is>
      </c>
      <c r="D1402" s="78" t="inlineStr">
        <is>
          <t>HOSE</t>
        </is>
      </c>
      <c r="E1402" s="77" t="n">
        <v>9220</v>
      </c>
      <c r="F1402" s="77" t="n">
        <v>8400</v>
      </c>
      <c r="G1402" s="77" t="n">
        <v>8910</v>
      </c>
      <c r="H1402" s="77" t="n">
        <v>8941.4</v>
      </c>
      <c r="I1402" s="79">
        <f>$E1402/F1402-1</f>
        <v/>
      </c>
      <c r="J1402" s="79">
        <f>$E1402/G1402-1</f>
        <v/>
      </c>
      <c r="K1402" s="79">
        <f>$E1402/H1402-1</f>
        <v/>
      </c>
      <c r="L1402" s="80" t="n">
        <v>5.64</v>
      </c>
      <c r="M1402" s="80" t="n">
        <v>0.65</v>
      </c>
      <c r="N1402" s="77" t="n">
        <v>9882.6</v>
      </c>
      <c r="O1402" s="77" t="n">
        <v>7736.66</v>
      </c>
      <c r="P1402" s="81" t="n"/>
      <c r="Q1402" s="81" t="n"/>
    </row>
    <row r="1403" ht="15" customHeight="1" s="41">
      <c r="A1403" s="77" t="n">
        <v>1395</v>
      </c>
      <c r="B1403" s="78" t="inlineStr">
        <is>
          <t>WTC</t>
        </is>
      </c>
      <c r="C1403" s="78" t="inlineStr">
        <is>
          <t>Vận tải thủy Vinacomin</t>
        </is>
      </c>
      <c r="D1403" s="78" t="inlineStr">
        <is>
          <t>UPCoM</t>
        </is>
      </c>
      <c r="E1403" s="77" t="n">
        <v>10000</v>
      </c>
      <c r="F1403" s="77" t="n">
        <v>10000</v>
      </c>
      <c r="G1403" s="77" t="n">
        <v>9576</v>
      </c>
      <c r="H1403" s="77" t="n">
        <v>10100</v>
      </c>
      <c r="I1403" s="79">
        <f>$E1403/F1403-1</f>
        <v/>
      </c>
      <c r="J1403" s="79">
        <f>$E1403/G1403-1</f>
        <v/>
      </c>
      <c r="K1403" s="79">
        <f>$E1403/H1403-1</f>
        <v/>
      </c>
      <c r="L1403" s="80" t="n">
        <v>10.08</v>
      </c>
      <c r="M1403" s="80" t="n">
        <v>0.58</v>
      </c>
      <c r="N1403" s="77" t="n">
        <v>11133</v>
      </c>
      <c r="O1403" s="77" t="n">
        <v>9000</v>
      </c>
      <c r="P1403" s="81" t="n"/>
      <c r="Q1403" s="81" t="n"/>
    </row>
    <row r="1404" ht="15" customHeight="1" s="41">
      <c r="A1404" s="77" t="n">
        <v>1396</v>
      </c>
      <c r="B1404" s="78" t="inlineStr">
        <is>
          <t>TOT</t>
        </is>
      </c>
      <c r="C1404" s="78" t="inlineStr">
        <is>
          <t>Vận tải Transimex</t>
        </is>
      </c>
      <c r="D1404" s="78" t="inlineStr">
        <is>
          <t>HNX</t>
        </is>
      </c>
      <c r="E1404" s="77" t="n">
        <v>13500</v>
      </c>
      <c r="F1404" s="77" t="n">
        <v>14600</v>
      </c>
      <c r="G1404" s="77" t="n">
        <v>15100</v>
      </c>
      <c r="H1404" s="77" t="n">
        <v>13415.78</v>
      </c>
      <c r="I1404" s="79">
        <f>$E1404/F1404-1</f>
        <v/>
      </c>
      <c r="J1404" s="79">
        <f>$E1404/G1404-1</f>
        <v/>
      </c>
      <c r="K1404" s="79">
        <f>$E1404/H1404-1</f>
        <v/>
      </c>
      <c r="L1404" s="80" t="n">
        <v>4.6</v>
      </c>
      <c r="M1404" s="80" t="n">
        <v>0.92</v>
      </c>
      <c r="N1404" s="77" t="n">
        <v>15500</v>
      </c>
      <c r="O1404" s="77" t="n">
        <v>12991.23</v>
      </c>
      <c r="P1404" s="81" t="n"/>
      <c r="Q1404" s="81" t="n"/>
    </row>
    <row r="1405" ht="15" customHeight="1" s="41">
      <c r="A1405" s="77" t="n">
        <v>1397</v>
      </c>
      <c r="B1405" s="78" t="inlineStr">
        <is>
          <t>VDB</t>
        </is>
      </c>
      <c r="C1405" s="78" t="inlineStr">
        <is>
          <t>Vận tải và CB Than Đông Bắc</t>
        </is>
      </c>
      <c r="D1405" s="78" t="inlineStr">
        <is>
          <t>UPCoM</t>
        </is>
      </c>
      <c r="E1405" s="77" t="n">
        <v>900</v>
      </c>
      <c r="F1405" s="77" t="n">
        <v>900</v>
      </c>
      <c r="G1405" s="77" t="n">
        <v>900</v>
      </c>
      <c r="H1405" s="77" t="n">
        <v>900</v>
      </c>
      <c r="I1405" s="79">
        <f>$E1405/F1405-1</f>
        <v/>
      </c>
      <c r="J1405" s="79">
        <f>$E1405/G1405-1</f>
        <v/>
      </c>
      <c r="K1405" s="79">
        <f>$E1405/H1405-1</f>
        <v/>
      </c>
      <c r="L1405" s="80" t="n">
        <v>0.28</v>
      </c>
      <c r="M1405" s="80" t="n">
        <v>0.07000000000000001</v>
      </c>
      <c r="N1405" s="77" t="n">
        <v>900</v>
      </c>
      <c r="O1405" s="77" t="n">
        <v>900</v>
      </c>
      <c r="P1405" s="81" t="n"/>
      <c r="Q1405" s="81" t="n"/>
    </row>
    <row r="1406" ht="15" customHeight="1" s="41">
      <c r="A1406" s="77" t="n">
        <v>1398</v>
      </c>
      <c r="B1406" s="78" t="inlineStr">
        <is>
          <t>TRS</t>
        </is>
      </c>
      <c r="C1406" s="78" t="inlineStr">
        <is>
          <t>Vận tải và Dịch vụ Hàng Hải</t>
        </is>
      </c>
      <c r="D1406" s="78" t="inlineStr">
        <is>
          <t>UPCoM</t>
        </is>
      </c>
      <c r="E1406" s="77" t="n">
        <v>32500</v>
      </c>
      <c r="F1406" s="77" t="n">
        <v>37900</v>
      </c>
      <c r="G1406" s="77" t="n">
        <v>38200</v>
      </c>
      <c r="H1406" s="77" t="n">
        <v>31166</v>
      </c>
      <c r="I1406" s="79">
        <f>$E1406/F1406-1</f>
        <v/>
      </c>
      <c r="J1406" s="79">
        <f>$E1406/G1406-1</f>
        <v/>
      </c>
      <c r="K1406" s="79">
        <f>$E1406/H1406-1</f>
        <v/>
      </c>
      <c r="L1406" s="80" t="n">
        <v>4.77</v>
      </c>
      <c r="M1406" s="80" t="n">
        <v>0.8</v>
      </c>
      <c r="N1406" s="77" t="n">
        <v>44900</v>
      </c>
      <c r="O1406" s="77" t="n">
        <v>28200</v>
      </c>
      <c r="P1406" s="81" t="n"/>
      <c r="Q1406" s="81" t="n"/>
    </row>
    <row r="1407" ht="15" customHeight="1" s="41">
      <c r="A1407" s="77" t="n">
        <v>1399</v>
      </c>
      <c r="B1407" s="78" t="inlineStr">
        <is>
          <t>HHN</t>
        </is>
      </c>
      <c r="C1407" s="78" t="inlineStr">
        <is>
          <t>Vận tải và DV Hàng hóa Hà Nội</t>
        </is>
      </c>
      <c r="D1407" s="78" t="inlineStr">
        <is>
          <t>UPCoM</t>
        </is>
      </c>
      <c r="E1407" s="77" t="n">
        <v>200</v>
      </c>
      <c r="F1407" s="77" t="n">
        <v>200</v>
      </c>
      <c r="G1407" s="77" t="n">
        <v>200</v>
      </c>
      <c r="H1407" s="77" t="n">
        <v>200</v>
      </c>
      <c r="I1407" s="79">
        <f>$E1407/F1407-1</f>
        <v/>
      </c>
      <c r="J1407" s="79">
        <f>$E1407/G1407-1</f>
        <v/>
      </c>
      <c r="K1407" s="79">
        <f>$E1407/H1407-1</f>
        <v/>
      </c>
      <c r="L1407" s="80" t="n">
        <v>0.06</v>
      </c>
      <c r="M1407" s="80" t="n">
        <v>0.01</v>
      </c>
      <c r="N1407" s="77" t="n">
        <v>200</v>
      </c>
      <c r="O1407" s="77" t="n">
        <v>200</v>
      </c>
      <c r="P1407" s="81" t="n"/>
      <c r="Q1407" s="81" t="n"/>
    </row>
    <row r="1408" ht="15" customHeight="1" s="41">
      <c r="A1408" s="77" t="n">
        <v>1400</v>
      </c>
      <c r="B1408" s="78" t="inlineStr">
        <is>
          <t>PTH</t>
        </is>
      </c>
      <c r="C1408" s="78" t="inlineStr">
        <is>
          <t>Vận tải và DV Petrolimex Hà Tây</t>
        </is>
      </c>
      <c r="D1408" s="78" t="inlineStr">
        <is>
          <t>UPCoM</t>
        </is>
      </c>
      <c r="E1408" s="77" t="n">
        <v>12000</v>
      </c>
      <c r="F1408" s="77" t="n">
        <v>12000</v>
      </c>
      <c r="G1408" s="77" t="n">
        <v>12000</v>
      </c>
      <c r="H1408" s="77" t="n">
        <v>9191</v>
      </c>
      <c r="I1408" s="79">
        <f>$E1408/F1408-1</f>
        <v/>
      </c>
      <c r="J1408" s="79">
        <f>$E1408/G1408-1</f>
        <v/>
      </c>
      <c r="K1408" s="79">
        <f>$E1408/H1408-1</f>
        <v/>
      </c>
      <c r="L1408" s="80" t="n">
        <v>7.82</v>
      </c>
      <c r="M1408" s="80" t="n">
        <v>0.8100000000000001</v>
      </c>
      <c r="N1408" s="77" t="n">
        <v>12000</v>
      </c>
      <c r="O1408" s="77" t="n">
        <v>9100</v>
      </c>
      <c r="P1408" s="81" t="n"/>
      <c r="Q1408" s="81" t="n"/>
    </row>
    <row r="1409" ht="15" customHeight="1" s="41">
      <c r="A1409" s="77" t="n">
        <v>1401</v>
      </c>
      <c r="B1409" s="78" t="inlineStr">
        <is>
          <t>VST</t>
        </is>
      </c>
      <c r="C1409" s="78" t="inlineStr">
        <is>
          <t>Vận tải và Thuê Tàu biển Việt Nam</t>
        </is>
      </c>
      <c r="D1409" s="78" t="inlineStr">
        <is>
          <t>UPCoM</t>
        </is>
      </c>
      <c r="E1409" s="77" t="n">
        <v>2800</v>
      </c>
      <c r="F1409" s="77" t="n">
        <v>2900</v>
      </c>
      <c r="G1409" s="77" t="n">
        <v>2900</v>
      </c>
      <c r="H1409" s="77" t="n">
        <v>3000</v>
      </c>
      <c r="I1409" s="79">
        <f>$E1409/F1409-1</f>
        <v/>
      </c>
      <c r="J1409" s="79">
        <f>$E1409/G1409-1</f>
        <v/>
      </c>
      <c r="K1409" s="79">
        <f>$E1409/H1409-1</f>
        <v/>
      </c>
      <c r="L1409" s="80" t="n">
        <v>0.73</v>
      </c>
      <c r="M1409" s="80" t="n">
        <v>-0.54</v>
      </c>
      <c r="N1409" s="77" t="n">
        <v>3708</v>
      </c>
      <c r="O1409" s="77" t="n">
        <v>2700</v>
      </c>
      <c r="P1409" s="81" t="n"/>
      <c r="Q1409" s="81" t="n"/>
    </row>
    <row r="1410" ht="15" customHeight="1" s="41">
      <c r="A1410" s="77" t="n">
        <v>1402</v>
      </c>
      <c r="B1410" s="78" t="inlineStr">
        <is>
          <t>HAH</t>
        </is>
      </c>
      <c r="C1410" s="78" t="inlineStr">
        <is>
          <t>Vận tải và Xếp dỡ Hải An</t>
        </is>
      </c>
      <c r="D1410" s="78" t="inlineStr">
        <is>
          <t>HOSE</t>
        </is>
      </c>
      <c r="E1410" s="77" t="n">
        <v>45900</v>
      </c>
      <c r="F1410" s="77" t="n">
        <v>46200</v>
      </c>
      <c r="G1410" s="77" t="n">
        <v>48800</v>
      </c>
      <c r="H1410" s="77" t="n">
        <v>56387.22</v>
      </c>
      <c r="I1410" s="79">
        <f>$E1410/F1410-1</f>
        <v/>
      </c>
      <c r="J1410" s="79">
        <f>$E1410/G1410-1</f>
        <v/>
      </c>
      <c r="K1410" s="79">
        <f>$E1410/H1410-1</f>
        <v/>
      </c>
      <c r="L1410" s="80" t="n">
        <v>7.01</v>
      </c>
      <c r="M1410" s="80" t="n">
        <v>1.72</v>
      </c>
      <c r="N1410" s="77" t="n">
        <v>68202.60000000001</v>
      </c>
      <c r="O1410" s="77" t="n">
        <v>43900</v>
      </c>
      <c r="P1410" s="81" t="n">
        <v>9.81</v>
      </c>
      <c r="Q1410" s="81" t="n">
        <v>1.985</v>
      </c>
    </row>
    <row r="1411" ht="15" customHeight="1" s="41">
      <c r="A1411" s="77" t="n">
        <v>1403</v>
      </c>
      <c r="B1411" s="78" t="inlineStr">
        <is>
          <t>VFR</t>
        </is>
      </c>
      <c r="C1411" s="78" t="inlineStr">
        <is>
          <t>Vận tải Vietfracht</t>
        </is>
      </c>
      <c r="D1411" s="78" t="inlineStr">
        <is>
          <t>UPCoM</t>
        </is>
      </c>
      <c r="E1411" s="77" t="n">
        <v>9000</v>
      </c>
      <c r="F1411" s="77" t="n">
        <v>9000</v>
      </c>
      <c r="G1411" s="77" t="n">
        <v>10500</v>
      </c>
      <c r="H1411" s="77" t="n">
        <v>10200</v>
      </c>
      <c r="I1411" s="79">
        <f>$E1411/F1411-1</f>
        <v/>
      </c>
      <c r="J1411" s="79">
        <f>$E1411/G1411-1</f>
        <v/>
      </c>
      <c r="K1411" s="79">
        <f>$E1411/H1411-1</f>
        <v/>
      </c>
      <c r="L1411" s="80" t="n">
        <v>6.31</v>
      </c>
      <c r="M1411" s="80" t="n">
        <v>0.41</v>
      </c>
      <c r="N1411" s="77" t="n">
        <v>13088</v>
      </c>
      <c r="O1411" s="77" t="n">
        <v>9000</v>
      </c>
      <c r="P1411" s="81" t="n"/>
      <c r="Q1411" s="81" t="n"/>
    </row>
    <row r="1412" ht="15" customHeight="1" s="41">
      <c r="A1412" s="77" t="n">
        <v>1404</v>
      </c>
      <c r="B1412" s="78" t="inlineStr">
        <is>
          <t>VIP</t>
        </is>
      </c>
      <c r="C1412" s="78" t="inlineStr">
        <is>
          <t>Vận tải Xăng dầu VIPCO</t>
        </is>
      </c>
      <c r="D1412" s="78" t="inlineStr">
        <is>
          <t>HOSE</t>
        </is>
      </c>
      <c r="E1412" s="77" t="n">
        <v>9750</v>
      </c>
      <c r="F1412" s="77" t="n">
        <v>9850</v>
      </c>
      <c r="G1412" s="77" t="n">
        <v>10200</v>
      </c>
      <c r="H1412" s="77" t="n">
        <v>11134.94</v>
      </c>
      <c r="I1412" s="79">
        <f>$E1412/F1412-1</f>
        <v/>
      </c>
      <c r="J1412" s="79">
        <f>$E1412/G1412-1</f>
        <v/>
      </c>
      <c r="K1412" s="79">
        <f>$E1412/H1412-1</f>
        <v/>
      </c>
      <c r="L1412" s="80" t="n">
        <v>12.64</v>
      </c>
      <c r="M1412" s="80" t="n">
        <v>0.55</v>
      </c>
      <c r="N1412" s="77" t="n">
        <v>12823.44</v>
      </c>
      <c r="O1412" s="77" t="n">
        <v>9820</v>
      </c>
      <c r="P1412" s="81" t="n"/>
      <c r="Q1412" s="81" t="n"/>
    </row>
    <row r="1413" ht="15" customHeight="1" s="41">
      <c r="A1413" s="77" t="n">
        <v>1405</v>
      </c>
      <c r="B1413" s="78" t="inlineStr">
        <is>
          <t>DOP</t>
        </is>
      </c>
      <c r="C1413" s="78" t="inlineStr">
        <is>
          <t>Vận tải XD Đồng Tháp</t>
        </is>
      </c>
      <c r="D1413" s="78" t="inlineStr">
        <is>
          <t>UPCoM</t>
        </is>
      </c>
      <c r="E1413" s="77" t="n">
        <v>13600</v>
      </c>
      <c r="F1413" s="77" t="n">
        <v>15900</v>
      </c>
      <c r="G1413" s="77" t="n">
        <v>10700.03</v>
      </c>
      <c r="H1413" s="77" t="n">
        <v>10611.6</v>
      </c>
      <c r="I1413" s="79">
        <f>$E1413/F1413-1</f>
        <v/>
      </c>
      <c r="J1413" s="79">
        <f>$E1413/G1413-1</f>
        <v/>
      </c>
      <c r="K1413" s="79">
        <f>$E1413/H1413-1</f>
        <v/>
      </c>
      <c r="L1413" s="80" t="n">
        <v>5.82</v>
      </c>
      <c r="M1413" s="80" t="n">
        <v>0.73</v>
      </c>
      <c r="N1413" s="77" t="n">
        <v>16000</v>
      </c>
      <c r="O1413" s="77" t="n">
        <v>9550.440000000001</v>
      </c>
      <c r="P1413" s="81" t="n"/>
      <c r="Q1413" s="81" t="n"/>
    </row>
    <row r="1414" ht="15" customHeight="1" s="41">
      <c r="A1414" s="77" t="n">
        <v>1406</v>
      </c>
      <c r="B1414" s="78" t="inlineStr">
        <is>
          <t>DXV</t>
        </is>
      </c>
      <c r="C1414" s="78" t="inlineStr">
        <is>
          <t>Vật liệu Xây dựng Đà Nẵng</t>
        </is>
      </c>
      <c r="D1414" s="78" t="inlineStr">
        <is>
          <t>HOSE</t>
        </is>
      </c>
      <c r="E1414" s="77" t="n">
        <v>3500</v>
      </c>
      <c r="F1414" s="77" t="n">
        <v>3650</v>
      </c>
      <c r="G1414" s="77" t="n">
        <v>3800</v>
      </c>
      <c r="H1414" s="77" t="n">
        <v>3800</v>
      </c>
      <c r="I1414" s="79">
        <f>$E1414/F1414-1</f>
        <v/>
      </c>
      <c r="J1414" s="79">
        <f>$E1414/G1414-1</f>
        <v/>
      </c>
      <c r="K1414" s="79">
        <f>$E1414/H1414-1</f>
        <v/>
      </c>
      <c r="L1414" s="80" t="n">
        <v>31.6</v>
      </c>
      <c r="M1414" s="80" t="n">
        <v>0.35</v>
      </c>
      <c r="N1414" s="77" t="n">
        <v>4340</v>
      </c>
      <c r="O1414" s="77" t="n">
        <v>3360</v>
      </c>
      <c r="P1414" s="81" t="n"/>
      <c r="Q1414" s="81" t="n"/>
    </row>
    <row r="1415" ht="15" customHeight="1" s="41">
      <c r="A1415" s="77" t="n">
        <v>1407</v>
      </c>
      <c r="B1415" s="78" t="inlineStr">
        <is>
          <t>MTS</t>
        </is>
      </c>
      <c r="C1415" s="78" t="inlineStr">
        <is>
          <t>Vật tư - TKV</t>
        </is>
      </c>
      <c r="D1415" s="78" t="inlineStr">
        <is>
          <t>UPCoM</t>
        </is>
      </c>
      <c r="E1415" s="77" t="n">
        <v>8600</v>
      </c>
      <c r="F1415" s="77" t="n">
        <v>8100</v>
      </c>
      <c r="G1415" s="77" t="n">
        <v>9000</v>
      </c>
      <c r="H1415" s="77" t="n">
        <v>8372</v>
      </c>
      <c r="I1415" s="79">
        <f>$E1415/F1415-1</f>
        <v/>
      </c>
      <c r="J1415" s="79">
        <f>$E1415/G1415-1</f>
        <v/>
      </c>
      <c r="K1415" s="79">
        <f>$E1415/H1415-1</f>
        <v/>
      </c>
      <c r="L1415" s="80" t="n">
        <v>4.41</v>
      </c>
      <c r="M1415" s="80" t="n">
        <v>0.73</v>
      </c>
      <c r="N1415" s="77" t="n">
        <v>10028</v>
      </c>
      <c r="O1415" s="77" t="n">
        <v>8000</v>
      </c>
      <c r="P1415" s="81" t="n"/>
      <c r="Q1415" s="81" t="n"/>
    </row>
    <row r="1416" ht="15" customHeight="1" s="41">
      <c r="A1416" s="77" t="n">
        <v>1408</v>
      </c>
      <c r="B1416" s="78" t="inlineStr">
        <is>
          <t>COM</t>
        </is>
      </c>
      <c r="C1416" s="78" t="inlineStr">
        <is>
          <t>Vật tư - Xăng dầu</t>
        </is>
      </c>
      <c r="D1416" s="78" t="inlineStr">
        <is>
          <t>HOSE</t>
        </is>
      </c>
      <c r="E1416" s="77" t="n">
        <v>30600</v>
      </c>
      <c r="F1416" s="77" t="n">
        <v>30600</v>
      </c>
      <c r="G1416" s="77" t="n">
        <v>32900</v>
      </c>
      <c r="H1416" s="77" t="n">
        <v>28977.52</v>
      </c>
      <c r="I1416" s="79">
        <f>$E1416/F1416-1</f>
        <v/>
      </c>
      <c r="J1416" s="79">
        <f>$E1416/G1416-1</f>
        <v/>
      </c>
      <c r="K1416" s="79">
        <f>$E1416/H1416-1</f>
        <v/>
      </c>
      <c r="L1416" s="80" t="n">
        <v>9.380000000000001</v>
      </c>
      <c r="M1416" s="80" t="n">
        <v>1.01</v>
      </c>
      <c r="N1416" s="77" t="n">
        <v>40986.66</v>
      </c>
      <c r="O1416" s="77" t="n">
        <v>28199.6</v>
      </c>
      <c r="P1416" s="81" t="n"/>
      <c r="Q1416" s="81" t="n"/>
    </row>
    <row r="1417" ht="15" customHeight="1" s="41">
      <c r="A1417" s="77" t="n">
        <v>1409</v>
      </c>
      <c r="B1417" s="78" t="inlineStr">
        <is>
          <t>PMJ</t>
        </is>
      </c>
      <c r="C1417" s="78" t="inlineStr">
        <is>
          <t>Vật tư Bưu điện</t>
        </is>
      </c>
      <c r="D1417" s="78" t="inlineStr">
        <is>
          <t>UPCoM</t>
        </is>
      </c>
      <c r="E1417" s="77" t="n">
        <v>19900</v>
      </c>
      <c r="F1417" s="77" t="n">
        <v>18600</v>
      </c>
      <c r="G1417" s="77" t="n">
        <v>16600</v>
      </c>
      <c r="H1417" s="77" t="n">
        <v>17900</v>
      </c>
      <c r="I1417" s="79">
        <f>$E1417/F1417-1</f>
        <v/>
      </c>
      <c r="J1417" s="79">
        <f>$E1417/G1417-1</f>
        <v/>
      </c>
      <c r="K1417" s="79">
        <f>$E1417/H1417-1</f>
        <v/>
      </c>
      <c r="L1417" s="80" t="n">
        <v>735.38</v>
      </c>
      <c r="M1417" s="80" t="n">
        <v>0.9399999999999999</v>
      </c>
      <c r="N1417" s="77" t="n">
        <v>19900</v>
      </c>
      <c r="O1417" s="77" t="n">
        <v>14800</v>
      </c>
      <c r="P1417" s="81" t="n"/>
      <c r="Q1417" s="81" t="n"/>
    </row>
    <row r="1418" ht="15" customHeight="1" s="41">
      <c r="A1418" s="77" t="n">
        <v>1410</v>
      </c>
      <c r="B1418" s="78" t="inlineStr">
        <is>
          <t>HAM</t>
        </is>
      </c>
      <c r="C1418" s="78" t="inlineStr">
        <is>
          <t>Vật tư Hậu Giang</t>
        </is>
      </c>
      <c r="D1418" s="78" t="inlineStr">
        <is>
          <t>UPCoM</t>
        </is>
      </c>
      <c r="E1418" s="77" t="n">
        <v>44000</v>
      </c>
      <c r="F1418" s="77" t="n">
        <v>44000</v>
      </c>
      <c r="G1418" s="77" t="n">
        <v>42000</v>
      </c>
      <c r="H1418" s="77" t="n">
        <v>30359.82</v>
      </c>
      <c r="I1418" s="79">
        <f>$E1418/F1418-1</f>
        <v/>
      </c>
      <c r="J1418" s="79">
        <f>$E1418/G1418-1</f>
        <v/>
      </c>
      <c r="K1418" s="79">
        <f>$E1418/H1418-1</f>
        <v/>
      </c>
      <c r="L1418" s="80" t="n">
        <v>14.22</v>
      </c>
      <c r="M1418" s="80" t="n">
        <v>2.35</v>
      </c>
      <c r="N1418" s="77" t="n">
        <v>58002.9</v>
      </c>
      <c r="O1418" s="77" t="n">
        <v>28074.67</v>
      </c>
      <c r="P1418" s="81" t="n"/>
      <c r="Q1418" s="81" t="n"/>
    </row>
    <row r="1419" ht="15" customHeight="1" s="41">
      <c r="A1419" s="77" t="n">
        <v>1411</v>
      </c>
      <c r="B1419" s="78" t="inlineStr">
        <is>
          <t>DOC</t>
        </is>
      </c>
      <c r="C1419" s="78" t="inlineStr">
        <is>
          <t>Vật tư nông nghiệp Đồng Nai</t>
        </is>
      </c>
      <c r="D1419" s="78" t="inlineStr">
        <is>
          <t>UPCoM</t>
        </is>
      </c>
      <c r="E1419" s="77" t="n">
        <v>7300</v>
      </c>
      <c r="F1419" s="77" t="n">
        <v>7300</v>
      </c>
      <c r="G1419" s="77" t="n">
        <v>7300</v>
      </c>
      <c r="H1419" s="77" t="n">
        <v>10000</v>
      </c>
      <c r="I1419" s="79">
        <f>$E1419/F1419-1</f>
        <v/>
      </c>
      <c r="J1419" s="79">
        <f>$E1419/G1419-1</f>
        <v/>
      </c>
      <c r="K1419" s="79">
        <f>$E1419/H1419-1</f>
        <v/>
      </c>
      <c r="L1419" s="80" t="n">
        <v>11.42</v>
      </c>
      <c r="M1419" s="80" t="n">
        <v>0.68</v>
      </c>
      <c r="N1419" s="77" t="n">
        <v>10911</v>
      </c>
      <c r="O1419" s="77" t="n">
        <v>7300</v>
      </c>
      <c r="P1419" s="81" t="n"/>
      <c r="Q1419" s="81" t="n"/>
    </row>
    <row r="1420" ht="15" customHeight="1" s="41">
      <c r="A1420" s="77" t="n">
        <v>1412</v>
      </c>
      <c r="B1420" s="78" t="inlineStr">
        <is>
          <t>DTH</t>
        </is>
      </c>
      <c r="C1420" s="78" t="inlineStr">
        <is>
          <t>Vật tư Y tế Thanh Hóa</t>
        </is>
      </c>
      <c r="D1420" s="78" t="inlineStr">
        <is>
          <t>UPCoM</t>
        </is>
      </c>
      <c r="E1420" s="77" t="n">
        <v>15800</v>
      </c>
      <c r="F1420" s="77" t="n">
        <v>15800</v>
      </c>
      <c r="G1420" s="77" t="n">
        <v>14400</v>
      </c>
      <c r="H1420" s="77" t="n">
        <v>14538</v>
      </c>
      <c r="I1420" s="79">
        <f>$E1420/F1420-1</f>
        <v/>
      </c>
      <c r="J1420" s="79">
        <f>$E1420/G1420-1</f>
        <v/>
      </c>
      <c r="K1420" s="79">
        <f>$E1420/H1420-1</f>
        <v/>
      </c>
      <c r="L1420" s="80" t="n">
        <v>36.18</v>
      </c>
      <c r="M1420" s="80" t="n">
        <v>0.93</v>
      </c>
      <c r="N1420" s="77" t="n">
        <v>15810</v>
      </c>
      <c r="O1420" s="77" t="n">
        <v>12599.6</v>
      </c>
      <c r="P1420" s="81" t="n"/>
      <c r="Q1420" s="81" t="n"/>
    </row>
    <row r="1421" ht="15" customHeight="1" s="41">
      <c r="A1421" s="77" t="n">
        <v>1413</v>
      </c>
      <c r="B1421" s="78" t="inlineStr">
        <is>
          <t>VIB</t>
        </is>
      </c>
      <c r="C1421" s="78" t="inlineStr">
        <is>
          <t>VIBBank</t>
        </is>
      </c>
      <c r="D1421" s="78" t="inlineStr">
        <is>
          <t>HOSE</t>
        </is>
      </c>
      <c r="E1421" s="77" t="n">
        <v>14400</v>
      </c>
      <c r="F1421" s="77" t="n">
        <v>14650</v>
      </c>
      <c r="G1421" s="77" t="n">
        <v>15750</v>
      </c>
      <c r="H1421" s="77" t="n">
        <v>16828.78</v>
      </c>
      <c r="I1421" s="79">
        <f>$E1421/F1421-1</f>
        <v/>
      </c>
      <c r="J1421" s="79">
        <f>$E1421/G1421-1</f>
        <v/>
      </c>
      <c r="K1421" s="79">
        <f>$E1421/H1421-1</f>
        <v/>
      </c>
      <c r="L1421" s="80" t="n">
        <v>6.61</v>
      </c>
      <c r="M1421" s="80" t="n">
        <v>1.02</v>
      </c>
      <c r="N1421" s="77" t="n">
        <v>22375.16</v>
      </c>
      <c r="O1421" s="77" t="n">
        <v>14150</v>
      </c>
      <c r="P1421" s="81" t="n">
        <v>7.33</v>
      </c>
      <c r="Q1421" s="81" t="n">
        <v>1.44</v>
      </c>
    </row>
    <row r="1422" ht="15" customHeight="1" s="41">
      <c r="A1422" s="77" t="n">
        <v>1414</v>
      </c>
      <c r="B1422" s="78" t="inlineStr">
        <is>
          <t>HT1</t>
        </is>
      </c>
      <c r="C1422" s="78" t="inlineStr">
        <is>
          <t>VICEM Hà Tiên</t>
        </is>
      </c>
      <c r="D1422" s="78" t="inlineStr">
        <is>
          <t>HOSE</t>
        </is>
      </c>
      <c r="E1422" s="77" t="n">
        <v>13000</v>
      </c>
      <c r="F1422" s="77" t="n">
        <v>12950</v>
      </c>
      <c r="G1422" s="77" t="n">
        <v>12700</v>
      </c>
      <c r="H1422" s="77" t="n">
        <v>16500</v>
      </c>
      <c r="I1422" s="79">
        <f>$E1422/F1422-1</f>
        <v/>
      </c>
      <c r="J1422" s="79">
        <f>$E1422/G1422-1</f>
        <v/>
      </c>
      <c r="K1422" s="79">
        <f>$E1422/H1422-1</f>
        <v/>
      </c>
      <c r="L1422" s="80" t="n">
        <v>12.83</v>
      </c>
      <c r="M1422" s="80" t="n">
        <v>0.96</v>
      </c>
      <c r="N1422" s="77" t="n">
        <v>20100</v>
      </c>
      <c r="O1422" s="77" t="n">
        <v>11650</v>
      </c>
      <c r="P1422" s="81" t="n"/>
      <c r="Q1422" s="81" t="n"/>
    </row>
    <row r="1423" ht="15" customHeight="1" s="41">
      <c r="A1423" s="77" t="n">
        <v>1415</v>
      </c>
      <c r="B1423" s="78" t="inlineStr">
        <is>
          <t>VSC</t>
        </is>
      </c>
      <c r="C1423" s="78" t="inlineStr">
        <is>
          <t>VICONSHIP</t>
        </is>
      </c>
      <c r="D1423" s="78" t="inlineStr">
        <is>
          <t>HOSE</t>
        </is>
      </c>
      <c r="E1423" s="77" t="n">
        <v>14600</v>
      </c>
      <c r="F1423" s="77" t="n">
        <v>14650</v>
      </c>
      <c r="G1423" s="77" t="n">
        <v>15900</v>
      </c>
      <c r="H1423" s="77" t="n">
        <v>19950</v>
      </c>
      <c r="I1423" s="79">
        <f>$E1423/F1423-1</f>
        <v/>
      </c>
      <c r="J1423" s="79">
        <f>$E1423/G1423-1</f>
        <v/>
      </c>
      <c r="K1423" s="79">
        <f>$E1423/H1423-1</f>
        <v/>
      </c>
      <c r="L1423" s="80" t="n">
        <v>15.92</v>
      </c>
      <c r="M1423" s="80" t="n">
        <v>0.98</v>
      </c>
      <c r="N1423" s="77" t="n">
        <v>36200</v>
      </c>
      <c r="O1423" s="77" t="n">
        <v>12700</v>
      </c>
      <c r="P1423" s="81" t="n">
        <v>16.21</v>
      </c>
      <c r="Q1423" s="81" t="n">
        <v>1.52</v>
      </c>
    </row>
    <row r="1424" ht="15" customHeight="1" s="41">
      <c r="A1424" s="77" t="n">
        <v>1416</v>
      </c>
      <c r="B1424" s="78" t="inlineStr">
        <is>
          <t>VCS</t>
        </is>
      </c>
      <c r="C1424" s="78" t="inlineStr">
        <is>
          <t>VICOSTONE</t>
        </is>
      </c>
      <c r="D1424" s="78" t="inlineStr">
        <is>
          <t>HNX</t>
        </is>
      </c>
      <c r="E1424" s="77" t="n">
        <v>33300</v>
      </c>
      <c r="F1424" s="77" t="n">
        <v>33400</v>
      </c>
      <c r="G1424" s="77" t="n">
        <v>34400</v>
      </c>
      <c r="H1424" s="77" t="n">
        <v>40578.68</v>
      </c>
      <c r="I1424" s="79">
        <f>$E1424/F1424-1</f>
        <v/>
      </c>
      <c r="J1424" s="79">
        <f>$E1424/G1424-1</f>
        <v/>
      </c>
      <c r="K1424" s="79">
        <f>$E1424/H1424-1</f>
        <v/>
      </c>
      <c r="L1424" s="80" t="n">
        <v>9.289999999999999</v>
      </c>
      <c r="M1424" s="80" t="n">
        <v>1.06</v>
      </c>
      <c r="N1424" s="77" t="n">
        <v>47940.09</v>
      </c>
      <c r="O1424" s="77" t="n">
        <v>32000</v>
      </c>
      <c r="P1424" s="81" t="n"/>
      <c r="Q1424" s="81" t="n"/>
    </row>
    <row r="1425" ht="15" customHeight="1" s="41">
      <c r="A1425" s="77" t="n">
        <v>1417</v>
      </c>
      <c r="B1425" s="78" t="inlineStr">
        <is>
          <t>PTL</t>
        </is>
      </c>
      <c r="C1425" s="78" t="inlineStr">
        <is>
          <t>Victory Group</t>
        </is>
      </c>
      <c r="D1425" s="78" t="inlineStr">
        <is>
          <t>HOSE</t>
        </is>
      </c>
      <c r="E1425" s="77" t="n">
        <v>1770</v>
      </c>
      <c r="F1425" s="77" t="n">
        <v>1780</v>
      </c>
      <c r="G1425" s="77" t="n">
        <v>1980</v>
      </c>
      <c r="H1425" s="77" t="n">
        <v>2800</v>
      </c>
      <c r="I1425" s="79">
        <f>$E1425/F1425-1</f>
        <v/>
      </c>
      <c r="J1425" s="79">
        <f>$E1425/G1425-1</f>
        <v/>
      </c>
      <c r="K1425" s="79">
        <f>$E1425/H1425-1</f>
        <v/>
      </c>
      <c r="L1425" s="80" t="n">
        <v>1824</v>
      </c>
      <c r="M1425" s="80" t="n">
        <v>0.4</v>
      </c>
      <c r="N1425" s="77" t="n">
        <v>3690</v>
      </c>
      <c r="O1425" s="77" t="n">
        <v>1750</v>
      </c>
      <c r="P1425" s="81" t="n"/>
      <c r="Q1425" s="81" t="n"/>
    </row>
    <row r="1426" ht="15" customHeight="1" s="41">
      <c r="A1426" s="77" t="n">
        <v>1418</v>
      </c>
      <c r="B1426" s="78" t="inlineStr">
        <is>
          <t>VBB</t>
        </is>
      </c>
      <c r="C1426" s="78" t="inlineStr">
        <is>
          <t>VietBank</t>
        </is>
      </c>
      <c r="D1426" s="78" t="inlineStr">
        <is>
          <t>HOSE</t>
        </is>
      </c>
      <c r="E1426" s="77" t="n">
        <v>12900</v>
      </c>
      <c r="F1426" s="77" t="n">
        <v>13200</v>
      </c>
      <c r="G1426" s="77" t="n">
        <v>13600</v>
      </c>
      <c r="H1426" s="77" t="n">
        <v>9470.09</v>
      </c>
      <c r="I1426" s="79">
        <f>$E1426/F1426-1</f>
        <v/>
      </c>
      <c r="J1426" s="79">
        <f>$E1426/G1426-1</f>
        <v/>
      </c>
      <c r="K1426" s="79">
        <f>$E1426/H1426-1</f>
        <v/>
      </c>
      <c r="L1426" s="80" t="n">
        <v>8.859999999999999</v>
      </c>
      <c r="M1426" s="80" t="n">
        <v>1.16</v>
      </c>
      <c r="N1426" s="77" t="n">
        <v>14500</v>
      </c>
      <c r="O1426" s="77" t="n">
        <v>8636.450000000001</v>
      </c>
      <c r="P1426" s="81" t="n"/>
      <c r="Q1426" s="81" t="n"/>
    </row>
    <row r="1427" ht="15" customHeight="1" s="41">
      <c r="A1427" s="77" t="n">
        <v>1419</v>
      </c>
      <c r="B1427" s="78" t="inlineStr">
        <is>
          <t>VCB</t>
        </is>
      </c>
      <c r="C1427" s="78" t="inlineStr">
        <is>
          <t>Vietcombank</t>
        </is>
      </c>
      <c r="D1427" s="78" t="inlineStr">
        <is>
          <t>HOSE</t>
        </is>
      </c>
      <c r="E1427" s="77" t="n">
        <v>58500</v>
      </c>
      <c r="F1427" s="77" t="n">
        <v>59700</v>
      </c>
      <c r="G1427" s="77" t="n">
        <v>58708.64</v>
      </c>
      <c r="H1427" s="77" t="n">
        <v>57022.75</v>
      </c>
      <c r="I1427" s="79">
        <f>$E1427/F1427-1</f>
        <v/>
      </c>
      <c r="J1427" s="79">
        <f>$E1427/G1427-1</f>
        <v/>
      </c>
      <c r="K1427" s="79">
        <f>$E1427/H1427-1</f>
        <v/>
      </c>
      <c r="L1427" s="80" t="n">
        <v>11.74</v>
      </c>
      <c r="M1427" s="80" t="n">
        <v>1.97</v>
      </c>
      <c r="N1427" s="77" t="n">
        <v>75369.2</v>
      </c>
      <c r="O1427" s="77" t="n">
        <v>54000</v>
      </c>
      <c r="P1427" s="81" t="n">
        <v>15.06</v>
      </c>
      <c r="Q1427" s="81" t="n">
        <v>2.91</v>
      </c>
    </row>
    <row r="1428" ht="15" customHeight="1" s="41">
      <c r="A1428" s="77" t="n">
        <v>1420</v>
      </c>
      <c r="B1428" s="78" t="inlineStr">
        <is>
          <t>CTG</t>
        </is>
      </c>
      <c r="C1428" s="78" t="inlineStr">
        <is>
          <t>VietinBank</t>
        </is>
      </c>
      <c r="D1428" s="78" t="inlineStr">
        <is>
          <t>HOSE</t>
        </is>
      </c>
      <c r="E1428" s="77" t="n">
        <v>31450</v>
      </c>
      <c r="F1428" s="77" t="n">
        <v>32500</v>
      </c>
      <c r="G1428" s="77" t="n">
        <v>32104.48</v>
      </c>
      <c r="H1428" s="77" t="n">
        <v>35206.6</v>
      </c>
      <c r="I1428" s="79">
        <f>$E1428/F1428-1</f>
        <v/>
      </c>
      <c r="J1428" s="79">
        <f>$E1428/G1428-1</f>
        <v/>
      </c>
      <c r="K1428" s="79">
        <f>$E1428/H1428-1</f>
        <v/>
      </c>
      <c r="L1428" s="80" t="n">
        <v>6.08</v>
      </c>
      <c r="M1428" s="80" t="n">
        <v>1.23</v>
      </c>
      <c r="N1428" s="77" t="n">
        <v>40869.2</v>
      </c>
      <c r="O1428" s="77" t="n">
        <v>28750</v>
      </c>
      <c r="P1428" s="81" t="n">
        <v>8.705</v>
      </c>
      <c r="Q1428" s="81" t="n">
        <v>1.39</v>
      </c>
    </row>
    <row r="1429" ht="15" customHeight="1" s="41">
      <c r="A1429" s="77" t="n">
        <v>1421</v>
      </c>
      <c r="B1429" s="78" t="inlineStr">
        <is>
          <t>VJC</t>
        </is>
      </c>
      <c r="C1429" s="78" t="inlineStr">
        <is>
          <t>Vietjet Air</t>
        </is>
      </c>
      <c r="D1429" s="78" t="inlineStr">
        <is>
          <t>HOSE</t>
        </is>
      </c>
      <c r="E1429" s="77" t="n">
        <v>123200</v>
      </c>
      <c r="F1429" s="77" t="n">
        <v>125500</v>
      </c>
      <c r="G1429" s="77" t="n">
        <v>133300</v>
      </c>
      <c r="H1429" s="77" t="n">
        <v>160762.8</v>
      </c>
      <c r="I1429" s="79">
        <f>$E1429/F1429-1</f>
        <v/>
      </c>
      <c r="J1429" s="79">
        <f>$E1429/G1429-1</f>
        <v/>
      </c>
      <c r="K1429" s="79">
        <f>$E1429/H1429-1</f>
        <v/>
      </c>
      <c r="L1429" s="80" t="n">
        <v>43.53</v>
      </c>
      <c r="M1429" s="80" t="n">
        <v>3.6</v>
      </c>
      <c r="N1429" s="77" t="n">
        <v>168531.72</v>
      </c>
      <c r="O1429" s="77" t="n">
        <v>98457.60000000001</v>
      </c>
      <c r="P1429" s="81" t="n">
        <v>44.87</v>
      </c>
      <c r="Q1429" s="81" t="n">
        <v>3.67</v>
      </c>
    </row>
    <row r="1430" ht="15" customHeight="1" s="41">
      <c r="A1430" s="77" t="n">
        <v>1422</v>
      </c>
      <c r="B1430" s="78" t="inlineStr">
        <is>
          <t>HVN</t>
        </is>
      </c>
      <c r="C1430" s="78" t="inlineStr">
        <is>
          <t>Vietnam Airlines</t>
        </is>
      </c>
      <c r="D1430" s="78" t="inlineStr">
        <is>
          <t>HOSE</t>
        </is>
      </c>
      <c r="E1430" s="77" t="n">
        <v>23300</v>
      </c>
      <c r="F1430" s="77" t="n">
        <v>23850</v>
      </c>
      <c r="G1430" s="77" t="n">
        <v>24850</v>
      </c>
      <c r="H1430" s="77" t="n">
        <v>24900</v>
      </c>
      <c r="I1430" s="79">
        <f>$E1430/F1430-1</f>
        <v/>
      </c>
      <c r="J1430" s="79">
        <f>$E1430/G1430-1</f>
        <v/>
      </c>
      <c r="K1430" s="79">
        <f>$E1430/H1430-1</f>
        <v/>
      </c>
      <c r="L1430" s="80" t="n">
        <v>14.8</v>
      </c>
      <c r="M1430" s="80" t="n">
        <v>7.66</v>
      </c>
      <c r="N1430" s="77" t="n">
        <v>38250</v>
      </c>
      <c r="O1430" s="77" t="n">
        <v>19300</v>
      </c>
      <c r="P1430" s="81" t="n"/>
      <c r="Q1430" s="81" t="n"/>
    </row>
    <row r="1431" ht="15" customHeight="1" s="41">
      <c r="A1431" s="77" t="n">
        <v>1423</v>
      </c>
      <c r="B1431" s="78" t="inlineStr">
        <is>
          <t>VTB</t>
        </is>
      </c>
      <c r="C1431" s="78" t="inlineStr">
        <is>
          <t>Viettronics Tân Bình</t>
        </is>
      </c>
      <c r="D1431" s="78" t="inlineStr">
        <is>
          <t>HOSE</t>
        </is>
      </c>
      <c r="E1431" s="77" t="n">
        <v>12650</v>
      </c>
      <c r="F1431" s="77" t="n">
        <v>12650</v>
      </c>
      <c r="G1431" s="77" t="n">
        <v>12700</v>
      </c>
      <c r="H1431" s="77" t="n">
        <v>21600</v>
      </c>
      <c r="I1431" s="79">
        <f>$E1431/F1431-1</f>
        <v/>
      </c>
      <c r="J1431" s="79">
        <f>$E1431/G1431-1</f>
        <v/>
      </c>
      <c r="K1431" s="79">
        <f>$E1431/H1431-1</f>
        <v/>
      </c>
      <c r="L1431" s="80" t="n">
        <v>7.05</v>
      </c>
      <c r="M1431" s="80" t="n">
        <v>0.74</v>
      </c>
      <c r="N1431" s="77" t="n">
        <v>26400</v>
      </c>
      <c r="O1431" s="77" t="n">
        <v>8854.950000000001</v>
      </c>
      <c r="P1431" s="81" t="n"/>
      <c r="Q1431" s="81" t="n"/>
    </row>
    <row r="1432" ht="15" customHeight="1" s="41">
      <c r="A1432" s="77" t="n">
        <v>1424</v>
      </c>
      <c r="B1432" s="78" t="inlineStr">
        <is>
          <t>VID</t>
        </is>
      </c>
      <c r="C1432" s="78" t="inlineStr">
        <is>
          <t>Viễn Đông</t>
        </is>
      </c>
      <c r="D1432" s="78" t="inlineStr">
        <is>
          <t>HOSE</t>
        </is>
      </c>
      <c r="E1432" s="77" t="n">
        <v>4590</v>
      </c>
      <c r="F1432" s="77" t="n">
        <v>4700</v>
      </c>
      <c r="G1432" s="77" t="n">
        <v>4980</v>
      </c>
      <c r="H1432" s="77" t="n">
        <v>4950</v>
      </c>
      <c r="I1432" s="79">
        <f>$E1432/F1432-1</f>
        <v/>
      </c>
      <c r="J1432" s="79">
        <f>$E1432/G1432-1</f>
        <v/>
      </c>
      <c r="K1432" s="79">
        <f>$E1432/H1432-1</f>
        <v/>
      </c>
      <c r="L1432" s="80" t="n">
        <v>-17.67</v>
      </c>
      <c r="M1432" s="80" t="n">
        <v>0.4</v>
      </c>
      <c r="N1432" s="77" t="n">
        <v>5250</v>
      </c>
      <c r="O1432" s="77" t="n">
        <v>4410</v>
      </c>
      <c r="P1432" s="81" t="n"/>
      <c r="Q1432" s="81" t="n"/>
    </row>
    <row r="1433" ht="15" customHeight="1" s="41">
      <c r="A1433" s="77" t="n">
        <v>1425</v>
      </c>
      <c r="B1433" s="78" t="inlineStr">
        <is>
          <t>ICT</t>
        </is>
      </c>
      <c r="C1433" s="78" t="inlineStr">
        <is>
          <t>Viễn thông - Tin học Bưu điện</t>
        </is>
      </c>
      <c r="D1433" s="78" t="inlineStr">
        <is>
          <t>HOSE</t>
        </is>
      </c>
      <c r="E1433" s="77" t="n">
        <v>17000</v>
      </c>
      <c r="F1433" s="77" t="n">
        <v>17000</v>
      </c>
      <c r="G1433" s="77" t="n">
        <v>16399.5</v>
      </c>
      <c r="H1433" s="77" t="n">
        <v>16965</v>
      </c>
      <c r="I1433" s="79">
        <f>$E1433/F1433-1</f>
        <v/>
      </c>
      <c r="J1433" s="79">
        <f>$E1433/G1433-1</f>
        <v/>
      </c>
      <c r="K1433" s="79">
        <f>$E1433/H1433-1</f>
        <v/>
      </c>
      <c r="L1433" s="80" t="n">
        <v>10.68</v>
      </c>
      <c r="M1433" s="80" t="n">
        <v>0.84</v>
      </c>
      <c r="N1433" s="77" t="n">
        <v>24128</v>
      </c>
      <c r="O1433" s="77" t="n">
        <v>12016.88</v>
      </c>
      <c r="P1433" s="81" t="n"/>
      <c r="Q1433" s="81" t="n"/>
    </row>
    <row r="1434" ht="15" customHeight="1" s="41">
      <c r="A1434" s="77" t="n">
        <v>1426</v>
      </c>
      <c r="B1434" s="78" t="inlineStr">
        <is>
          <t>PTP</t>
        </is>
      </c>
      <c r="C1434" s="78" t="inlineStr">
        <is>
          <t>Viễn Thông và In Bưu điện</t>
        </is>
      </c>
      <c r="D1434" s="78" t="inlineStr">
        <is>
          <t>UPCoM</t>
        </is>
      </c>
      <c r="E1434" s="77" t="n">
        <v>11000</v>
      </c>
      <c r="F1434" s="77" t="n">
        <v>11000</v>
      </c>
      <c r="G1434" s="77" t="n">
        <v>11000</v>
      </c>
      <c r="H1434" s="77" t="n">
        <v>11225.42</v>
      </c>
      <c r="I1434" s="79">
        <f>$E1434/F1434-1</f>
        <v/>
      </c>
      <c r="J1434" s="79">
        <f>$E1434/G1434-1</f>
        <v/>
      </c>
      <c r="K1434" s="79">
        <f>$E1434/H1434-1</f>
        <v/>
      </c>
      <c r="L1434" s="80" t="n">
        <v>133.03</v>
      </c>
      <c r="M1434" s="80" t="n">
        <v>0.55</v>
      </c>
      <c r="N1434" s="77" t="n">
        <v>13907.6</v>
      </c>
      <c r="O1434" s="77" t="n">
        <v>8543.24</v>
      </c>
      <c r="P1434" s="81" t="n"/>
      <c r="Q1434" s="81" t="n"/>
    </row>
    <row r="1435" ht="15" customHeight="1" s="41">
      <c r="A1435" s="77" t="n">
        <v>1427</v>
      </c>
      <c r="B1435" s="78" t="inlineStr">
        <is>
          <t>VTC</t>
        </is>
      </c>
      <c r="C1435" s="78" t="inlineStr">
        <is>
          <t>Viễn thông VTC</t>
        </is>
      </c>
      <c r="D1435" s="78" t="inlineStr">
        <is>
          <t>HNX</t>
        </is>
      </c>
      <c r="E1435" s="77" t="n">
        <v>9500</v>
      </c>
      <c r="F1435" s="77" t="n">
        <v>10000</v>
      </c>
      <c r="G1435" s="77" t="n">
        <v>10131.25</v>
      </c>
      <c r="H1435" s="77" t="n">
        <v>9887.719999999999</v>
      </c>
      <c r="I1435" s="79">
        <f>$E1435/F1435-1</f>
        <v/>
      </c>
      <c r="J1435" s="79">
        <f>$E1435/G1435-1</f>
        <v/>
      </c>
      <c r="K1435" s="79">
        <f>$E1435/H1435-1</f>
        <v/>
      </c>
      <c r="L1435" s="80" t="n">
        <v>8.779999999999999</v>
      </c>
      <c r="M1435" s="80" t="n">
        <v>0.8100000000000001</v>
      </c>
      <c r="N1435" s="77" t="n">
        <v>22841.4</v>
      </c>
      <c r="O1435" s="77" t="n">
        <v>5901.97</v>
      </c>
      <c r="P1435" s="81" t="n"/>
      <c r="Q1435" s="81" t="n"/>
    </row>
    <row r="1436" ht="15" customHeight="1" s="41">
      <c r="A1436" s="77" t="n">
        <v>1428</v>
      </c>
      <c r="B1436" s="78" t="inlineStr">
        <is>
          <t>VTQ</t>
        </is>
      </c>
      <c r="C1436" s="78" t="inlineStr">
        <is>
          <t>Việt Trung Quảng Bình</t>
        </is>
      </c>
      <c r="D1436" s="78" t="inlineStr">
        <is>
          <t>UPCoM</t>
        </is>
      </c>
      <c r="E1436" s="77" t="n">
        <v>4800</v>
      </c>
      <c r="F1436" s="77" t="n">
        <v>4800</v>
      </c>
      <c r="G1436" s="77" t="n">
        <v>4300</v>
      </c>
      <c r="H1436" s="77" t="n">
        <v>10100</v>
      </c>
      <c r="I1436" s="79">
        <f>$E1436/F1436-1</f>
        <v/>
      </c>
      <c r="J1436" s="79">
        <f>$E1436/G1436-1</f>
        <v/>
      </c>
      <c r="K1436" s="79">
        <f>$E1436/H1436-1</f>
        <v/>
      </c>
      <c r="L1436" s="80" t="n">
        <v>3.3</v>
      </c>
      <c r="M1436" s="80" t="n">
        <v>0.55</v>
      </c>
      <c r="N1436" s="77" t="n">
        <v>13400</v>
      </c>
      <c r="O1436" s="77" t="n">
        <v>4300</v>
      </c>
      <c r="P1436" s="81" t="n"/>
      <c r="Q1436" s="81" t="n"/>
    </row>
    <row r="1437" ht="15" customHeight="1" s="41">
      <c r="A1437" s="77" t="n">
        <v>1429</v>
      </c>
      <c r="B1437" s="78" t="inlineStr">
        <is>
          <t>DTC</t>
        </is>
      </c>
      <c r="C1437" s="78" t="inlineStr">
        <is>
          <t>Viglacera Đông Triều</t>
        </is>
      </c>
      <c r="D1437" s="78" t="inlineStr">
        <is>
          <t>UPCoM</t>
        </is>
      </c>
      <c r="E1437" s="77" t="n">
        <v>4800</v>
      </c>
      <c r="F1437" s="77" t="n">
        <v>4800</v>
      </c>
      <c r="G1437" s="77" t="n">
        <v>5300</v>
      </c>
      <c r="H1437" s="77" t="n">
        <v>5333</v>
      </c>
      <c r="I1437" s="79">
        <f>$E1437/F1437-1</f>
        <v/>
      </c>
      <c r="J1437" s="79">
        <f>$E1437/G1437-1</f>
        <v/>
      </c>
      <c r="K1437" s="79">
        <f>$E1437/H1437-1</f>
        <v/>
      </c>
      <c r="L1437" s="80" t="n">
        <v>-2.15</v>
      </c>
      <c r="M1437" s="80" t="n">
        <v>-2.23</v>
      </c>
      <c r="N1437" s="77" t="n">
        <v>6000</v>
      </c>
      <c r="O1437" s="77" t="n">
        <v>4000</v>
      </c>
      <c r="P1437" s="81" t="n"/>
      <c r="Q1437" s="81" t="n"/>
    </row>
    <row r="1438" ht="15" customHeight="1" s="41">
      <c r="A1438" s="77" t="n">
        <v>1430</v>
      </c>
      <c r="B1438" s="78" t="inlineStr">
        <is>
          <t>VHL</t>
        </is>
      </c>
      <c r="C1438" s="78" t="inlineStr">
        <is>
          <t>Viglacera Hạ Long</t>
        </is>
      </c>
      <c r="D1438" s="78" t="inlineStr">
        <is>
          <t>HNX</t>
        </is>
      </c>
      <c r="E1438" s="77" t="n">
        <v>12000</v>
      </c>
      <c r="F1438" s="77" t="n">
        <v>12000</v>
      </c>
      <c r="G1438" s="77" t="n">
        <v>12600</v>
      </c>
      <c r="H1438" s="77" t="n">
        <v>10700</v>
      </c>
      <c r="I1438" s="79">
        <f>$E1438/F1438-1</f>
        <v/>
      </c>
      <c r="J1438" s="79">
        <f>$E1438/G1438-1</f>
        <v/>
      </c>
      <c r="K1438" s="79">
        <f>$E1438/H1438-1</f>
        <v/>
      </c>
      <c r="L1438" s="80" t="n">
        <v>8.09</v>
      </c>
      <c r="M1438" s="80" t="n">
        <v>0.58</v>
      </c>
      <c r="N1438" s="77" t="n">
        <v>13300</v>
      </c>
      <c r="O1438" s="77" t="n">
        <v>10000</v>
      </c>
      <c r="P1438" s="81" t="n"/>
      <c r="Q1438" s="81" t="n"/>
    </row>
    <row r="1439" ht="15" customHeight="1" s="41">
      <c r="A1439" s="77" t="n">
        <v>1431</v>
      </c>
      <c r="B1439" s="78" t="inlineStr">
        <is>
          <t>VIT</t>
        </is>
      </c>
      <c r="C1439" s="78" t="inlineStr">
        <is>
          <t>Viglacera Tiên Sơn</t>
        </is>
      </c>
      <c r="D1439" s="78" t="inlineStr">
        <is>
          <t>HNX</t>
        </is>
      </c>
      <c r="E1439" s="77" t="n">
        <v>23600</v>
      </c>
      <c r="F1439" s="77" t="n">
        <v>23000</v>
      </c>
      <c r="G1439" s="77" t="n">
        <v>23500</v>
      </c>
      <c r="H1439" s="77" t="n">
        <v>20148.31</v>
      </c>
      <c r="I1439" s="79">
        <f>$E1439/F1439-1</f>
        <v/>
      </c>
      <c r="J1439" s="79">
        <f>$E1439/G1439-1</f>
        <v/>
      </c>
      <c r="K1439" s="79">
        <f>$E1439/H1439-1</f>
        <v/>
      </c>
      <c r="L1439" s="80" t="n">
        <v>14.76</v>
      </c>
      <c r="M1439" s="80" t="n">
        <v>2.13</v>
      </c>
      <c r="N1439" s="77" t="n">
        <v>28200</v>
      </c>
      <c r="O1439" s="77" t="n">
        <v>14187.77</v>
      </c>
      <c r="P1439" s="81" t="n"/>
      <c r="Q1439" s="81" t="n"/>
    </row>
    <row r="1440" ht="15" customHeight="1" s="41">
      <c r="A1440" s="77" t="n">
        <v>1432</v>
      </c>
      <c r="B1440" s="78" t="inlineStr">
        <is>
          <t>VMK</t>
        </is>
      </c>
      <c r="C1440" s="78" t="inlineStr">
        <is>
          <t>Vimarko</t>
        </is>
      </c>
      <c r="D1440" s="78" t="inlineStr">
        <is>
          <t>UPCoM</t>
        </is>
      </c>
      <c r="E1440" s="77" t="n">
        <v>21500</v>
      </c>
      <c r="F1440" s="77" t="n">
        <v>21500</v>
      </c>
      <c r="G1440" s="77" t="n">
        <v>21500</v>
      </c>
      <c r="H1440" s="77" t="n">
        <v>65000</v>
      </c>
      <c r="I1440" s="79">
        <f>$E1440/F1440-1</f>
        <v/>
      </c>
      <c r="J1440" s="79">
        <f>$E1440/G1440-1</f>
        <v/>
      </c>
      <c r="K1440" s="79">
        <f>$E1440/H1440-1</f>
        <v/>
      </c>
      <c r="L1440" s="80" t="n">
        <v>34.79</v>
      </c>
      <c r="M1440" s="80" t="n">
        <v>2.02</v>
      </c>
      <c r="N1440" s="77" t="n">
        <v>65000</v>
      </c>
      <c r="O1440" s="77" t="n">
        <v>21500</v>
      </c>
      <c r="P1440" s="81" t="n"/>
      <c r="Q1440" s="81" t="n"/>
    </row>
    <row r="1441" ht="15" customHeight="1" s="41">
      <c r="A1441" s="77" t="n">
        <v>1433</v>
      </c>
      <c r="B1441" s="78" t="inlineStr">
        <is>
          <t>VLG</t>
        </is>
      </c>
      <c r="C1441" s="78" t="inlineStr">
        <is>
          <t>VIMC Logistics</t>
        </is>
      </c>
      <c r="D1441" s="78" t="inlineStr">
        <is>
          <t>UPCoM</t>
        </is>
      </c>
      <c r="E1441" s="77" t="n">
        <v>7825</v>
      </c>
      <c r="F1441" s="77" t="n">
        <v>7800</v>
      </c>
      <c r="G1441" s="77" t="n">
        <v>7700</v>
      </c>
      <c r="H1441" s="77" t="n">
        <v>8475</v>
      </c>
      <c r="I1441" s="79">
        <f>$E1441/F1441-1</f>
        <v/>
      </c>
      <c r="J1441" s="79">
        <f>$E1441/G1441-1</f>
        <v/>
      </c>
      <c r="K1441" s="79">
        <f>$E1441/H1441-1</f>
        <v/>
      </c>
      <c r="L1441" s="80" t="n">
        <v>16.12</v>
      </c>
      <c r="M1441" s="80" t="n">
        <v>0.67</v>
      </c>
      <c r="N1441" s="77" t="n">
        <v>9800</v>
      </c>
      <c r="O1441" s="77" t="n">
        <v>6821</v>
      </c>
      <c r="P1441" s="81" t="n"/>
      <c r="Q1441" s="81" t="n"/>
    </row>
    <row r="1442" ht="15" customHeight="1" s="41">
      <c r="A1442" s="77" t="n">
        <v>1434</v>
      </c>
      <c r="B1442" s="78" t="inlineStr">
        <is>
          <t>VMC</t>
        </is>
      </c>
      <c r="C1442" s="78" t="inlineStr">
        <is>
          <t>VIMECO</t>
        </is>
      </c>
      <c r="D1442" s="78" t="inlineStr">
        <is>
          <t>HNX</t>
        </is>
      </c>
      <c r="E1442" s="77" t="n">
        <v>3900</v>
      </c>
      <c r="F1442" s="77" t="n">
        <v>3900</v>
      </c>
      <c r="G1442" s="77" t="n">
        <v>4100</v>
      </c>
      <c r="H1442" s="77" t="n">
        <v>5800</v>
      </c>
      <c r="I1442" s="79">
        <f>$E1442/F1442-1</f>
        <v/>
      </c>
      <c r="J1442" s="79">
        <f>$E1442/G1442-1</f>
        <v/>
      </c>
      <c r="K1442" s="79">
        <f>$E1442/H1442-1</f>
        <v/>
      </c>
      <c r="L1442" s="80" t="n">
        <v>-3.36</v>
      </c>
      <c r="M1442" s="80" t="n">
        <v>0.35</v>
      </c>
      <c r="N1442" s="77" t="n">
        <v>6200</v>
      </c>
      <c r="O1442" s="77" t="n">
        <v>3600</v>
      </c>
      <c r="P1442" s="81" t="n"/>
      <c r="Q1442" s="81" t="n"/>
    </row>
    <row r="1443" ht="15" customHeight="1" s="41">
      <c r="A1443" s="77" t="n">
        <v>1435</v>
      </c>
      <c r="B1443" s="78" t="inlineStr">
        <is>
          <t>VMG</t>
        </is>
      </c>
      <c r="C1443" s="78" t="inlineStr">
        <is>
          <t>Vimexco Gas</t>
        </is>
      </c>
      <c r="D1443" s="78" t="inlineStr">
        <is>
          <t>UPCoM</t>
        </is>
      </c>
      <c r="E1443" s="77" t="n">
        <v>2700</v>
      </c>
      <c r="F1443" s="77" t="n">
        <v>2547</v>
      </c>
      <c r="G1443" s="77" t="n">
        <v>2600</v>
      </c>
      <c r="H1443" s="77" t="n">
        <v>2831</v>
      </c>
      <c r="I1443" s="79">
        <f>$E1443/F1443-1</f>
        <v/>
      </c>
      <c r="J1443" s="79">
        <f>$E1443/G1443-1</f>
        <v/>
      </c>
      <c r="K1443" s="79">
        <f>$E1443/H1443-1</f>
        <v/>
      </c>
      <c r="L1443" s="80" t="n">
        <v>-0.99</v>
      </c>
      <c r="M1443" s="80" t="n">
        <v>-2.01</v>
      </c>
      <c r="N1443" s="77" t="n">
        <v>5269</v>
      </c>
      <c r="O1443" s="77" t="n">
        <v>2400</v>
      </c>
      <c r="P1443" s="81" t="n"/>
      <c r="Q1443" s="81" t="n"/>
    </row>
    <row r="1444" ht="15" customHeight="1" s="41">
      <c r="A1444" s="77" t="n">
        <v>1436</v>
      </c>
      <c r="B1444" s="78" t="inlineStr">
        <is>
          <t>VCF</t>
        </is>
      </c>
      <c r="C1444" s="78" t="inlineStr">
        <is>
          <t>VinaCafé Biên Hòa</t>
        </is>
      </c>
      <c r="D1444" s="78" t="inlineStr">
        <is>
          <t>HOSE</t>
        </is>
      </c>
      <c r="E1444" s="77" t="n">
        <v>299900</v>
      </c>
      <c r="F1444" s="77" t="n">
        <v>291100</v>
      </c>
      <c r="G1444" s="77" t="n">
        <v>293500</v>
      </c>
      <c r="H1444" s="77" t="n">
        <v>287300</v>
      </c>
      <c r="I1444" s="79">
        <f>$E1444/F1444-1</f>
        <v/>
      </c>
      <c r="J1444" s="79">
        <f>$E1444/G1444-1</f>
        <v/>
      </c>
      <c r="K1444" s="79">
        <f>$E1444/H1444-1</f>
        <v/>
      </c>
      <c r="L1444" s="80" t="n">
        <v>16.47</v>
      </c>
      <c r="M1444" s="80" t="n">
        <v>5.9</v>
      </c>
      <c r="N1444" s="77" t="n">
        <v>334976.58</v>
      </c>
      <c r="O1444" s="77" t="n">
        <v>266478.5</v>
      </c>
      <c r="P1444" s="81" t="n"/>
      <c r="Q1444" s="81" t="n"/>
    </row>
    <row r="1445" ht="15" customHeight="1" s="41">
      <c r="A1445" s="77" t="n">
        <v>1437</v>
      </c>
      <c r="B1445" s="78" t="inlineStr">
        <is>
          <t>VTE</t>
        </is>
      </c>
      <c r="C1445" s="78" t="inlineStr">
        <is>
          <t>VINACAP Kim Long</t>
        </is>
      </c>
      <c r="D1445" s="78" t="inlineStr">
        <is>
          <t>UPCoM</t>
        </is>
      </c>
      <c r="E1445" s="77" t="n">
        <v>7300</v>
      </c>
      <c r="F1445" s="77" t="n">
        <v>7500</v>
      </c>
      <c r="G1445" s="77" t="n">
        <v>5896.2</v>
      </c>
      <c r="H1445" s="77" t="n">
        <v>7800.67</v>
      </c>
      <c r="I1445" s="79">
        <f>$E1445/F1445-1</f>
        <v/>
      </c>
      <c r="J1445" s="79">
        <f>$E1445/G1445-1</f>
        <v/>
      </c>
      <c r="K1445" s="79">
        <f>$E1445/H1445-1</f>
        <v/>
      </c>
      <c r="L1445" s="80" t="n">
        <v>35.28</v>
      </c>
      <c r="M1445" s="80" t="n">
        <v>0.67</v>
      </c>
      <c r="N1445" s="77" t="n">
        <v>11888.7</v>
      </c>
      <c r="O1445" s="77" t="n">
        <v>4520.42</v>
      </c>
      <c r="P1445" s="81" t="n"/>
      <c r="Q1445" s="81" t="n"/>
    </row>
    <row r="1446" ht="15" customHeight="1" s="41">
      <c r="A1446" s="77" t="n">
        <v>1438</v>
      </c>
      <c r="B1446" s="78" t="inlineStr">
        <is>
          <t>FUEMITEC</t>
        </is>
      </c>
      <c r="C1446" s="78" t="inlineStr">
        <is>
          <t>VINACAPITAL VNMITECH</t>
        </is>
      </c>
      <c r="D1446" s="78" t="inlineStr">
        <is>
          <t>HOSE</t>
        </is>
      </c>
      <c r="E1446" s="77" t="n">
        <v>11000</v>
      </c>
      <c r="F1446" s="77" t="n">
        <v>10820</v>
      </c>
      <c r="G1446" s="77" t="n">
        <v>10900</v>
      </c>
      <c r="H1446" s="77" t="n"/>
      <c r="I1446" s="79">
        <f>$E1446/F1446-1</f>
        <v/>
      </c>
      <c r="J1446" s="79">
        <f>$E1446/G1446-1</f>
        <v/>
      </c>
      <c r="K1446" s="79">
        <f>$E1446/H1446-1</f>
        <v/>
      </c>
      <c r="L1446" s="80" t="n"/>
      <c r="M1446" s="80" t="n"/>
      <c r="N1446" s="77" t="n"/>
      <c r="O1446" s="77" t="n"/>
      <c r="P1446" s="81" t="n"/>
      <c r="Q1446" s="81" t="n"/>
    </row>
    <row r="1447" ht="15" customHeight="1" s="41">
      <c r="A1447" s="77" t="n">
        <v>1439</v>
      </c>
      <c r="B1447" s="78" t="inlineStr">
        <is>
          <t>CGV</t>
        </is>
      </c>
      <c r="C1447" s="78" t="inlineStr">
        <is>
          <t>Vinaceglass JSC</t>
        </is>
      </c>
      <c r="D1447" s="78" t="inlineStr">
        <is>
          <t>UPCoM</t>
        </is>
      </c>
      <c r="E1447" s="77" t="n">
        <v>3100</v>
      </c>
      <c r="F1447" s="77" t="n">
        <v>3000</v>
      </c>
      <c r="G1447" s="77" t="n">
        <v>3200</v>
      </c>
      <c r="H1447" s="77" t="n">
        <v>3200</v>
      </c>
      <c r="I1447" s="79">
        <f>$E1447/F1447-1</f>
        <v/>
      </c>
      <c r="J1447" s="79">
        <f>$E1447/G1447-1</f>
        <v/>
      </c>
      <c r="K1447" s="79">
        <f>$E1447/H1447-1</f>
        <v/>
      </c>
      <c r="L1447" s="80" t="n">
        <v>5.57</v>
      </c>
      <c r="M1447" s="80" t="n">
        <v>0.33</v>
      </c>
      <c r="N1447" s="77" t="n">
        <v>3600</v>
      </c>
      <c r="O1447" s="77" t="n">
        <v>2818</v>
      </c>
      <c r="P1447" s="81" t="n"/>
      <c r="Q1447" s="81" t="n"/>
    </row>
    <row r="1448" ht="15" customHeight="1" s="41">
      <c r="A1448" s="77" t="n">
        <v>1440</v>
      </c>
      <c r="B1448" s="78" t="inlineStr">
        <is>
          <t>DTK</t>
        </is>
      </c>
      <c r="C1448" s="78" t="inlineStr">
        <is>
          <t>Vinacomin Power</t>
        </is>
      </c>
      <c r="D1448" s="78" t="inlineStr">
        <is>
          <t>HNX</t>
        </is>
      </c>
      <c r="E1448" s="77" t="n">
        <v>11200</v>
      </c>
      <c r="F1448" s="77" t="n">
        <v>11100</v>
      </c>
      <c r="G1448" s="77" t="n">
        <v>11200</v>
      </c>
      <c r="H1448" s="77" t="n">
        <v>11390.4</v>
      </c>
      <c r="I1448" s="79">
        <f>$E1448/F1448-1</f>
        <v/>
      </c>
      <c r="J1448" s="79">
        <f>$E1448/G1448-1</f>
        <v/>
      </c>
      <c r="K1448" s="79">
        <f>$E1448/H1448-1</f>
        <v/>
      </c>
      <c r="L1448" s="80" t="n">
        <v>9</v>
      </c>
      <c r="M1448" s="80" t="n">
        <v>0.84</v>
      </c>
      <c r="N1448" s="77" t="n">
        <v>12719.28</v>
      </c>
      <c r="O1448" s="77" t="n">
        <v>9871.68</v>
      </c>
      <c r="P1448" s="81" t="n"/>
      <c r="Q1448" s="81" t="n"/>
    </row>
    <row r="1449" ht="15" customHeight="1" s="41">
      <c r="A1449" s="77" t="n">
        <v>1441</v>
      </c>
      <c r="B1449" s="78" t="inlineStr">
        <is>
          <t>VCG</t>
        </is>
      </c>
      <c r="C1449" s="78" t="inlineStr">
        <is>
          <t>VINACONEX</t>
        </is>
      </c>
      <c r="D1449" s="78" t="inlineStr">
        <is>
          <t>HOSE</t>
        </is>
      </c>
      <c r="E1449" s="77" t="n">
        <v>15800</v>
      </c>
      <c r="F1449" s="77" t="n">
        <v>15650</v>
      </c>
      <c r="G1449" s="77" t="n">
        <v>17600</v>
      </c>
      <c r="H1449" s="77" t="n">
        <v>20080.1</v>
      </c>
      <c r="I1449" s="79">
        <f>$E1449/F1449-1</f>
        <v/>
      </c>
      <c r="J1449" s="79">
        <f>$E1449/G1449-1</f>
        <v/>
      </c>
      <c r="K1449" s="79">
        <f>$E1449/H1449-1</f>
        <v/>
      </c>
      <c r="L1449" s="80" t="n">
        <v>2.71</v>
      </c>
      <c r="M1449" s="80" t="n">
        <v>0.97</v>
      </c>
      <c r="N1449" s="77" t="n">
        <v>25411.1</v>
      </c>
      <c r="O1449" s="77" t="n">
        <v>15100</v>
      </c>
      <c r="P1449" s="81" t="n">
        <v>13.78</v>
      </c>
      <c r="Q1449" s="81" t="n">
        <v>1.58</v>
      </c>
    </row>
    <row r="1450" ht="15" customHeight="1" s="41">
      <c r="A1450" s="77" t="n">
        <v>1442</v>
      </c>
      <c r="B1450" s="78" t="inlineStr">
        <is>
          <t>V12</t>
        </is>
      </c>
      <c r="C1450" s="78" t="inlineStr">
        <is>
          <t>VINACONEX 12</t>
        </is>
      </c>
      <c r="D1450" s="78" t="inlineStr">
        <is>
          <t>HNX</t>
        </is>
      </c>
      <c r="E1450" s="77" t="n">
        <v>10200</v>
      </c>
      <c r="F1450" s="77" t="n">
        <v>11200</v>
      </c>
      <c r="G1450" s="77" t="n">
        <v>11200</v>
      </c>
      <c r="H1450" s="77" t="n">
        <v>11800</v>
      </c>
      <c r="I1450" s="79">
        <f>$E1450/F1450-1</f>
        <v/>
      </c>
      <c r="J1450" s="79">
        <f>$E1450/G1450-1</f>
        <v/>
      </c>
      <c r="K1450" s="79">
        <f>$E1450/H1450-1</f>
        <v/>
      </c>
      <c r="L1450" s="80" t="n">
        <v>8.93</v>
      </c>
      <c r="M1450" s="80" t="n">
        <v>0.73</v>
      </c>
      <c r="N1450" s="77" t="n">
        <v>12700</v>
      </c>
      <c r="O1450" s="77" t="n">
        <v>9700</v>
      </c>
      <c r="P1450" s="81" t="n"/>
      <c r="Q1450" s="81" t="n"/>
    </row>
    <row r="1451" ht="15" customHeight="1" s="41">
      <c r="A1451" s="77" t="n">
        <v>1443</v>
      </c>
      <c r="B1451" s="78" t="inlineStr">
        <is>
          <t>V21</t>
        </is>
      </c>
      <c r="C1451" s="78" t="inlineStr">
        <is>
          <t>Vinaconex 21</t>
        </is>
      </c>
      <c r="D1451" s="78" t="inlineStr">
        <is>
          <t>HNX</t>
        </is>
      </c>
      <c r="E1451" s="77" t="n">
        <v>5800</v>
      </c>
      <c r="F1451" s="77" t="n">
        <v>6100</v>
      </c>
      <c r="G1451" s="77" t="n">
        <v>5800</v>
      </c>
      <c r="H1451" s="77" t="n">
        <v>6600</v>
      </c>
      <c r="I1451" s="79">
        <f>$E1451/F1451-1</f>
        <v/>
      </c>
      <c r="J1451" s="79">
        <f>$E1451/G1451-1</f>
        <v/>
      </c>
      <c r="K1451" s="79">
        <f>$E1451/H1451-1</f>
        <v/>
      </c>
      <c r="L1451" s="80" t="n">
        <v>74.09</v>
      </c>
      <c r="M1451" s="80" t="n">
        <v>0.57</v>
      </c>
      <c r="N1451" s="77" t="n">
        <v>7200</v>
      </c>
      <c r="O1451" s="77" t="n">
        <v>4900</v>
      </c>
      <c r="P1451" s="81" t="n"/>
      <c r="Q1451" s="81" t="n"/>
    </row>
    <row r="1452" ht="15" customHeight="1" s="41">
      <c r="A1452" s="77" t="n">
        <v>1444</v>
      </c>
      <c r="B1452" s="78" t="inlineStr">
        <is>
          <t>VCC</t>
        </is>
      </c>
      <c r="C1452" s="78" t="inlineStr">
        <is>
          <t>Vinaconex 25</t>
        </is>
      </c>
      <c r="D1452" s="78" t="inlineStr">
        <is>
          <t>HNX</t>
        </is>
      </c>
      <c r="E1452" s="77" t="n">
        <v>9900</v>
      </c>
      <c r="F1452" s="77" t="n">
        <v>9500</v>
      </c>
      <c r="G1452" s="77" t="n">
        <v>9500</v>
      </c>
      <c r="H1452" s="77" t="n">
        <v>9900</v>
      </c>
      <c r="I1452" s="79">
        <f>$E1452/F1452-1</f>
        <v/>
      </c>
      <c r="J1452" s="79">
        <f>$E1452/G1452-1</f>
        <v/>
      </c>
      <c r="K1452" s="79">
        <f>$E1452/H1452-1</f>
        <v/>
      </c>
      <c r="L1452" s="80" t="n">
        <v>10.14</v>
      </c>
      <c r="M1452" s="80" t="n">
        <v>0.78</v>
      </c>
      <c r="N1452" s="77" t="n">
        <v>13400</v>
      </c>
      <c r="O1452" s="77" t="n">
        <v>8900</v>
      </c>
      <c r="P1452" s="81" t="n"/>
      <c r="Q1452" s="81" t="n"/>
    </row>
    <row r="1453" ht="15" customHeight="1" s="41">
      <c r="A1453" s="77" t="n">
        <v>1445</v>
      </c>
      <c r="B1453" s="78" t="inlineStr">
        <is>
          <t>PVV</t>
        </is>
      </c>
      <c r="C1453" s="78" t="inlineStr">
        <is>
          <t>Vinaconex 39</t>
        </is>
      </c>
      <c r="D1453" s="78" t="inlineStr">
        <is>
          <t>UPCoM</t>
        </is>
      </c>
      <c r="E1453" s="77" t="n">
        <v>1302</v>
      </c>
      <c r="F1453" s="77" t="n">
        <v>1405</v>
      </c>
      <c r="G1453" s="77" t="n">
        <v>1400</v>
      </c>
      <c r="H1453" s="77" t="n">
        <v>1400</v>
      </c>
      <c r="I1453" s="79">
        <f>$E1453/F1453-1</f>
        <v/>
      </c>
      <c r="J1453" s="79">
        <f>$E1453/G1453-1</f>
        <v/>
      </c>
      <c r="K1453" s="79">
        <f>$E1453/H1453-1</f>
        <v/>
      </c>
      <c r="L1453" s="80" t="n">
        <v>0.21</v>
      </c>
      <c r="M1453" s="80" t="n">
        <v>-1.23</v>
      </c>
      <c r="N1453" s="77" t="n">
        <v>2231</v>
      </c>
      <c r="O1453" s="77" t="n">
        <v>1100</v>
      </c>
      <c r="P1453" s="81" t="n"/>
      <c r="Q1453" s="81" t="n"/>
    </row>
    <row r="1454" ht="15" customHeight="1" s="41">
      <c r="A1454" s="77" t="n">
        <v>1446</v>
      </c>
      <c r="B1454" s="78" t="inlineStr">
        <is>
          <t>SGV</t>
        </is>
      </c>
      <c r="C1454" s="78" t="inlineStr">
        <is>
          <t>Vinaconex Sài Gòn</t>
        </is>
      </c>
      <c r="D1454" s="78" t="inlineStr">
        <is>
          <t>UPCoM</t>
        </is>
      </c>
      <c r="E1454" s="77" t="n"/>
      <c r="F1454" s="77" t="n"/>
      <c r="G1454" s="77" t="n"/>
      <c r="H1454" s="77" t="n"/>
      <c r="I1454" s="79">
        <f>$E1454/F1454-1</f>
        <v/>
      </c>
      <c r="J1454" s="79">
        <f>$E1454/G1454-1</f>
        <v/>
      </c>
      <c r="K1454" s="79">
        <f>$E1454/H1454-1</f>
        <v/>
      </c>
      <c r="L1454" s="80" t="n"/>
      <c r="M1454" s="80" t="n"/>
      <c r="N1454" s="77" t="n"/>
      <c r="O1454" s="77" t="n"/>
      <c r="P1454" s="81" t="n"/>
      <c r="Q1454" s="81" t="n"/>
    </row>
    <row r="1455" ht="15" customHeight="1" s="41">
      <c r="A1455" s="77" t="n">
        <v>1447</v>
      </c>
      <c r="B1455" s="78" t="inlineStr">
        <is>
          <t>VNC</t>
        </is>
      </c>
      <c r="C1455" s="78" t="inlineStr">
        <is>
          <t>VINACONTROL</t>
        </is>
      </c>
      <c r="D1455" s="78" t="inlineStr">
        <is>
          <t>HNX</t>
        </is>
      </c>
      <c r="E1455" s="77" t="n">
        <v>36000</v>
      </c>
      <c r="F1455" s="77" t="n">
        <v>36100</v>
      </c>
      <c r="G1455" s="77" t="n">
        <v>36000</v>
      </c>
      <c r="H1455" s="77" t="n">
        <v>34910.7</v>
      </c>
      <c r="I1455" s="79">
        <f>$E1455/F1455-1</f>
        <v/>
      </c>
      <c r="J1455" s="79">
        <f>$E1455/G1455-1</f>
        <v/>
      </c>
      <c r="K1455" s="79">
        <f>$E1455/H1455-1</f>
        <v/>
      </c>
      <c r="L1455" s="80" t="n">
        <v>7.5</v>
      </c>
      <c r="M1455" s="80" t="n">
        <v>2.18</v>
      </c>
      <c r="N1455" s="77" t="n">
        <v>41007.78</v>
      </c>
      <c r="O1455" s="77" t="n">
        <v>28947.36</v>
      </c>
      <c r="P1455" s="81" t="n"/>
      <c r="Q1455" s="81" t="n"/>
    </row>
    <row r="1456" ht="15" customHeight="1" s="41">
      <c r="A1456" s="77" t="n">
        <v>1448</v>
      </c>
      <c r="B1456" s="78" t="inlineStr">
        <is>
          <t>VSF</t>
        </is>
      </c>
      <c r="C1456" s="78" t="inlineStr">
        <is>
          <t>Vinafood 2</t>
        </is>
      </c>
      <c r="D1456" s="78" t="inlineStr">
        <is>
          <t>UPCoM</t>
        </is>
      </c>
      <c r="E1456" s="77" t="n">
        <v>26617</v>
      </c>
      <c r="F1456" s="77" t="n">
        <v>27147</v>
      </c>
      <c r="G1456" s="77" t="n">
        <v>25691</v>
      </c>
      <c r="H1456" s="77" t="n">
        <v>24566</v>
      </c>
      <c r="I1456" s="79">
        <f>$E1456/F1456-1</f>
        <v/>
      </c>
      <c r="J1456" s="79">
        <f>$E1456/G1456-1</f>
        <v/>
      </c>
      <c r="K1456" s="79">
        <f>$E1456/H1456-1</f>
        <v/>
      </c>
      <c r="L1456" s="80" t="n">
        <v>447.25</v>
      </c>
      <c r="M1456" s="80" t="n">
        <v>5.78</v>
      </c>
      <c r="N1456" s="77" t="n">
        <v>33262</v>
      </c>
      <c r="O1456" s="77" t="n">
        <v>24445</v>
      </c>
      <c r="P1456" s="81" t="n"/>
      <c r="Q1456" s="81" t="n"/>
    </row>
    <row r="1457" ht="15" customHeight="1" s="41">
      <c r="A1457" s="77" t="n">
        <v>1449</v>
      </c>
      <c r="B1457" s="78" t="inlineStr">
        <is>
          <t>VNF</t>
        </is>
      </c>
      <c r="C1457" s="78" t="inlineStr">
        <is>
          <t>VINAFREIGHT</t>
        </is>
      </c>
      <c r="D1457" s="78" t="inlineStr">
        <is>
          <t>HNX</t>
        </is>
      </c>
      <c r="E1457" s="77" t="n">
        <v>12800</v>
      </c>
      <c r="F1457" s="77" t="n">
        <v>12800</v>
      </c>
      <c r="G1457" s="77" t="n">
        <v>13000</v>
      </c>
      <c r="H1457" s="77" t="n">
        <v>13900.04</v>
      </c>
      <c r="I1457" s="79">
        <f>$E1457/F1457-1</f>
        <v/>
      </c>
      <c r="J1457" s="79">
        <f>$E1457/G1457-1</f>
        <v/>
      </c>
      <c r="K1457" s="79">
        <f>$E1457/H1457-1</f>
        <v/>
      </c>
      <c r="L1457" s="80" t="n">
        <v>6.11</v>
      </c>
      <c r="M1457" s="80" t="n">
        <v>0.68</v>
      </c>
      <c r="N1457" s="77" t="n">
        <v>15705.24</v>
      </c>
      <c r="O1457" s="77" t="n">
        <v>12636.4</v>
      </c>
      <c r="P1457" s="81" t="n"/>
      <c r="Q1457" s="81" t="n"/>
    </row>
    <row r="1458" ht="15" customHeight="1" s="41">
      <c r="A1458" s="77" t="n">
        <v>1450</v>
      </c>
      <c r="B1458" s="78" t="inlineStr">
        <is>
          <t>VNL</t>
        </is>
      </c>
      <c r="C1458" s="78" t="inlineStr">
        <is>
          <t>Vinalink Logistics</t>
        </is>
      </c>
      <c r="D1458" s="78" t="inlineStr">
        <is>
          <t>HOSE</t>
        </is>
      </c>
      <c r="E1458" s="77" t="n">
        <v>18850</v>
      </c>
      <c r="F1458" s="77" t="n">
        <v>19200</v>
      </c>
      <c r="G1458" s="77" t="n">
        <v>18850</v>
      </c>
      <c r="H1458" s="77" t="n">
        <v>20001.28</v>
      </c>
      <c r="I1458" s="79">
        <f>$E1458/F1458-1</f>
        <v/>
      </c>
      <c r="J1458" s="79">
        <f>$E1458/G1458-1</f>
        <v/>
      </c>
      <c r="K1458" s="79">
        <f>$E1458/H1458-1</f>
        <v/>
      </c>
      <c r="L1458" s="80" t="n">
        <v>4.8</v>
      </c>
      <c r="M1458" s="80" t="n">
        <v>0.77</v>
      </c>
      <c r="N1458" s="77" t="n">
        <v>22886.08</v>
      </c>
      <c r="O1458" s="77" t="n">
        <v>18350</v>
      </c>
      <c r="P1458" s="81" t="n"/>
      <c r="Q1458" s="81" t="n"/>
    </row>
    <row r="1459" ht="15" customHeight="1" s="41">
      <c r="A1459" s="77" t="n">
        <v>1451</v>
      </c>
      <c r="B1459" s="78" t="inlineStr">
        <is>
          <t>CVN</t>
        </is>
      </c>
      <c r="C1459" s="78" t="inlineStr">
        <is>
          <t>Vinam Group</t>
        </is>
      </c>
      <c r="D1459" s="78" t="inlineStr">
        <is>
          <t>UPCoM</t>
        </is>
      </c>
      <c r="E1459" s="77" t="n">
        <v>1268</v>
      </c>
      <c r="F1459" s="77" t="n">
        <v>1211</v>
      </c>
      <c r="G1459" s="77" t="n">
        <v>1584</v>
      </c>
      <c r="H1459" s="77" t="n">
        <v>1300</v>
      </c>
      <c r="I1459" s="79">
        <f>$E1459/F1459-1</f>
        <v/>
      </c>
      <c r="J1459" s="79">
        <f>$E1459/G1459-1</f>
        <v/>
      </c>
      <c r="K1459" s="79">
        <f>$E1459/H1459-1</f>
        <v/>
      </c>
      <c r="L1459" s="80" t="n">
        <v>-3.41</v>
      </c>
      <c r="M1459" s="80" t="n">
        <v>0.1</v>
      </c>
      <c r="N1459" s="77" t="n">
        <v>1759</v>
      </c>
      <c r="O1459" s="77" t="n">
        <v>1000</v>
      </c>
      <c r="P1459" s="81" t="n"/>
      <c r="Q1459" s="81" t="n"/>
    </row>
    <row r="1460" ht="15" customHeight="1" s="41">
      <c r="A1460" s="77" t="n">
        <v>1452</v>
      </c>
      <c r="B1460" s="78" t="inlineStr">
        <is>
          <t>VNM</t>
        </is>
      </c>
      <c r="C1460" s="78" t="inlineStr">
        <is>
          <t>VINAMILK</t>
        </is>
      </c>
      <c r="D1460" s="78" t="inlineStr">
        <is>
          <t>HOSE</t>
        </is>
      </c>
      <c r="E1460" s="77" t="n">
        <v>61600</v>
      </c>
      <c r="F1460" s="77" t="n">
        <v>62000</v>
      </c>
      <c r="G1460" s="77" t="n">
        <v>56000</v>
      </c>
      <c r="H1460" s="77" t="n">
        <v>59259.96</v>
      </c>
      <c r="I1460" s="79">
        <f>$E1460/F1460-1</f>
        <v/>
      </c>
      <c r="J1460" s="79">
        <f>$E1460/G1460-1</f>
        <v/>
      </c>
      <c r="K1460" s="79">
        <f>$E1460/H1460-1</f>
        <v/>
      </c>
      <c r="L1460" s="80" t="n">
        <v>11.74</v>
      </c>
      <c r="M1460" s="80" t="n">
        <v>4.04</v>
      </c>
      <c r="N1460" s="77" t="n">
        <v>71073.22</v>
      </c>
      <c r="O1460" s="77" t="n">
        <v>53256.5</v>
      </c>
      <c r="P1460" s="81" t="n">
        <v>15.535</v>
      </c>
      <c r="Q1460" s="81" t="n">
        <v>4.49</v>
      </c>
    </row>
    <row r="1461" ht="15" customHeight="1" s="41">
      <c r="A1461" s="77" t="n">
        <v>1453</v>
      </c>
      <c r="B1461" s="78" t="inlineStr">
        <is>
          <t>VPR</t>
        </is>
      </c>
      <c r="C1461" s="78" t="inlineStr">
        <is>
          <t>VINAPRINT</t>
        </is>
      </c>
      <c r="D1461" s="78" t="inlineStr">
        <is>
          <t>UPCoM</t>
        </is>
      </c>
      <c r="E1461" s="77" t="n">
        <v>6306</v>
      </c>
      <c r="F1461" s="77" t="n">
        <v>6800</v>
      </c>
      <c r="G1461" s="77" t="n">
        <v>7132.36</v>
      </c>
      <c r="H1461" s="77" t="n">
        <v>8439.889999999999</v>
      </c>
      <c r="I1461" s="79">
        <f>$E1461/F1461-1</f>
        <v/>
      </c>
      <c r="J1461" s="79">
        <f>$E1461/G1461-1</f>
        <v/>
      </c>
      <c r="K1461" s="79">
        <f>$E1461/H1461-1</f>
        <v/>
      </c>
      <c r="L1461" s="80" t="n">
        <v>6.6</v>
      </c>
      <c r="M1461" s="80" t="n">
        <v>0.49</v>
      </c>
      <c r="N1461" s="77" t="n">
        <v>9008.379999999999</v>
      </c>
      <c r="O1461" s="77" t="n">
        <v>6384.58</v>
      </c>
      <c r="P1461" s="81" t="n"/>
      <c r="Q1461" s="81" t="n"/>
    </row>
    <row r="1462" ht="15" customHeight="1" s="41">
      <c r="A1462" s="77" t="n">
        <v>1454</v>
      </c>
      <c r="B1462" s="78" t="inlineStr">
        <is>
          <t>VGT</t>
        </is>
      </c>
      <c r="C1462" s="78" t="inlineStr">
        <is>
          <t>VINATEX</t>
        </is>
      </c>
      <c r="D1462" s="78" t="inlineStr">
        <is>
          <t>UPCoM</t>
        </is>
      </c>
      <c r="E1462" s="77" t="n">
        <v>12329</v>
      </c>
      <c r="F1462" s="77" t="n">
        <v>11323</v>
      </c>
      <c r="G1462" s="77" t="n">
        <v>11317</v>
      </c>
      <c r="H1462" s="77" t="n">
        <v>11869.2</v>
      </c>
      <c r="I1462" s="79">
        <f>$E1462/F1462-1</f>
        <v/>
      </c>
      <c r="J1462" s="79">
        <f>$E1462/G1462-1</f>
        <v/>
      </c>
      <c r="K1462" s="79">
        <f>$E1462/H1462-1</f>
        <v/>
      </c>
      <c r="L1462" s="80" t="n">
        <v>6.01</v>
      </c>
      <c r="M1462" s="80" t="n">
        <v>0.78</v>
      </c>
      <c r="N1462" s="77" t="n">
        <v>15719</v>
      </c>
      <c r="O1462" s="77" t="n">
        <v>10456</v>
      </c>
      <c r="P1462" s="81" t="n"/>
      <c r="Q1462" s="81" t="n"/>
    </row>
    <row r="1463" ht="15" customHeight="1" s="41">
      <c r="A1463" s="77" t="n">
        <v>1455</v>
      </c>
      <c r="B1463" s="78" t="inlineStr">
        <is>
          <t>VDN</t>
        </is>
      </c>
      <c r="C1463" s="78" t="inlineStr">
        <is>
          <t>Vinatex Đà Nẵng</t>
        </is>
      </c>
      <c r="D1463" s="78" t="inlineStr">
        <is>
          <t>UPCoM</t>
        </is>
      </c>
      <c r="E1463" s="77" t="n">
        <v>42100</v>
      </c>
      <c r="F1463" s="77" t="n">
        <v>36700</v>
      </c>
      <c r="G1463" s="77" t="n">
        <v>28500</v>
      </c>
      <c r="H1463" s="77" t="n">
        <v>33025.5</v>
      </c>
      <c r="I1463" s="79">
        <f>$E1463/F1463-1</f>
        <v/>
      </c>
      <c r="J1463" s="79">
        <f>$E1463/G1463-1</f>
        <v/>
      </c>
      <c r="K1463" s="79">
        <f>$E1463/H1463-1</f>
        <v/>
      </c>
      <c r="L1463" s="80" t="n">
        <v>11.42</v>
      </c>
      <c r="M1463" s="80" t="n">
        <v>1.75</v>
      </c>
      <c r="N1463" s="77" t="n">
        <v>42100</v>
      </c>
      <c r="O1463" s="77" t="n">
        <v>14991.25</v>
      </c>
      <c r="P1463" s="81" t="n"/>
      <c r="Q1463" s="81" t="n"/>
    </row>
    <row r="1464" ht="15" customHeight="1" s="41">
      <c r="A1464" s="77" t="n">
        <v>1456</v>
      </c>
      <c r="B1464" s="78" t="inlineStr">
        <is>
          <t>VRE</t>
        </is>
      </c>
      <c r="C1464" s="78" t="inlineStr">
        <is>
          <t>Vincom Retail</t>
        </is>
      </c>
      <c r="D1464" s="78" t="inlineStr">
        <is>
          <t>HOSE</t>
        </is>
      </c>
      <c r="E1464" s="77" t="n">
        <v>23950</v>
      </c>
      <c r="F1464" s="77" t="n">
        <v>24950</v>
      </c>
      <c r="G1464" s="77" t="n">
        <v>25600</v>
      </c>
      <c r="H1464" s="77" t="n">
        <v>32499.17</v>
      </c>
      <c r="I1464" s="79">
        <f>$E1464/F1464-1</f>
        <v/>
      </c>
      <c r="J1464" s="79">
        <f>$E1464/G1464-1</f>
        <v/>
      </c>
      <c r="K1464" s="79">
        <f>$E1464/H1464-1</f>
        <v/>
      </c>
      <c r="L1464" s="80" t="n">
        <v>7.51</v>
      </c>
      <c r="M1464" s="80" t="n">
        <v>1.1</v>
      </c>
      <c r="N1464" s="77" t="n">
        <v>41915.72</v>
      </c>
      <c r="O1464" s="77" t="n">
        <v>21300</v>
      </c>
      <c r="P1464" s="81" t="n">
        <v>15.52</v>
      </c>
      <c r="Q1464" s="81" t="n">
        <v>1.59</v>
      </c>
    </row>
    <row r="1465" ht="15" customHeight="1" s="41">
      <c r="A1465" s="77" t="n">
        <v>1457</v>
      </c>
      <c r="B1465" s="78" t="inlineStr">
        <is>
          <t>VIC</t>
        </is>
      </c>
      <c r="C1465" s="78" t="inlineStr">
        <is>
          <t>VinGroup</t>
        </is>
      </c>
      <c r="D1465" s="78" t="inlineStr">
        <is>
          <t>HOSE</t>
        </is>
      </c>
      <c r="E1465" s="77" t="n">
        <v>200400</v>
      </c>
      <c r="F1465" s="77" t="n">
        <v>215000</v>
      </c>
      <c r="G1465" s="77" t="n">
        <v>219000</v>
      </c>
      <c r="H1465" s="77" t="n">
        <v>169600</v>
      </c>
      <c r="I1465" s="79">
        <f>$E1465/F1465-1</f>
        <v/>
      </c>
      <c r="J1465" s="79">
        <f>$E1465/G1465-1</f>
        <v/>
      </c>
      <c r="K1465" s="79">
        <f>$E1465/H1465-1</f>
        <v/>
      </c>
      <c r="L1465" s="80" t="n">
        <v>68.63</v>
      </c>
      <c r="M1465" s="80" t="n">
        <v>9.17</v>
      </c>
      <c r="N1465" s="77" t="n">
        <v>230500</v>
      </c>
      <c r="O1465" s="77" t="n">
        <v>59100</v>
      </c>
      <c r="P1465" s="81" t="n">
        <v>42.395</v>
      </c>
      <c r="Q1465" s="81" t="n">
        <v>2.17</v>
      </c>
    </row>
    <row r="1466" ht="15" customHeight="1" s="41">
      <c r="A1466" s="77" t="n">
        <v>1458</v>
      </c>
      <c r="B1466" s="78" t="inlineStr">
        <is>
          <t>VHM</t>
        </is>
      </c>
      <c r="C1466" s="78" t="inlineStr">
        <is>
          <t>Vinhomes</t>
        </is>
      </c>
      <c r="D1466" s="78" t="inlineStr">
        <is>
          <t>HOSE</t>
        </is>
      </c>
      <c r="E1466" s="77" t="n">
        <v>68200</v>
      </c>
      <c r="F1466" s="77" t="n">
        <v>73000</v>
      </c>
      <c r="G1466" s="77" t="n">
        <v>70400</v>
      </c>
      <c r="H1466" s="77" t="n">
        <v>59706</v>
      </c>
      <c r="I1466" s="79">
        <f>$E1466/F1466-1</f>
        <v/>
      </c>
      <c r="J1466" s="79">
        <f>$E1466/G1466-1</f>
        <v/>
      </c>
      <c r="K1466" s="79">
        <f>$E1466/H1466-1</f>
        <v/>
      </c>
      <c r="L1466" s="80" t="n">
        <v>7.02</v>
      </c>
      <c r="M1466" s="80" t="n">
        <v>2.16</v>
      </c>
      <c r="N1466" s="77" t="n">
        <v>78966</v>
      </c>
      <c r="O1466" s="77" t="n">
        <v>41842.35</v>
      </c>
      <c r="P1466" s="81" t="n">
        <v>7.98</v>
      </c>
      <c r="Q1466" s="81" t="n">
        <v>1.58</v>
      </c>
    </row>
    <row r="1467" ht="15" customHeight="1" s="41">
      <c r="A1467" s="77" t="n">
        <v>1459</v>
      </c>
      <c r="B1467" s="78" t="inlineStr">
        <is>
          <t>VPL</t>
        </is>
      </c>
      <c r="C1467" s="78" t="inlineStr">
        <is>
          <t>Vinpearl</t>
        </is>
      </c>
      <c r="D1467" s="78" t="inlineStr">
        <is>
          <t>HOSE</t>
        </is>
      </c>
      <c r="E1467" s="77" t="n">
        <v>74500</v>
      </c>
      <c r="F1467" s="77" t="n">
        <v>79000</v>
      </c>
      <c r="G1467" s="77" t="n">
        <v>81800</v>
      </c>
      <c r="H1467" s="77" t="n">
        <v>94200</v>
      </c>
      <c r="I1467" s="79">
        <f>$E1467/F1467-1</f>
        <v/>
      </c>
      <c r="J1467" s="79">
        <f>$E1467/G1467-1</f>
        <v/>
      </c>
      <c r="K1467" s="79">
        <f>$E1467/H1467-1</f>
        <v/>
      </c>
      <c r="L1467" s="80" t="n">
        <v>44.84</v>
      </c>
      <c r="M1467" s="80" t="n">
        <v>3</v>
      </c>
      <c r="N1467" s="77" t="n">
        <v>106300</v>
      </c>
      <c r="O1467" s="77" t="n">
        <v>70500</v>
      </c>
      <c r="P1467" s="81" t="n">
        <v>0</v>
      </c>
      <c r="Q1467" s="81" t="n">
        <v>3.51</v>
      </c>
    </row>
    <row r="1468" ht="15" customHeight="1" s="41">
      <c r="A1468" s="77" t="n">
        <v>1460</v>
      </c>
      <c r="B1468" s="78" t="inlineStr">
        <is>
          <t>VC6</t>
        </is>
      </c>
      <c r="C1468" s="78" t="inlineStr">
        <is>
          <t>Visicons</t>
        </is>
      </c>
      <c r="D1468" s="78" t="inlineStr">
        <is>
          <t>HNX</t>
        </is>
      </c>
      <c r="E1468" s="77" t="n">
        <v>18800</v>
      </c>
      <c r="F1468" s="77" t="n">
        <v>19000</v>
      </c>
      <c r="G1468" s="77" t="n">
        <v>20500</v>
      </c>
      <c r="H1468" s="77" t="n">
        <v>16600</v>
      </c>
      <c r="I1468" s="79">
        <f>$E1468/F1468-1</f>
        <v/>
      </c>
      <c r="J1468" s="79">
        <f>$E1468/G1468-1</f>
        <v/>
      </c>
      <c r="K1468" s="79">
        <f>$E1468/H1468-1</f>
        <v/>
      </c>
      <c r="L1468" s="80" t="n">
        <v>8.039999999999999</v>
      </c>
      <c r="M1468" s="80" t="n">
        <v>1.29</v>
      </c>
      <c r="N1468" s="77" t="n">
        <v>35939</v>
      </c>
      <c r="O1468" s="77" t="n">
        <v>16102</v>
      </c>
      <c r="P1468" s="81" t="n"/>
      <c r="Q1468" s="81" t="n"/>
    </row>
    <row r="1469" ht="15" customHeight="1" s="41">
      <c r="A1469" s="77" t="n">
        <v>1461</v>
      </c>
      <c r="B1469" s="78" t="inlineStr">
        <is>
          <t>VTO</t>
        </is>
      </c>
      <c r="C1469" s="78" t="inlineStr">
        <is>
          <t>VITACO</t>
        </is>
      </c>
      <c r="D1469" s="78" t="inlineStr">
        <is>
          <t>HOSE</t>
        </is>
      </c>
      <c r="E1469" s="77" t="n">
        <v>10600</v>
      </c>
      <c r="F1469" s="77" t="n">
        <v>10450</v>
      </c>
      <c r="G1469" s="77" t="n">
        <v>10400</v>
      </c>
      <c r="H1469" s="77" t="n">
        <v>10371.72</v>
      </c>
      <c r="I1469" s="79">
        <f>$E1469/F1469-1</f>
        <v/>
      </c>
      <c r="J1469" s="79">
        <f>$E1469/G1469-1</f>
        <v/>
      </c>
      <c r="K1469" s="79">
        <f>$E1469/H1469-1</f>
        <v/>
      </c>
      <c r="L1469" s="80" t="n">
        <v>5.61</v>
      </c>
      <c r="M1469" s="80" t="n">
        <v>0.74</v>
      </c>
      <c r="N1469" s="77" t="n">
        <v>12373.28</v>
      </c>
      <c r="O1469" s="77" t="n">
        <v>10050</v>
      </c>
      <c r="P1469" s="81" t="n"/>
      <c r="Q1469" s="81" t="n"/>
    </row>
    <row r="1470" ht="15" customHeight="1" s="41">
      <c r="A1470" s="77" t="n">
        <v>1462</v>
      </c>
      <c r="B1470" s="78" t="inlineStr">
        <is>
          <t>VAV</t>
        </is>
      </c>
      <c r="C1470" s="78" t="inlineStr">
        <is>
          <t>VIWACO</t>
        </is>
      </c>
      <c r="D1470" s="78" t="inlineStr">
        <is>
          <t>UPCoM</t>
        </is>
      </c>
      <c r="E1470" s="77" t="n">
        <v>30175</v>
      </c>
      <c r="F1470" s="77" t="n">
        <v>35000</v>
      </c>
      <c r="G1470" s="77" t="n">
        <v>34000</v>
      </c>
      <c r="H1470" s="77" t="n">
        <v>34182.95</v>
      </c>
      <c r="I1470" s="79">
        <f>$E1470/F1470-1</f>
        <v/>
      </c>
      <c r="J1470" s="79">
        <f>$E1470/G1470-1</f>
        <v/>
      </c>
      <c r="K1470" s="79">
        <f>$E1470/H1470-1</f>
        <v/>
      </c>
      <c r="L1470" s="80" t="n">
        <v>9.130000000000001</v>
      </c>
      <c r="M1470" s="80" t="n">
        <v>1.67</v>
      </c>
      <c r="N1470" s="77" t="n">
        <v>38531.41</v>
      </c>
      <c r="O1470" s="77" t="n">
        <v>31000</v>
      </c>
      <c r="P1470" s="81" t="n"/>
      <c r="Q1470" s="81" t="n"/>
    </row>
    <row r="1471" ht="15" customHeight="1" s="41">
      <c r="A1471" s="77" t="n">
        <v>1463</v>
      </c>
      <c r="B1471" s="78" t="inlineStr">
        <is>
          <t>VW1</t>
        </is>
      </c>
      <c r="C1471" s="78" t="inlineStr">
        <is>
          <t>Viwaseen.1</t>
        </is>
      </c>
      <c r="D1471" s="78" t="inlineStr">
        <is>
          <t>UPCoM</t>
        </is>
      </c>
      <c r="E1471" s="77" t="n"/>
      <c r="F1471" s="77" t="n"/>
      <c r="G1471" s="77" t="n"/>
      <c r="H1471" s="77" t="n"/>
      <c r="I1471" s="79">
        <f>$E1471/F1471-1</f>
        <v/>
      </c>
      <c r="J1471" s="79">
        <f>$E1471/G1471-1</f>
        <v/>
      </c>
      <c r="K1471" s="79">
        <f>$E1471/H1471-1</f>
        <v/>
      </c>
      <c r="L1471" s="80" t="n"/>
      <c r="M1471" s="80" t="n"/>
      <c r="N1471" s="77" t="n"/>
      <c r="O1471" s="77" t="n"/>
      <c r="P1471" s="81" t="n"/>
      <c r="Q1471" s="81" t="n"/>
    </row>
    <row r="1472" ht="15" customHeight="1" s="41">
      <c r="A1472" s="77" t="n">
        <v>1464</v>
      </c>
      <c r="B1472" s="78" t="inlineStr">
        <is>
          <t>VW3</t>
        </is>
      </c>
      <c r="C1472" s="78" t="inlineStr">
        <is>
          <t>VIWASEEN.3</t>
        </is>
      </c>
      <c r="D1472" s="78" t="inlineStr">
        <is>
          <t>UPCoM</t>
        </is>
      </c>
      <c r="E1472" s="77" t="n">
        <v>9700</v>
      </c>
      <c r="F1472" s="77" t="n">
        <v>8500</v>
      </c>
      <c r="G1472" s="77" t="n">
        <v>9600</v>
      </c>
      <c r="H1472" s="77" t="n">
        <v>9700</v>
      </c>
      <c r="I1472" s="79">
        <f>$E1472/F1472-1</f>
        <v/>
      </c>
      <c r="J1472" s="79">
        <f>$E1472/G1472-1</f>
        <v/>
      </c>
      <c r="K1472" s="79">
        <f>$E1472/H1472-1</f>
        <v/>
      </c>
      <c r="L1472" s="80" t="n">
        <v>-3.32</v>
      </c>
      <c r="M1472" s="80" t="n">
        <v>0.53</v>
      </c>
      <c r="N1472" s="77" t="n">
        <v>19204</v>
      </c>
      <c r="O1472" s="77" t="n">
        <v>8500</v>
      </c>
      <c r="P1472" s="81" t="n"/>
      <c r="Q1472" s="81" t="n"/>
    </row>
    <row r="1473" ht="15" customHeight="1" s="41">
      <c r="A1473" s="77" t="n">
        <v>1465</v>
      </c>
      <c r="B1473" s="78" t="inlineStr">
        <is>
          <t>VKC</t>
        </is>
      </c>
      <c r="C1473" s="78" t="inlineStr">
        <is>
          <t>VKC Holdings</t>
        </is>
      </c>
      <c r="D1473" s="78" t="inlineStr">
        <is>
          <t>UPCoM</t>
        </is>
      </c>
      <c r="E1473" s="77" t="n">
        <v>1900</v>
      </c>
      <c r="F1473" s="77" t="n">
        <v>2166</v>
      </c>
      <c r="G1473" s="77" t="n">
        <v>1600</v>
      </c>
      <c r="H1473" s="77" t="n">
        <v>900</v>
      </c>
      <c r="I1473" s="79">
        <f>$E1473/F1473-1</f>
        <v/>
      </c>
      <c r="J1473" s="79">
        <f>$E1473/G1473-1</f>
        <v/>
      </c>
      <c r="K1473" s="79">
        <f>$E1473/H1473-1</f>
        <v/>
      </c>
      <c r="L1473" s="80" t="n">
        <v>-0.72</v>
      </c>
      <c r="M1473" s="80" t="n">
        <v>-0.11</v>
      </c>
      <c r="N1473" s="77" t="n">
        <v>2300</v>
      </c>
      <c r="O1473" s="77" t="n">
        <v>799</v>
      </c>
      <c r="P1473" s="81" t="n"/>
      <c r="Q1473" s="81" t="n"/>
    </row>
    <row r="1474" ht="15" customHeight="1" s="41">
      <c r="A1474" s="77" t="n">
        <v>1466</v>
      </c>
      <c r="B1474" s="78" t="inlineStr">
        <is>
          <t>MVC</t>
        </is>
      </c>
      <c r="C1474" s="78" t="inlineStr">
        <is>
          <t>VL và XD Bình Dương</t>
        </is>
      </c>
      <c r="D1474" s="78" t="inlineStr">
        <is>
          <t>UPCoM</t>
        </is>
      </c>
      <c r="E1474" s="77" t="n">
        <v>12874</v>
      </c>
      <c r="F1474" s="77" t="n">
        <v>13048</v>
      </c>
      <c r="G1474" s="77" t="n">
        <v>13220</v>
      </c>
      <c r="H1474" s="77" t="n">
        <v>16542</v>
      </c>
      <c r="I1474" s="79">
        <f>$E1474/F1474-1</f>
        <v/>
      </c>
      <c r="J1474" s="79">
        <f>$E1474/G1474-1</f>
        <v/>
      </c>
      <c r="K1474" s="79">
        <f>$E1474/H1474-1</f>
        <v/>
      </c>
      <c r="L1474" s="80" t="n">
        <v>4.96</v>
      </c>
      <c r="M1474" s="80" t="n">
        <v>0.85</v>
      </c>
      <c r="N1474" s="77" t="n">
        <v>18104</v>
      </c>
      <c r="O1474" s="77" t="n">
        <v>12681</v>
      </c>
      <c r="P1474" s="81" t="n"/>
      <c r="Q1474" s="81" t="n"/>
    </row>
    <row r="1475" ht="15" customHeight="1" s="41">
      <c r="A1475" s="77" t="n">
        <v>1467</v>
      </c>
      <c r="B1475" s="78" t="inlineStr">
        <is>
          <t>VXB</t>
        </is>
      </c>
      <c r="C1475" s="78" t="inlineStr">
        <is>
          <t>VLXD Bến Tre</t>
        </is>
      </c>
      <c r="D1475" s="78" t="inlineStr">
        <is>
          <t>UPCoM</t>
        </is>
      </c>
      <c r="E1475" s="77" t="n">
        <v>40700</v>
      </c>
      <c r="F1475" s="77" t="n">
        <v>40700</v>
      </c>
      <c r="G1475" s="77" t="n">
        <v>40700</v>
      </c>
      <c r="H1475" s="77" t="n">
        <v>35600</v>
      </c>
      <c r="I1475" s="79">
        <f>$E1475/F1475-1</f>
        <v/>
      </c>
      <c r="J1475" s="79">
        <f>$E1475/G1475-1</f>
        <v/>
      </c>
      <c r="K1475" s="79">
        <f>$E1475/H1475-1</f>
        <v/>
      </c>
      <c r="L1475" s="80" t="n">
        <v>-13.1</v>
      </c>
      <c r="M1475" s="80" t="n">
        <v>-3.31</v>
      </c>
      <c r="N1475" s="77" t="n">
        <v>40700</v>
      </c>
      <c r="O1475" s="77" t="n">
        <v>17200</v>
      </c>
      <c r="P1475" s="81" t="n"/>
      <c r="Q1475" s="81" t="n"/>
    </row>
    <row r="1476" ht="15" customHeight="1" s="41">
      <c r="A1476" s="77" t="n">
        <v>1468</v>
      </c>
      <c r="B1476" s="78" t="inlineStr">
        <is>
          <t>VLB</t>
        </is>
      </c>
      <c r="C1476" s="78" t="inlineStr">
        <is>
          <t>VLXD Biên Hòa</t>
        </is>
      </c>
      <c r="D1476" s="78" t="inlineStr">
        <is>
          <t>UPCoM</t>
        </is>
      </c>
      <c r="E1476" s="77" t="n">
        <v>48279</v>
      </c>
      <c r="F1476" s="77" t="n">
        <v>48206</v>
      </c>
      <c r="G1476" s="77" t="n">
        <v>47919.24</v>
      </c>
      <c r="H1476" s="77" t="n">
        <v>46523.14</v>
      </c>
      <c r="I1476" s="79">
        <f>$E1476/F1476-1</f>
        <v/>
      </c>
      <c r="J1476" s="79">
        <f>$E1476/G1476-1</f>
        <v/>
      </c>
      <c r="K1476" s="79">
        <f>$E1476/H1476-1</f>
        <v/>
      </c>
      <c r="L1476" s="80" t="n">
        <v>3.68</v>
      </c>
      <c r="M1476" s="80" t="n">
        <v>2.12</v>
      </c>
      <c r="N1476" s="77" t="n">
        <v>49675.46</v>
      </c>
      <c r="O1476" s="77" t="n">
        <v>40896.54</v>
      </c>
      <c r="P1476" s="81" t="n"/>
      <c r="Q1476" s="81" t="n"/>
    </row>
    <row r="1477" ht="15" customHeight="1" s="41">
      <c r="A1477" s="77" t="n">
        <v>1469</v>
      </c>
      <c r="B1477" s="78" t="inlineStr">
        <is>
          <t>PCM</t>
        </is>
      </c>
      <c r="C1477" s="78" t="inlineStr">
        <is>
          <t>VLXD Bưu điện</t>
        </is>
      </c>
      <c r="D1477" s="78" t="inlineStr">
        <is>
          <t>UPCoM</t>
        </is>
      </c>
      <c r="E1477" s="77" t="n">
        <v>12500</v>
      </c>
      <c r="F1477" s="77" t="n">
        <v>12500</v>
      </c>
      <c r="G1477" s="77" t="n">
        <v>16000</v>
      </c>
      <c r="H1477" s="77" t="n">
        <v>16500</v>
      </c>
      <c r="I1477" s="79">
        <f>$E1477/F1477-1</f>
        <v/>
      </c>
      <c r="J1477" s="79">
        <f>$E1477/G1477-1</f>
        <v/>
      </c>
      <c r="K1477" s="79">
        <f>$E1477/H1477-1</f>
        <v/>
      </c>
      <c r="L1477" s="80" t="n">
        <v>31.14</v>
      </c>
      <c r="M1477" s="80" t="n">
        <v>1.17</v>
      </c>
      <c r="N1477" s="77" t="n">
        <v>18135</v>
      </c>
      <c r="O1477" s="77" t="n">
        <v>6600</v>
      </c>
      <c r="P1477" s="81" t="n"/>
      <c r="Q1477" s="81" t="n"/>
    </row>
    <row r="1478" ht="15" customHeight="1" s="41">
      <c r="A1478" s="77" t="n">
        <v>1470</v>
      </c>
      <c r="B1478" s="78" t="inlineStr">
        <is>
          <t>CDG</t>
        </is>
      </c>
      <c r="C1478" s="78" t="inlineStr">
        <is>
          <t>VLXD Cầu Đuống</t>
        </is>
      </c>
      <c r="D1478" s="78" t="inlineStr">
        <is>
          <t>UPCoM</t>
        </is>
      </c>
      <c r="E1478" s="77" t="n">
        <v>2400</v>
      </c>
      <c r="F1478" s="77" t="n">
        <v>2400</v>
      </c>
      <c r="G1478" s="77" t="n">
        <v>2400</v>
      </c>
      <c r="H1478" s="77" t="n">
        <v>2400.07</v>
      </c>
      <c r="I1478" s="79">
        <f>$E1478/F1478-1</f>
        <v/>
      </c>
      <c r="J1478" s="79">
        <f>$E1478/G1478-1</f>
        <v/>
      </c>
      <c r="K1478" s="79">
        <f>$E1478/H1478-1</f>
        <v/>
      </c>
      <c r="L1478" s="80" t="n">
        <v>0.83</v>
      </c>
      <c r="M1478" s="80" t="n">
        <v>0.16</v>
      </c>
      <c r="N1478" s="77" t="n">
        <v>2400.07</v>
      </c>
      <c r="O1478" s="77" t="n">
        <v>2399.95</v>
      </c>
      <c r="P1478" s="81" t="n"/>
      <c r="Q1478" s="81" t="n"/>
    </row>
    <row r="1479" ht="15" customHeight="1" s="41">
      <c r="A1479" s="77" t="n">
        <v>1471</v>
      </c>
      <c r="B1479" s="78" t="inlineStr">
        <is>
          <t>BDT</t>
        </is>
      </c>
      <c r="C1479" s="78" t="inlineStr">
        <is>
          <t>VLXD Đồng Tháp</t>
        </is>
      </c>
      <c r="D1479" s="78" t="inlineStr">
        <is>
          <t>UPCoM</t>
        </is>
      </c>
      <c r="E1479" s="77" t="n">
        <v>9000</v>
      </c>
      <c r="F1479" s="77" t="n">
        <v>8877</v>
      </c>
      <c r="G1479" s="77" t="n">
        <v>8900</v>
      </c>
      <c r="H1479" s="77" t="n">
        <v>9652</v>
      </c>
      <c r="I1479" s="79">
        <f>$E1479/F1479-1</f>
        <v/>
      </c>
      <c r="J1479" s="79">
        <f>$E1479/G1479-1</f>
        <v/>
      </c>
      <c r="K1479" s="79">
        <f>$E1479/H1479-1</f>
        <v/>
      </c>
      <c r="L1479" s="80" t="n">
        <v>18.18</v>
      </c>
      <c r="M1479" s="80" t="n">
        <v>0.64</v>
      </c>
      <c r="N1479" s="77" t="n">
        <v>10283</v>
      </c>
      <c r="O1479" s="77" t="n">
        <v>8195</v>
      </c>
      <c r="P1479" s="81" t="n"/>
      <c r="Q1479" s="81" t="n"/>
    </row>
    <row r="1480" ht="15" customHeight="1" s="41">
      <c r="A1480" s="77" t="n">
        <v>1472</v>
      </c>
      <c r="B1480" s="78" t="inlineStr">
        <is>
          <t>FIC</t>
        </is>
      </c>
      <c r="C1480" s="78" t="inlineStr">
        <is>
          <t>VLXD số 1</t>
        </is>
      </c>
      <c r="D1480" s="78" t="inlineStr">
        <is>
          <t>UPCoM</t>
        </is>
      </c>
      <c r="E1480" s="77" t="n">
        <v>18758</v>
      </c>
      <c r="F1480" s="77" t="n">
        <v>15400</v>
      </c>
      <c r="G1480" s="77" t="n">
        <v>15444</v>
      </c>
      <c r="H1480" s="77" t="n">
        <v>17145.92</v>
      </c>
      <c r="I1480" s="79">
        <f>$E1480/F1480-1</f>
        <v/>
      </c>
      <c r="J1480" s="79">
        <f>$E1480/G1480-1</f>
        <v/>
      </c>
      <c r="K1480" s="79">
        <f>$E1480/H1480-1</f>
        <v/>
      </c>
      <c r="L1480" s="80" t="n">
        <v>16.99</v>
      </c>
      <c r="M1480" s="80" t="n">
        <v>1.44</v>
      </c>
      <c r="N1480" s="77" t="n">
        <v>25546.45</v>
      </c>
      <c r="O1480" s="77" t="n">
        <v>12038.19</v>
      </c>
      <c r="P1480" s="81" t="n"/>
      <c r="Q1480" s="81" t="n"/>
    </row>
    <row r="1481" ht="15" customHeight="1" s="41">
      <c r="A1481" s="77" t="n">
        <v>1473</v>
      </c>
      <c r="B1481" s="78" t="inlineStr">
        <is>
          <t>BMF</t>
        </is>
      </c>
      <c r="C1481" s="78" t="inlineStr">
        <is>
          <t>VLXD và Chất đốt Đồng Nai</t>
        </is>
      </c>
      <c r="D1481" s="78" t="inlineStr">
        <is>
          <t>UPCoM</t>
        </is>
      </c>
      <c r="E1481" s="77" t="n">
        <v>7800</v>
      </c>
      <c r="F1481" s="77" t="n">
        <v>7266</v>
      </c>
      <c r="G1481" s="77" t="n">
        <v>7600</v>
      </c>
      <c r="H1481" s="77" t="n">
        <v>7900</v>
      </c>
      <c r="I1481" s="79">
        <f>$E1481/F1481-1</f>
        <v/>
      </c>
      <c r="J1481" s="79">
        <f>$E1481/G1481-1</f>
        <v/>
      </c>
      <c r="K1481" s="79">
        <f>$E1481/H1481-1</f>
        <v/>
      </c>
      <c r="L1481" s="80" t="n">
        <v>5.03</v>
      </c>
      <c r="M1481" s="80" t="n">
        <v>0.58</v>
      </c>
      <c r="N1481" s="77" t="n">
        <v>9200</v>
      </c>
      <c r="O1481" s="77" t="n">
        <v>7000</v>
      </c>
      <c r="P1481" s="81" t="n"/>
      <c r="Q1481" s="81" t="n"/>
    </row>
    <row r="1482" ht="15" customHeight="1" s="41">
      <c r="A1482" s="77" t="n">
        <v>1474</v>
      </c>
      <c r="B1482" s="78" t="inlineStr">
        <is>
          <t>CMD</t>
        </is>
      </c>
      <c r="C1482" s="78" t="inlineStr">
        <is>
          <t>VLXD và Nội thất TP.HCM</t>
        </is>
      </c>
      <c r="D1482" s="78" t="inlineStr">
        <is>
          <t>UPCoM</t>
        </is>
      </c>
      <c r="E1482" s="77" t="n">
        <v>17904</v>
      </c>
      <c r="F1482" s="77" t="n">
        <v>17945</v>
      </c>
      <c r="G1482" s="77" t="n">
        <v>18100</v>
      </c>
      <c r="H1482" s="77" t="n">
        <v>20917</v>
      </c>
      <c r="I1482" s="79">
        <f>$E1482/F1482-1</f>
        <v/>
      </c>
      <c r="J1482" s="79">
        <f>$E1482/G1482-1</f>
        <v/>
      </c>
      <c r="K1482" s="79">
        <f>$E1482/H1482-1</f>
        <v/>
      </c>
      <c r="L1482" s="80" t="n">
        <v>6.16</v>
      </c>
      <c r="M1482" s="80" t="n">
        <v>0.84</v>
      </c>
      <c r="N1482" s="77" t="n">
        <v>21143.48</v>
      </c>
      <c r="O1482" s="77" t="n">
        <v>17025.47</v>
      </c>
      <c r="P1482" s="81" t="n"/>
      <c r="Q1482" s="81" t="n"/>
    </row>
    <row r="1483" ht="15" customHeight="1" s="41">
      <c r="A1483" s="77" t="n">
        <v>1475</v>
      </c>
      <c r="B1483" s="78" t="inlineStr">
        <is>
          <t>VSN</t>
        </is>
      </c>
      <c r="C1483" s="78" t="inlineStr">
        <is>
          <t>VN Kỹ Nghệ Súc Sản (VISSAN)</t>
        </is>
      </c>
      <c r="D1483" s="78" t="inlineStr">
        <is>
          <t>UPCoM</t>
        </is>
      </c>
      <c r="E1483" s="77" t="n">
        <v>12700</v>
      </c>
      <c r="F1483" s="77" t="n">
        <v>12600</v>
      </c>
      <c r="G1483" s="77" t="n">
        <v>12900</v>
      </c>
      <c r="H1483" s="77" t="n">
        <v>15400</v>
      </c>
      <c r="I1483" s="79">
        <f>$E1483/F1483-1</f>
        <v/>
      </c>
      <c r="J1483" s="79">
        <f>$E1483/G1483-1</f>
        <v/>
      </c>
      <c r="K1483" s="79">
        <f>$E1483/H1483-1</f>
        <v/>
      </c>
      <c r="L1483" s="80" t="n">
        <v>11.96</v>
      </c>
      <c r="M1483" s="80" t="n">
        <v>0.83</v>
      </c>
      <c r="N1483" s="77" t="n">
        <v>17615</v>
      </c>
      <c r="O1483" s="77" t="n">
        <v>12280</v>
      </c>
      <c r="P1483" s="81" t="n"/>
      <c r="Q1483" s="81" t="n"/>
    </row>
    <row r="1484" ht="15" customHeight="1" s="41">
      <c r="A1484" s="77" t="n">
        <v>1476</v>
      </c>
      <c r="B1484" s="78" t="inlineStr">
        <is>
          <t>VE1</t>
        </is>
      </c>
      <c r="C1484" s="78" t="inlineStr">
        <is>
          <t>VNECO 1</t>
        </is>
      </c>
      <c r="D1484" s="78" t="inlineStr">
        <is>
          <t>HNX</t>
        </is>
      </c>
      <c r="E1484" s="77" t="n">
        <v>2900</v>
      </c>
      <c r="F1484" s="77" t="n">
        <v>2900</v>
      </c>
      <c r="G1484" s="77" t="n">
        <v>2900</v>
      </c>
      <c r="H1484" s="77" t="n">
        <v>3400</v>
      </c>
      <c r="I1484" s="79">
        <f>$E1484/F1484-1</f>
        <v/>
      </c>
      <c r="J1484" s="79">
        <f>$E1484/G1484-1</f>
        <v/>
      </c>
      <c r="K1484" s="79">
        <f>$E1484/H1484-1</f>
        <v/>
      </c>
      <c r="L1484" s="80" t="n">
        <v>6.38</v>
      </c>
      <c r="M1484" s="80" t="n">
        <v>0.59</v>
      </c>
      <c r="N1484" s="77" t="n">
        <v>4000</v>
      </c>
      <c r="O1484" s="77" t="n">
        <v>2900</v>
      </c>
      <c r="P1484" s="81" t="n"/>
      <c r="Q1484" s="81" t="n"/>
    </row>
    <row r="1485" ht="15" customHeight="1" s="41">
      <c r="A1485" s="77" t="n">
        <v>1477</v>
      </c>
      <c r="B1485" s="78" t="inlineStr">
        <is>
          <t>VE9</t>
        </is>
      </c>
      <c r="C1485" s="78" t="inlineStr">
        <is>
          <t>VNECO 9</t>
        </is>
      </c>
      <c r="D1485" s="78" t="inlineStr">
        <is>
          <t>UPCoM</t>
        </is>
      </c>
      <c r="E1485" s="77" t="n">
        <v>2500</v>
      </c>
      <c r="F1485" s="77" t="n">
        <v>2600</v>
      </c>
      <c r="G1485" s="77" t="n">
        <v>2800</v>
      </c>
      <c r="H1485" s="77" t="n">
        <v>3909</v>
      </c>
      <c r="I1485" s="79">
        <f>$E1485/F1485-1</f>
        <v/>
      </c>
      <c r="J1485" s="79">
        <f>$E1485/G1485-1</f>
        <v/>
      </c>
      <c r="K1485" s="79">
        <f>$E1485/H1485-1</f>
        <v/>
      </c>
      <c r="L1485" s="80" t="n">
        <v>10.92</v>
      </c>
      <c r="M1485" s="80" t="n">
        <v>2.62</v>
      </c>
      <c r="N1485" s="77" t="n">
        <v>4826</v>
      </c>
      <c r="O1485" s="77" t="n">
        <v>2500</v>
      </c>
      <c r="P1485" s="81" t="n"/>
      <c r="Q1485" s="81" t="n"/>
    </row>
    <row r="1486" ht="15" customHeight="1" s="41">
      <c r="A1486" s="77" t="n">
        <v>1478</v>
      </c>
      <c r="B1486" s="78" t="inlineStr">
        <is>
          <t>VPB</t>
        </is>
      </c>
      <c r="C1486" s="78" t="inlineStr">
        <is>
          <t>VPBank</t>
        </is>
      </c>
      <c r="D1486" s="78" t="inlineStr">
        <is>
          <t>HOSE</t>
        </is>
      </c>
      <c r="E1486" s="77" t="n">
        <v>25100</v>
      </c>
      <c r="F1486" s="77" t="n">
        <v>25000</v>
      </c>
      <c r="G1486" s="77" t="n">
        <v>26500</v>
      </c>
      <c r="H1486" s="77" t="n">
        <v>28148.62</v>
      </c>
      <c r="I1486" s="79">
        <f>$E1486/F1486-1</f>
        <v/>
      </c>
      <c r="J1486" s="79">
        <f>$E1486/G1486-1</f>
        <v/>
      </c>
      <c r="K1486" s="79">
        <f>$E1486/H1486-1</f>
        <v/>
      </c>
      <c r="L1486" s="80" t="n">
        <v>6.68</v>
      </c>
      <c r="M1486" s="80" t="n">
        <v>1.12</v>
      </c>
      <c r="N1486" s="77" t="n">
        <v>37973.62</v>
      </c>
      <c r="O1486" s="77" t="n">
        <v>23580</v>
      </c>
      <c r="P1486" s="81" t="n">
        <v>11.16</v>
      </c>
      <c r="Q1486" s="81" t="n">
        <v>1.33</v>
      </c>
    </row>
    <row r="1487" ht="15" customHeight="1" s="41">
      <c r="A1487" s="77" t="n">
        <v>1479</v>
      </c>
      <c r="B1487" s="78" t="inlineStr">
        <is>
          <t>PTX</t>
        </is>
      </c>
      <c r="C1487" s="78" t="inlineStr">
        <is>
          <t>VT Petrolimex Nghệ Tĩnh</t>
        </is>
      </c>
      <c r="D1487" s="78" t="inlineStr">
        <is>
          <t>HNX</t>
        </is>
      </c>
      <c r="E1487" s="77" t="n">
        <v>20900</v>
      </c>
      <c r="F1487" s="77" t="n">
        <v>15700</v>
      </c>
      <c r="G1487" s="77" t="n">
        <v>15700</v>
      </c>
      <c r="H1487" s="77" t="n">
        <v>22293.04</v>
      </c>
      <c r="I1487" s="79">
        <f>$E1487/F1487-1</f>
        <v/>
      </c>
      <c r="J1487" s="79">
        <f>$E1487/G1487-1</f>
        <v/>
      </c>
      <c r="K1487" s="79">
        <f>$E1487/H1487-1</f>
        <v/>
      </c>
      <c r="L1487" s="80" t="n">
        <v>5.01</v>
      </c>
      <c r="M1487" s="80" t="n">
        <v>1.33</v>
      </c>
      <c r="N1487" s="77" t="n">
        <v>29294.16</v>
      </c>
      <c r="O1487" s="77" t="n">
        <v>15700</v>
      </c>
      <c r="P1487" s="81" t="n"/>
      <c r="Q1487" s="81" t="n"/>
    </row>
    <row r="1488" ht="15" customHeight="1" s="41">
      <c r="A1488" s="77" t="n">
        <v>1480</v>
      </c>
      <c r="B1488" s="78" t="inlineStr">
        <is>
          <t>RAT</t>
        </is>
      </c>
      <c r="C1488" s="78" t="inlineStr">
        <is>
          <t>VT và TM Đường sắt</t>
        </is>
      </c>
      <c r="D1488" s="78" t="inlineStr">
        <is>
          <t>UPCoM</t>
        </is>
      </c>
      <c r="E1488" s="77" t="n">
        <v>14500</v>
      </c>
      <c r="F1488" s="77" t="n">
        <v>14500</v>
      </c>
      <c r="G1488" s="77" t="n">
        <v>16999.2</v>
      </c>
      <c r="H1488" s="77" t="n">
        <v>16715.88</v>
      </c>
      <c r="I1488" s="79">
        <f>$E1488/F1488-1</f>
        <v/>
      </c>
      <c r="J1488" s="79">
        <f>$E1488/G1488-1</f>
        <v/>
      </c>
      <c r="K1488" s="79">
        <f>$E1488/H1488-1</f>
        <v/>
      </c>
      <c r="L1488" s="80" t="n">
        <v>13.9</v>
      </c>
      <c r="M1488" s="80" t="n">
        <v>1.14</v>
      </c>
      <c r="N1488" s="77" t="n">
        <v>20000</v>
      </c>
      <c r="O1488" s="77" t="n">
        <v>14166</v>
      </c>
      <c r="P1488" s="81" t="n"/>
      <c r="Q1488" s="81" t="n"/>
    </row>
    <row r="1489" ht="15" customHeight="1" s="41">
      <c r="A1489" s="77" t="n">
        <v>1481</v>
      </c>
      <c r="B1489" s="78" t="inlineStr">
        <is>
          <t>XPH</t>
        </is>
      </c>
      <c r="C1489" s="78" t="inlineStr">
        <is>
          <t>Xà phòng Hà Nội</t>
        </is>
      </c>
      <c r="D1489" s="78" t="inlineStr">
        <is>
          <t>UPCoM</t>
        </is>
      </c>
      <c r="E1489" s="77" t="n">
        <v>13966</v>
      </c>
      <c r="F1489" s="77" t="n">
        <v>16000</v>
      </c>
      <c r="G1489" s="77" t="n">
        <v>16500</v>
      </c>
      <c r="H1489" s="77" t="n">
        <v>15154</v>
      </c>
      <c r="I1489" s="79">
        <f>$E1489/F1489-1</f>
        <v/>
      </c>
      <c r="J1489" s="79">
        <f>$E1489/G1489-1</f>
        <v/>
      </c>
      <c r="K1489" s="79">
        <f>$E1489/H1489-1</f>
        <v/>
      </c>
      <c r="L1489" s="80" t="n">
        <v>1.65</v>
      </c>
      <c r="M1489" s="80" t="n">
        <v>0.71</v>
      </c>
      <c r="N1489" s="77" t="n">
        <v>16970</v>
      </c>
      <c r="O1489" s="77" t="n">
        <v>13482</v>
      </c>
      <c r="P1489" s="81" t="n"/>
      <c r="Q1489" s="81" t="n"/>
    </row>
    <row r="1490" ht="15" customHeight="1" s="41">
      <c r="A1490" s="77" t="n">
        <v>1482</v>
      </c>
      <c r="B1490" s="78" t="inlineStr">
        <is>
          <t>PND</t>
        </is>
      </c>
      <c r="C1490" s="78" t="inlineStr">
        <is>
          <t>Xăng dầu Dầu khí Nam Định</t>
        </is>
      </c>
      <c r="D1490" s="78" t="inlineStr">
        <is>
          <t>UPCoM</t>
        </is>
      </c>
      <c r="E1490" s="77" t="n">
        <v>7000</v>
      </c>
      <c r="F1490" s="77" t="n">
        <v>7000</v>
      </c>
      <c r="G1490" s="77" t="n">
        <v>7000</v>
      </c>
      <c r="H1490" s="77" t="n">
        <v>6800</v>
      </c>
      <c r="I1490" s="79">
        <f>$E1490/F1490-1</f>
        <v/>
      </c>
      <c r="J1490" s="79">
        <f>$E1490/G1490-1</f>
        <v/>
      </c>
      <c r="K1490" s="79">
        <f>$E1490/H1490-1</f>
        <v/>
      </c>
      <c r="L1490" s="80" t="n">
        <v>44.71</v>
      </c>
      <c r="M1490" s="80" t="n">
        <v>1.05</v>
      </c>
      <c r="N1490" s="77" t="n">
        <v>10292</v>
      </c>
      <c r="O1490" s="77" t="n">
        <v>4200</v>
      </c>
      <c r="P1490" s="81" t="n"/>
      <c r="Q1490" s="81" t="n"/>
    </row>
    <row r="1491" ht="15" customHeight="1" s="41">
      <c r="A1491" s="77" t="n">
        <v>1483</v>
      </c>
      <c r="B1491" s="78" t="inlineStr">
        <is>
          <t>PPY</t>
        </is>
      </c>
      <c r="C1491" s="78" t="inlineStr">
        <is>
          <t>Xăng dầu dầu khí Phú Yên</t>
        </is>
      </c>
      <c r="D1491" s="78" t="inlineStr">
        <is>
          <t>HNX</t>
        </is>
      </c>
      <c r="E1491" s="77" t="n">
        <v>7100</v>
      </c>
      <c r="F1491" s="77" t="n">
        <v>7100</v>
      </c>
      <c r="G1491" s="77" t="n">
        <v>6661</v>
      </c>
      <c r="H1491" s="77" t="n">
        <v>6327.95</v>
      </c>
      <c r="I1491" s="79">
        <f>$E1491/F1491-1</f>
        <v/>
      </c>
      <c r="J1491" s="79">
        <f>$E1491/G1491-1</f>
        <v/>
      </c>
      <c r="K1491" s="79">
        <f>$E1491/H1491-1</f>
        <v/>
      </c>
      <c r="L1491" s="80" t="n">
        <v>5.66</v>
      </c>
      <c r="M1491" s="80" t="n">
        <v>0.59</v>
      </c>
      <c r="N1491" s="77" t="n">
        <v>7400</v>
      </c>
      <c r="O1491" s="77" t="n">
        <v>5462.02</v>
      </c>
      <c r="P1491" s="81" t="n"/>
      <c r="Q1491" s="81" t="n"/>
    </row>
    <row r="1492" ht="15" customHeight="1" s="41">
      <c r="A1492" s="77" t="n">
        <v>1484</v>
      </c>
      <c r="B1492" s="78" t="inlineStr">
        <is>
          <t>HFC</t>
        </is>
      </c>
      <c r="C1492" s="78" t="inlineStr">
        <is>
          <t>Xăng dầu HFC</t>
        </is>
      </c>
      <c r="D1492" s="78" t="inlineStr">
        <is>
          <t>UPCoM</t>
        </is>
      </c>
      <c r="E1492" s="77" t="n">
        <v>8500</v>
      </c>
      <c r="F1492" s="77" t="n">
        <v>8500</v>
      </c>
      <c r="G1492" s="77" t="n">
        <v>8500</v>
      </c>
      <c r="H1492" s="77" t="n">
        <v>10000</v>
      </c>
      <c r="I1492" s="79">
        <f>$E1492/F1492-1</f>
        <v/>
      </c>
      <c r="J1492" s="79">
        <f>$E1492/G1492-1</f>
        <v/>
      </c>
      <c r="K1492" s="79">
        <f>$E1492/H1492-1</f>
        <v/>
      </c>
      <c r="L1492" s="80" t="n">
        <v>6.07</v>
      </c>
      <c r="M1492" s="80" t="n">
        <v>0.88</v>
      </c>
      <c r="N1492" s="77" t="n">
        <v>10000</v>
      </c>
      <c r="O1492" s="77" t="n">
        <v>7700</v>
      </c>
      <c r="P1492" s="81" t="n"/>
      <c r="Q1492" s="81" t="n"/>
    </row>
    <row r="1493" ht="15" customHeight="1" s="41">
      <c r="A1493" s="77" t="n">
        <v>1485</v>
      </c>
      <c r="B1493" s="78" t="inlineStr">
        <is>
          <t>C69</t>
        </is>
      </c>
      <c r="C1493" s="78" t="inlineStr">
        <is>
          <t>Xây dựng 1369</t>
        </is>
      </c>
      <c r="D1493" s="78" t="inlineStr">
        <is>
          <t>HNX</t>
        </is>
      </c>
      <c r="E1493" s="77" t="n">
        <v>17200</v>
      </c>
      <c r="F1493" s="77" t="n">
        <v>16200</v>
      </c>
      <c r="G1493" s="77" t="n">
        <v>20200</v>
      </c>
      <c r="H1493" s="77" t="n">
        <v>12600</v>
      </c>
      <c r="I1493" s="79">
        <f>$E1493/F1493-1</f>
        <v/>
      </c>
      <c r="J1493" s="79">
        <f>$E1493/G1493-1</f>
        <v/>
      </c>
      <c r="K1493" s="79">
        <f>$E1493/H1493-1</f>
        <v/>
      </c>
      <c r="L1493" s="80" t="n">
        <v>28.68</v>
      </c>
      <c r="M1493" s="80" t="n">
        <v>1.52</v>
      </c>
      <c r="N1493" s="77" t="n">
        <v>20300</v>
      </c>
      <c r="O1493" s="77" t="n">
        <v>9100</v>
      </c>
      <c r="P1493" s="81" t="n"/>
      <c r="Q1493" s="81" t="n"/>
    </row>
    <row r="1494" ht="15" customHeight="1" s="41">
      <c r="A1494" s="77" t="n">
        <v>1486</v>
      </c>
      <c r="B1494" s="78" t="inlineStr">
        <is>
          <t>C47</t>
        </is>
      </c>
      <c r="C1494" s="78" t="inlineStr">
        <is>
          <t>Xây dựng 47</t>
        </is>
      </c>
      <c r="D1494" s="78" t="inlineStr">
        <is>
          <t>HOSE</t>
        </is>
      </c>
      <c r="E1494" s="77" t="n">
        <v>8890</v>
      </c>
      <c r="F1494" s="77" t="n">
        <v>8950</v>
      </c>
      <c r="G1494" s="77" t="n">
        <v>9300</v>
      </c>
      <c r="H1494" s="77" t="n">
        <v>10000</v>
      </c>
      <c r="I1494" s="79">
        <f>$E1494/F1494-1</f>
        <v/>
      </c>
      <c r="J1494" s="79">
        <f>$E1494/G1494-1</f>
        <v/>
      </c>
      <c r="K1494" s="79">
        <f>$E1494/H1494-1</f>
        <v/>
      </c>
      <c r="L1494" s="80" t="n">
        <v>4.76</v>
      </c>
      <c r="M1494" s="80" t="n">
        <v>0.6899999999999999</v>
      </c>
      <c r="N1494" s="77" t="n">
        <v>12700</v>
      </c>
      <c r="O1494" s="77" t="n">
        <v>8890</v>
      </c>
      <c r="P1494" s="81" t="n"/>
      <c r="Q1494" s="81" t="n"/>
    </row>
    <row r="1495" ht="15" customHeight="1" s="41">
      <c r="A1495" s="77" t="n">
        <v>1487</v>
      </c>
      <c r="B1495" s="78" t="inlineStr">
        <is>
          <t>AMS</t>
        </is>
      </c>
      <c r="C1495" s="78" t="inlineStr">
        <is>
          <t>Xây dựng AMECC</t>
        </is>
      </c>
      <c r="D1495" s="78" t="inlineStr">
        <is>
          <t>UPCoM</t>
        </is>
      </c>
      <c r="E1495" s="77" t="n">
        <v>6879</v>
      </c>
      <c r="F1495" s="77" t="n">
        <v>7012</v>
      </c>
      <c r="G1495" s="77" t="n">
        <v>6997</v>
      </c>
      <c r="H1495" s="77" t="n">
        <v>7470</v>
      </c>
      <c r="I1495" s="79">
        <f>$E1495/F1495-1</f>
        <v/>
      </c>
      <c r="J1495" s="79">
        <f>$E1495/G1495-1</f>
        <v/>
      </c>
      <c r="K1495" s="79">
        <f>$E1495/H1495-1</f>
        <v/>
      </c>
      <c r="L1495" s="80" t="n">
        <v>4.79</v>
      </c>
      <c r="M1495" s="80" t="n">
        <v>0.45</v>
      </c>
      <c r="N1495" s="77" t="n">
        <v>10498</v>
      </c>
      <c r="O1495" s="77" t="n">
        <v>6507</v>
      </c>
      <c r="P1495" s="81" t="n"/>
      <c r="Q1495" s="81" t="n"/>
    </row>
    <row r="1496" ht="15" customHeight="1" s="41">
      <c r="A1496" s="77" t="n">
        <v>1488</v>
      </c>
      <c r="B1496" s="78" t="inlineStr">
        <is>
          <t>CDR</t>
        </is>
      </c>
      <c r="C1496" s="78" t="inlineStr">
        <is>
          <t>Xây dựng Cao su Đồng Nai</t>
        </is>
      </c>
      <c r="D1496" s="78" t="inlineStr">
        <is>
          <t>UPCoM</t>
        </is>
      </c>
      <c r="E1496" s="77" t="n">
        <v>4600</v>
      </c>
      <c r="F1496" s="77" t="n">
        <v>4300</v>
      </c>
      <c r="G1496" s="77" t="n">
        <v>4333</v>
      </c>
      <c r="H1496" s="77" t="n">
        <v>6200</v>
      </c>
      <c r="I1496" s="79">
        <f>$E1496/F1496-1</f>
        <v/>
      </c>
      <c r="J1496" s="79">
        <f>$E1496/G1496-1</f>
        <v/>
      </c>
      <c r="K1496" s="79">
        <f>$E1496/H1496-1</f>
        <v/>
      </c>
      <c r="L1496" s="80" t="n">
        <v>7.05</v>
      </c>
      <c r="M1496" s="80" t="n">
        <v>0.38</v>
      </c>
      <c r="N1496" s="77" t="n">
        <v>7896.81</v>
      </c>
      <c r="O1496" s="77" t="n">
        <v>3892</v>
      </c>
      <c r="P1496" s="81" t="n"/>
      <c r="Q1496" s="81" t="n"/>
    </row>
    <row r="1497" ht="15" customHeight="1" s="41">
      <c r="A1497" s="77" t="n">
        <v>1489</v>
      </c>
      <c r="B1497" s="78" t="inlineStr">
        <is>
          <t>CCC</t>
        </is>
      </c>
      <c r="C1497" s="78" t="inlineStr">
        <is>
          <t>Xây Dựng CDC</t>
        </is>
      </c>
      <c r="D1497" s="78" t="inlineStr">
        <is>
          <t>HOSE</t>
        </is>
      </c>
      <c r="E1497" s="77" t="n">
        <v>7470</v>
      </c>
      <c r="F1497" s="77" t="n">
        <v>7470</v>
      </c>
      <c r="G1497" s="77" t="n">
        <v>7480</v>
      </c>
      <c r="H1497" s="77" t="n">
        <v>11600</v>
      </c>
      <c r="I1497" s="79">
        <f>$E1497/F1497-1</f>
        <v/>
      </c>
      <c r="J1497" s="79">
        <f>$E1497/G1497-1</f>
        <v/>
      </c>
      <c r="K1497" s="79">
        <f>$E1497/H1497-1</f>
        <v/>
      </c>
      <c r="L1497" s="80" t="n">
        <v>7.72</v>
      </c>
      <c r="M1497" s="80" t="n">
        <v>0.49</v>
      </c>
      <c r="N1497" s="77" t="n">
        <v>17743.12</v>
      </c>
      <c r="O1497" s="77" t="n">
        <v>6960</v>
      </c>
      <c r="P1497" s="81" t="n"/>
      <c r="Q1497" s="81" t="n"/>
    </row>
    <row r="1498" ht="15" customHeight="1" s="41">
      <c r="A1498" s="77" t="n">
        <v>1490</v>
      </c>
      <c r="B1498" s="78" t="inlineStr">
        <is>
          <t>CIG</t>
        </is>
      </c>
      <c r="C1498" s="78" t="inlineStr">
        <is>
          <t>Xây dựng COMA 18</t>
        </is>
      </c>
      <c r="D1498" s="78" t="inlineStr">
        <is>
          <t>HOSE</t>
        </is>
      </c>
      <c r="E1498" s="77" t="n">
        <v>6990</v>
      </c>
      <c r="F1498" s="77" t="n">
        <v>7190</v>
      </c>
      <c r="G1498" s="77" t="n">
        <v>7250</v>
      </c>
      <c r="H1498" s="77" t="n">
        <v>8500</v>
      </c>
      <c r="I1498" s="79">
        <f>$E1498/F1498-1</f>
        <v/>
      </c>
      <c r="J1498" s="79">
        <f>$E1498/G1498-1</f>
        <v/>
      </c>
      <c r="K1498" s="79">
        <f>$E1498/H1498-1</f>
        <v/>
      </c>
      <c r="L1498" s="80" t="n">
        <v>3.22</v>
      </c>
      <c r="M1498" s="80" t="n">
        <v>0.84</v>
      </c>
      <c r="N1498" s="77" t="n">
        <v>10100</v>
      </c>
      <c r="O1498" s="77" t="n">
        <v>5680</v>
      </c>
      <c r="P1498" s="81" t="n"/>
      <c r="Q1498" s="81" t="n"/>
    </row>
    <row r="1499" ht="15" customHeight="1" s="41">
      <c r="A1499" s="77" t="n">
        <v>1491</v>
      </c>
      <c r="B1499" s="78" t="inlineStr">
        <is>
          <t>CNN</t>
        </is>
      </c>
      <c r="C1499" s="78" t="inlineStr">
        <is>
          <t>Xây dựng Coninco</t>
        </is>
      </c>
      <c r="D1499" s="78" t="inlineStr">
        <is>
          <t>UPCoM</t>
        </is>
      </c>
      <c r="E1499" s="77" t="n">
        <v>56583</v>
      </c>
      <c r="F1499" s="77" t="n">
        <v>50000</v>
      </c>
      <c r="G1499" s="77" t="n">
        <v>52459</v>
      </c>
      <c r="H1499" s="77" t="n">
        <v>61520.1</v>
      </c>
      <c r="I1499" s="79">
        <f>$E1499/F1499-1</f>
        <v/>
      </c>
      <c r="J1499" s="79">
        <f>$E1499/G1499-1</f>
        <v/>
      </c>
      <c r="K1499" s="79">
        <f>$E1499/H1499-1</f>
        <v/>
      </c>
      <c r="L1499" s="80" t="n">
        <v>13.35</v>
      </c>
      <c r="M1499" s="80" t="n">
        <v>2.99</v>
      </c>
      <c r="N1499" s="77" t="n">
        <v>71535</v>
      </c>
      <c r="O1499" s="77" t="n">
        <v>45432.36</v>
      </c>
      <c r="P1499" s="81" t="n"/>
      <c r="Q1499" s="81" t="n"/>
    </row>
    <row r="1500" ht="15" customHeight="1" s="41">
      <c r="A1500" s="77" t="n">
        <v>1492</v>
      </c>
      <c r="B1500" s="78" t="inlineStr">
        <is>
          <t>CTD</t>
        </is>
      </c>
      <c r="C1500" s="78" t="inlineStr">
        <is>
          <t>Xây dựng Coteccons</t>
        </is>
      </c>
      <c r="D1500" s="78" t="inlineStr">
        <is>
          <t>HOSE</t>
        </is>
      </c>
      <c r="E1500" s="77" t="n">
        <v>62000</v>
      </c>
      <c r="F1500" s="77" t="n">
        <v>62100</v>
      </c>
      <c r="G1500" s="77" t="n">
        <v>67500</v>
      </c>
      <c r="H1500" s="77" t="n">
        <v>72382.39999999999</v>
      </c>
      <c r="I1500" s="79">
        <f>$E1500/F1500-1</f>
        <v/>
      </c>
      <c r="J1500" s="79">
        <f>$E1500/G1500-1</f>
        <v/>
      </c>
      <c r="K1500" s="79">
        <f>$E1500/H1500-1</f>
        <v/>
      </c>
      <c r="L1500" s="80" t="n">
        <v>8.800000000000001</v>
      </c>
      <c r="M1500" s="80" t="n">
        <v>0.72</v>
      </c>
      <c r="N1500" s="77" t="n">
        <v>92782.89</v>
      </c>
      <c r="O1500" s="77" t="n">
        <v>55100</v>
      </c>
      <c r="P1500" s="81" t="n">
        <v>21.47</v>
      </c>
      <c r="Q1500" s="81" t="n">
        <v>0.78</v>
      </c>
    </row>
    <row r="1501" ht="15" customHeight="1" s="41">
      <c r="A1501" s="77" t="n">
        <v>1493</v>
      </c>
      <c r="B1501" s="78" t="inlineStr">
        <is>
          <t>ICC</t>
        </is>
      </c>
      <c r="C1501" s="78" t="inlineStr">
        <is>
          <t>Xây dựng công nghiệp</t>
        </is>
      </c>
      <c r="D1501" s="78" t="inlineStr">
        <is>
          <t>UPCoM</t>
        </is>
      </c>
      <c r="E1501" s="77" t="n">
        <v>28500</v>
      </c>
      <c r="F1501" s="77" t="n">
        <v>28500</v>
      </c>
      <c r="G1501" s="77" t="n">
        <v>28516</v>
      </c>
      <c r="H1501" s="77" t="n">
        <v>49900</v>
      </c>
      <c r="I1501" s="79">
        <f>$E1501/F1501-1</f>
        <v/>
      </c>
      <c r="J1501" s="79">
        <f>$E1501/G1501-1</f>
        <v/>
      </c>
      <c r="K1501" s="79">
        <f>$E1501/H1501-1</f>
        <v/>
      </c>
      <c r="L1501" s="80" t="n">
        <v>8.630000000000001</v>
      </c>
      <c r="M1501" s="80" t="n">
        <v>0.72</v>
      </c>
      <c r="N1501" s="77" t="n">
        <v>65400</v>
      </c>
      <c r="O1501" s="77" t="n">
        <v>28400</v>
      </c>
      <c r="P1501" s="81" t="n"/>
      <c r="Q1501" s="81" t="n"/>
    </row>
    <row r="1502" ht="15" customHeight="1" s="41">
      <c r="A1502" s="77" t="n">
        <v>1494</v>
      </c>
      <c r="B1502" s="78" t="inlineStr">
        <is>
          <t>CT3</t>
        </is>
      </c>
      <c r="C1502" s="78" t="inlineStr">
        <is>
          <t>Xây dựng công trình 3</t>
        </is>
      </c>
      <c r="D1502" s="78" t="inlineStr">
        <is>
          <t>UPCoM</t>
        </is>
      </c>
      <c r="E1502" s="77" t="n">
        <v>7800</v>
      </c>
      <c r="F1502" s="77" t="n">
        <v>6755</v>
      </c>
      <c r="G1502" s="77" t="n">
        <v>7200</v>
      </c>
      <c r="H1502" s="77" t="n">
        <v>5500</v>
      </c>
      <c r="I1502" s="79">
        <f>$E1502/F1502-1</f>
        <v/>
      </c>
      <c r="J1502" s="79">
        <f>$E1502/G1502-1</f>
        <v/>
      </c>
      <c r="K1502" s="79">
        <f>$E1502/H1502-1</f>
        <v/>
      </c>
      <c r="L1502" s="80" t="n">
        <v>411.23</v>
      </c>
      <c r="M1502" s="80" t="n">
        <v>0.58</v>
      </c>
      <c r="N1502" s="77" t="n">
        <v>8138</v>
      </c>
      <c r="O1502" s="77" t="n">
        <v>5000</v>
      </c>
      <c r="P1502" s="81" t="n"/>
      <c r="Q1502" s="81" t="n"/>
    </row>
    <row r="1503" ht="15" customHeight="1" s="41">
      <c r="A1503" s="77" t="n">
        <v>1495</v>
      </c>
      <c r="B1503" s="78" t="inlineStr">
        <is>
          <t>PTO</t>
        </is>
      </c>
      <c r="C1503" s="78" t="inlineStr">
        <is>
          <t>Xây dựng Công trình Bưu điện</t>
        </is>
      </c>
      <c r="D1503" s="78" t="inlineStr">
        <is>
          <t>UPCoM</t>
        </is>
      </c>
      <c r="E1503" s="77" t="n">
        <v>20000</v>
      </c>
      <c r="F1503" s="77" t="n">
        <v>20000</v>
      </c>
      <c r="G1503" s="77" t="n">
        <v>20000</v>
      </c>
      <c r="H1503" s="77" t="n">
        <v>19000</v>
      </c>
      <c r="I1503" s="79">
        <f>$E1503/F1503-1</f>
        <v/>
      </c>
      <c r="J1503" s="79">
        <f>$E1503/G1503-1</f>
        <v/>
      </c>
      <c r="K1503" s="79">
        <f>$E1503/H1503-1</f>
        <v/>
      </c>
      <c r="L1503" s="80" t="n">
        <v>29.58</v>
      </c>
      <c r="M1503" s="80" t="n">
        <v>1.31</v>
      </c>
      <c r="N1503" s="77" t="n">
        <v>21900</v>
      </c>
      <c r="O1503" s="77" t="n">
        <v>14843.04</v>
      </c>
      <c r="P1503" s="81" t="n"/>
      <c r="Q1503" s="81" t="n"/>
    </row>
    <row r="1504" ht="15" customHeight="1" s="41">
      <c r="A1504" s="77" t="n">
        <v>1496</v>
      </c>
      <c r="B1504" s="78" t="inlineStr">
        <is>
          <t>VNE</t>
        </is>
      </c>
      <c r="C1504" s="78" t="inlineStr">
        <is>
          <t>Xây dựng điện Việt Nam</t>
        </is>
      </c>
      <c r="D1504" s="78" t="inlineStr">
        <is>
          <t>UPCoM</t>
        </is>
      </c>
      <c r="E1504" s="77" t="n">
        <v>2189</v>
      </c>
      <c r="F1504" s="77" t="n">
        <v>2408</v>
      </c>
      <c r="G1504" s="77" t="n">
        <v>2743</v>
      </c>
      <c r="H1504" s="77" t="n">
        <v>5520</v>
      </c>
      <c r="I1504" s="79">
        <f>$E1504/F1504-1</f>
        <v/>
      </c>
      <c r="J1504" s="79">
        <f>$E1504/G1504-1</f>
        <v/>
      </c>
      <c r="K1504" s="79">
        <f>$E1504/H1504-1</f>
        <v/>
      </c>
      <c r="L1504" s="80" t="n">
        <v>1.86</v>
      </c>
      <c r="M1504" s="80" t="n">
        <v>0.24</v>
      </c>
      <c r="N1504" s="77" t="n">
        <v>8380</v>
      </c>
      <c r="O1504" s="77" t="n">
        <v>1982</v>
      </c>
      <c r="P1504" s="81" t="n"/>
      <c r="Q1504" s="81" t="n"/>
    </row>
    <row r="1505" ht="15" customHeight="1" s="41">
      <c r="A1505" s="77" t="n">
        <v>1497</v>
      </c>
      <c r="B1505" s="78" t="inlineStr">
        <is>
          <t>VE2</t>
        </is>
      </c>
      <c r="C1505" s="78" t="inlineStr">
        <is>
          <t>Xây dựng Điện VNECO 2</t>
        </is>
      </c>
      <c r="D1505" s="78" t="inlineStr">
        <is>
          <t>OTC</t>
        </is>
      </c>
      <c r="E1505" s="77" t="n"/>
      <c r="F1505" s="77" t="n"/>
      <c r="G1505" s="77" t="n">
        <v>7100</v>
      </c>
      <c r="H1505" s="77" t="n">
        <v>7100</v>
      </c>
      <c r="I1505" s="79">
        <f>$E1505/F1505-1</f>
        <v/>
      </c>
      <c r="J1505" s="79">
        <f>$E1505/G1505-1</f>
        <v/>
      </c>
      <c r="K1505" s="79">
        <f>$E1505/H1505-1</f>
        <v/>
      </c>
      <c r="L1505" s="80" t="n"/>
      <c r="M1505" s="80" t="n"/>
      <c r="N1505" s="77" t="n"/>
      <c r="O1505" s="77" t="n"/>
      <c r="P1505" s="81" t="n"/>
      <c r="Q1505" s="81" t="n"/>
    </row>
    <row r="1506" ht="15" customHeight="1" s="41">
      <c r="A1506" s="77" t="n">
        <v>1498</v>
      </c>
      <c r="B1506" s="78" t="inlineStr">
        <is>
          <t>VE3</t>
        </is>
      </c>
      <c r="C1506" s="78" t="inlineStr">
        <is>
          <t>Xây dựng điện VNECO 3</t>
        </is>
      </c>
      <c r="D1506" s="78" t="inlineStr">
        <is>
          <t>HNX</t>
        </is>
      </c>
      <c r="E1506" s="77" t="n">
        <v>8200</v>
      </c>
      <c r="F1506" s="77" t="n">
        <v>7500</v>
      </c>
      <c r="G1506" s="77" t="n">
        <v>5800</v>
      </c>
      <c r="H1506" s="77" t="n">
        <v>8600</v>
      </c>
      <c r="I1506" s="79">
        <f>$E1506/F1506-1</f>
        <v/>
      </c>
      <c r="J1506" s="79">
        <f>$E1506/G1506-1</f>
        <v/>
      </c>
      <c r="K1506" s="79">
        <f>$E1506/H1506-1</f>
        <v/>
      </c>
      <c r="L1506" s="80" t="n">
        <v>-2.96</v>
      </c>
      <c r="M1506" s="80" t="n">
        <v>0.9</v>
      </c>
      <c r="N1506" s="77" t="n">
        <v>9500</v>
      </c>
      <c r="O1506" s="77" t="n">
        <v>5400</v>
      </c>
      <c r="P1506" s="81" t="n"/>
      <c r="Q1506" s="81" t="n"/>
    </row>
    <row r="1507" ht="15" customHeight="1" s="41">
      <c r="A1507" s="77" t="n">
        <v>1499</v>
      </c>
      <c r="B1507" s="78" t="inlineStr">
        <is>
          <t>VE8</t>
        </is>
      </c>
      <c r="C1507" s="78" t="inlineStr">
        <is>
          <t>Xây dựng Điện Vneco 8</t>
        </is>
      </c>
      <c r="D1507" s="78" t="inlineStr">
        <is>
          <t>UPCoM</t>
        </is>
      </c>
      <c r="E1507" s="77" t="n">
        <v>2400</v>
      </c>
      <c r="F1507" s="77" t="n">
        <v>2400</v>
      </c>
      <c r="G1507" s="77" t="n">
        <v>1700</v>
      </c>
      <c r="H1507" s="77" t="n">
        <v>2000</v>
      </c>
      <c r="I1507" s="79">
        <f>$E1507/F1507-1</f>
        <v/>
      </c>
      <c r="J1507" s="79">
        <f>$E1507/G1507-1</f>
        <v/>
      </c>
      <c r="K1507" s="79">
        <f>$E1507/H1507-1</f>
        <v/>
      </c>
      <c r="L1507" s="80" t="n">
        <v>-0.21</v>
      </c>
      <c r="M1507" s="80" t="n">
        <v>-0.22</v>
      </c>
      <c r="N1507" s="77" t="n">
        <v>2510</v>
      </c>
      <c r="O1507" s="77" t="n">
        <v>1500</v>
      </c>
      <c r="P1507" s="81" t="n"/>
      <c r="Q1507" s="81" t="n"/>
    </row>
    <row r="1508" ht="15" customHeight="1" s="41">
      <c r="A1508" s="77" t="n">
        <v>1500</v>
      </c>
      <c r="B1508" s="78" t="inlineStr">
        <is>
          <t>VE4</t>
        </is>
      </c>
      <c r="C1508" s="78" t="inlineStr">
        <is>
          <t>Xây dựng điện VNECO4</t>
        </is>
      </c>
      <c r="D1508" s="78" t="inlineStr">
        <is>
          <t>HNX</t>
        </is>
      </c>
      <c r="E1508" s="77" t="n">
        <v>260000</v>
      </c>
      <c r="F1508" s="77" t="n">
        <v>260000</v>
      </c>
      <c r="G1508" s="77" t="n">
        <v>260000</v>
      </c>
      <c r="H1508" s="77" t="n">
        <v>260000</v>
      </c>
      <c r="I1508" s="79">
        <f>$E1508/F1508-1</f>
        <v/>
      </c>
      <c r="J1508" s="79">
        <f>$E1508/G1508-1</f>
        <v/>
      </c>
      <c r="K1508" s="79">
        <f>$E1508/H1508-1</f>
        <v/>
      </c>
      <c r="L1508" s="80" t="n">
        <v>-739.8200000000001</v>
      </c>
      <c r="M1508" s="80" t="n">
        <v>26.08</v>
      </c>
      <c r="N1508" s="77" t="n">
        <v>260000</v>
      </c>
      <c r="O1508" s="77" t="n">
        <v>259000</v>
      </c>
      <c r="P1508" s="81" t="n"/>
      <c r="Q1508" s="81" t="n"/>
    </row>
    <row r="1509" ht="15" customHeight="1" s="41">
      <c r="A1509" s="77" t="n">
        <v>1501</v>
      </c>
      <c r="B1509" s="78" t="inlineStr">
        <is>
          <t>HAN</t>
        </is>
      </c>
      <c r="C1509" s="78" t="inlineStr">
        <is>
          <t>Xây dựng Hà Nội</t>
        </is>
      </c>
      <c r="D1509" s="78" t="inlineStr">
        <is>
          <t>UPCoM</t>
        </is>
      </c>
      <c r="E1509" s="77" t="n">
        <v>8383</v>
      </c>
      <c r="F1509" s="77" t="n">
        <v>8283</v>
      </c>
      <c r="G1509" s="77" t="n">
        <v>8000</v>
      </c>
      <c r="H1509" s="77" t="n">
        <v>9300</v>
      </c>
      <c r="I1509" s="79">
        <f>$E1509/F1509-1</f>
        <v/>
      </c>
      <c r="J1509" s="79">
        <f>$E1509/G1509-1</f>
        <v/>
      </c>
      <c r="K1509" s="79">
        <f>$E1509/H1509-1</f>
        <v/>
      </c>
      <c r="L1509" s="80" t="n">
        <v>20.27</v>
      </c>
      <c r="M1509" s="80" t="n">
        <v>0.77</v>
      </c>
      <c r="N1509" s="77" t="n">
        <v>9978</v>
      </c>
      <c r="O1509" s="77" t="n">
        <v>7277</v>
      </c>
      <c r="P1509" s="81" t="n"/>
      <c r="Q1509" s="81" t="n"/>
    </row>
    <row r="1510" ht="15" customHeight="1" s="41">
      <c r="A1510" s="77" t="n">
        <v>1502</v>
      </c>
      <c r="B1510" s="78" t="inlineStr">
        <is>
          <t>HU1</t>
        </is>
      </c>
      <c r="C1510" s="78" t="inlineStr">
        <is>
          <t>Xây dựng HUD1</t>
        </is>
      </c>
      <c r="D1510" s="78" t="inlineStr">
        <is>
          <t>HOSE</t>
        </is>
      </c>
      <c r="E1510" s="77" t="n">
        <v>5430</v>
      </c>
      <c r="F1510" s="77" t="n">
        <v>5610</v>
      </c>
      <c r="G1510" s="77" t="n">
        <v>5670</v>
      </c>
      <c r="H1510" s="77" t="n">
        <v>6820</v>
      </c>
      <c r="I1510" s="79">
        <f>$E1510/F1510-1</f>
        <v/>
      </c>
      <c r="J1510" s="79">
        <f>$E1510/G1510-1</f>
        <v/>
      </c>
      <c r="K1510" s="79">
        <f>$E1510/H1510-1</f>
        <v/>
      </c>
      <c r="L1510" s="80" t="n">
        <v>16.37</v>
      </c>
      <c r="M1510" s="80" t="n">
        <v>0.46</v>
      </c>
      <c r="N1510" s="77" t="n">
        <v>8190</v>
      </c>
      <c r="O1510" s="77" t="n">
        <v>5080</v>
      </c>
      <c r="P1510" s="81" t="n"/>
      <c r="Q1510" s="81" t="n"/>
    </row>
    <row r="1511" ht="15" customHeight="1" s="41">
      <c r="A1511" s="77" t="n">
        <v>1503</v>
      </c>
      <c r="B1511" s="78" t="inlineStr">
        <is>
          <t>H11</t>
        </is>
      </c>
      <c r="C1511" s="78" t="inlineStr">
        <is>
          <t>Xây dựng HUD101</t>
        </is>
      </c>
      <c r="D1511" s="78" t="inlineStr">
        <is>
          <t>UPCoM</t>
        </is>
      </c>
      <c r="E1511" s="77" t="n">
        <v>9100</v>
      </c>
      <c r="F1511" s="77" t="n">
        <v>9700</v>
      </c>
      <c r="G1511" s="77" t="n">
        <v>15500</v>
      </c>
      <c r="H1511" s="77" t="n">
        <v>9500</v>
      </c>
      <c r="I1511" s="79">
        <f>$E1511/F1511-1</f>
        <v/>
      </c>
      <c r="J1511" s="79">
        <f>$E1511/G1511-1</f>
        <v/>
      </c>
      <c r="K1511" s="79">
        <f>$E1511/H1511-1</f>
        <v/>
      </c>
      <c r="L1511" s="80" t="n">
        <v>73.3</v>
      </c>
      <c r="M1511" s="80" t="n">
        <v>0.68</v>
      </c>
      <c r="N1511" s="77" t="n">
        <v>25700</v>
      </c>
      <c r="O1511" s="77" t="n">
        <v>6000</v>
      </c>
      <c r="P1511" s="81" t="n"/>
      <c r="Q1511" s="81" t="n"/>
    </row>
    <row r="1512" ht="15" customHeight="1" s="41">
      <c r="A1512" s="77" t="n">
        <v>1504</v>
      </c>
      <c r="B1512" s="78" t="inlineStr">
        <is>
          <t>HU3</t>
        </is>
      </c>
      <c r="C1512" s="78" t="inlineStr">
        <is>
          <t>Xây dựng HUD3</t>
        </is>
      </c>
      <c r="D1512" s="78" t="inlineStr">
        <is>
          <t>UPCoM</t>
        </is>
      </c>
      <c r="E1512" s="77" t="n">
        <v>2784</v>
      </c>
      <c r="F1512" s="77" t="n">
        <v>3013</v>
      </c>
      <c r="G1512" s="77" t="n">
        <v>2800</v>
      </c>
      <c r="H1512" s="77" t="n">
        <v>3500</v>
      </c>
      <c r="I1512" s="79">
        <f>$E1512/F1512-1</f>
        <v/>
      </c>
      <c r="J1512" s="79">
        <f>$E1512/G1512-1</f>
        <v/>
      </c>
      <c r="K1512" s="79">
        <f>$E1512/H1512-1</f>
        <v/>
      </c>
      <c r="L1512" s="80" t="n">
        <v>-8.449999999999999</v>
      </c>
      <c r="M1512" s="80" t="n">
        <v>0.2</v>
      </c>
      <c r="N1512" s="77" t="n">
        <v>3800</v>
      </c>
      <c r="O1512" s="77" t="n">
        <v>2700</v>
      </c>
      <c r="P1512" s="81" t="n"/>
      <c r="Q1512" s="81" t="n"/>
    </row>
    <row r="1513" ht="15" customHeight="1" s="41">
      <c r="A1513" s="77" t="n">
        <v>1505</v>
      </c>
      <c r="B1513" s="78" t="inlineStr">
        <is>
          <t>MDG</t>
        </is>
      </c>
      <c r="C1513" s="78" t="inlineStr">
        <is>
          <t>Xây dựng Miền Đông</t>
        </is>
      </c>
      <c r="D1513" s="78" t="inlineStr">
        <is>
          <t>HOSE</t>
        </is>
      </c>
      <c r="E1513" s="77" t="n">
        <v>34800</v>
      </c>
      <c r="F1513" s="77" t="n">
        <v>37000</v>
      </c>
      <c r="G1513" s="77" t="n">
        <v>37000</v>
      </c>
      <c r="H1513" s="77" t="n">
        <v>26344.4</v>
      </c>
      <c r="I1513" s="79">
        <f>$E1513/F1513-1</f>
        <v/>
      </c>
      <c r="J1513" s="79">
        <f>$E1513/G1513-1</f>
        <v/>
      </c>
      <c r="K1513" s="79">
        <f>$E1513/H1513-1</f>
        <v/>
      </c>
      <c r="L1513" s="80" t="n">
        <v>3.42</v>
      </c>
      <c r="M1513" s="80" t="n">
        <v>1.56</v>
      </c>
      <c r="N1513" s="77" t="n">
        <v>44972.25</v>
      </c>
      <c r="O1513" s="77" t="n">
        <v>13762</v>
      </c>
      <c r="P1513" s="81" t="n"/>
      <c r="Q1513" s="81" t="n"/>
    </row>
    <row r="1514" ht="15" customHeight="1" s="41">
      <c r="A1514" s="77" t="n">
        <v>1506</v>
      </c>
      <c r="B1514" s="78" t="inlineStr">
        <is>
          <t>PHC</t>
        </is>
      </c>
      <c r="C1514" s="78" t="inlineStr">
        <is>
          <t>Xây dựng Phục Hưng Holdings</t>
        </is>
      </c>
      <c r="D1514" s="78" t="inlineStr">
        <is>
          <t>HOSE</t>
        </is>
      </c>
      <c r="E1514" s="77" t="n">
        <v>4020</v>
      </c>
      <c r="F1514" s="77" t="n">
        <v>4050</v>
      </c>
      <c r="G1514" s="77" t="n">
        <v>4510</v>
      </c>
      <c r="H1514" s="77" t="n">
        <v>4930</v>
      </c>
      <c r="I1514" s="79">
        <f>$E1514/F1514-1</f>
        <v/>
      </c>
      <c r="J1514" s="79">
        <f>$E1514/G1514-1</f>
        <v/>
      </c>
      <c r="K1514" s="79">
        <f>$E1514/H1514-1</f>
        <v/>
      </c>
      <c r="L1514" s="80" t="n">
        <v>7.51</v>
      </c>
      <c r="M1514" s="80" t="n">
        <v>0.33</v>
      </c>
      <c r="N1514" s="77" t="n">
        <v>6390</v>
      </c>
      <c r="O1514" s="77" t="n">
        <v>3910</v>
      </c>
      <c r="P1514" s="81" t="n"/>
      <c r="Q1514" s="81" t="n"/>
    </row>
    <row r="1515" ht="15" customHeight="1" s="41">
      <c r="A1515" s="77" t="n">
        <v>1507</v>
      </c>
      <c r="B1515" s="78" t="inlineStr">
        <is>
          <t>SCG</t>
        </is>
      </c>
      <c r="C1515" s="78" t="inlineStr">
        <is>
          <t>Xây dựng SCG</t>
        </is>
      </c>
      <c r="D1515" s="78" t="inlineStr">
        <is>
          <t>HNX</t>
        </is>
      </c>
      <c r="E1515" s="77" t="n">
        <v>64500</v>
      </c>
      <c r="F1515" s="77" t="n">
        <v>65000</v>
      </c>
      <c r="G1515" s="77" t="n">
        <v>61200</v>
      </c>
      <c r="H1515" s="77" t="n">
        <v>64200</v>
      </c>
      <c r="I1515" s="79">
        <f>$E1515/F1515-1</f>
        <v/>
      </c>
      <c r="J1515" s="79">
        <f>$E1515/G1515-1</f>
        <v/>
      </c>
      <c r="K1515" s="79">
        <f>$E1515/H1515-1</f>
        <v/>
      </c>
      <c r="L1515" s="80" t="n">
        <v>20.84</v>
      </c>
      <c r="M1515" s="80" t="n">
        <v>3.2</v>
      </c>
      <c r="N1515" s="77" t="n">
        <v>74100</v>
      </c>
      <c r="O1515" s="77" t="n">
        <v>60600</v>
      </c>
      <c r="P1515" s="81" t="n"/>
      <c r="Q1515" s="81" t="n"/>
    </row>
    <row r="1516" ht="15" customHeight="1" s="41">
      <c r="A1516" s="77" t="n">
        <v>1508</v>
      </c>
      <c r="B1516" s="78" t="inlineStr">
        <is>
          <t>VC1</t>
        </is>
      </c>
      <c r="C1516" s="78" t="inlineStr">
        <is>
          <t>Xây dựng số 1</t>
        </is>
      </c>
      <c r="D1516" s="78" t="inlineStr">
        <is>
          <t>HNX</t>
        </is>
      </c>
      <c r="E1516" s="77" t="n">
        <v>13900</v>
      </c>
      <c r="F1516" s="77" t="n">
        <v>12800</v>
      </c>
      <c r="G1516" s="77" t="n">
        <v>12500</v>
      </c>
      <c r="H1516" s="77" t="n">
        <v>12900</v>
      </c>
      <c r="I1516" s="79">
        <f>$E1516/F1516-1</f>
        <v/>
      </c>
      <c r="J1516" s="79">
        <f>$E1516/G1516-1</f>
        <v/>
      </c>
      <c r="K1516" s="79">
        <f>$E1516/H1516-1</f>
        <v/>
      </c>
      <c r="L1516" s="80" t="n">
        <v>29.05</v>
      </c>
      <c r="M1516" s="80" t="n">
        <v>0.64</v>
      </c>
      <c r="N1516" s="77" t="n">
        <v>16500</v>
      </c>
      <c r="O1516" s="77" t="n">
        <v>10100</v>
      </c>
      <c r="P1516" s="81" t="n"/>
      <c r="Q1516" s="81" t="n"/>
    </row>
    <row r="1517" ht="15" customHeight="1" s="41">
      <c r="A1517" s="77" t="n">
        <v>1509</v>
      </c>
      <c r="B1517" s="78" t="inlineStr">
        <is>
          <t>HC1</t>
        </is>
      </c>
      <c r="C1517" s="78" t="inlineStr">
        <is>
          <t>Xây dựng số 1 Hà Nội</t>
        </is>
      </c>
      <c r="D1517" s="78" t="inlineStr">
        <is>
          <t>UPCoM</t>
        </is>
      </c>
      <c r="E1517" s="77" t="n">
        <v>13500</v>
      </c>
      <c r="F1517" s="77" t="n">
        <v>12800</v>
      </c>
      <c r="G1517" s="77" t="n">
        <v>13100</v>
      </c>
      <c r="H1517" s="77" t="n">
        <v>13000</v>
      </c>
      <c r="I1517" s="79">
        <f>$E1517/F1517-1</f>
        <v/>
      </c>
      <c r="J1517" s="79">
        <f>$E1517/G1517-1</f>
        <v/>
      </c>
      <c r="K1517" s="79">
        <f>$E1517/H1517-1</f>
        <v/>
      </c>
      <c r="L1517" s="80" t="n">
        <v>8.210000000000001</v>
      </c>
      <c r="M1517" s="80" t="n">
        <v>0.49</v>
      </c>
      <c r="N1517" s="77" t="n">
        <v>13700</v>
      </c>
      <c r="O1517" s="77" t="n">
        <v>7900</v>
      </c>
      <c r="P1517" s="81" t="n"/>
      <c r="Q1517" s="81" t="n"/>
    </row>
    <row r="1518" ht="15" customHeight="1" s="41">
      <c r="A1518" s="77" t="n">
        <v>1510</v>
      </c>
      <c r="B1518" s="78" t="inlineStr">
        <is>
          <t>HC3</t>
        </is>
      </c>
      <c r="C1518" s="78" t="inlineStr">
        <is>
          <t>Xây dựng số 3 Hải Phòng</t>
        </is>
      </c>
      <c r="D1518" s="78" t="inlineStr">
        <is>
          <t>UPCoM</t>
        </is>
      </c>
      <c r="E1518" s="77" t="n">
        <v>25000</v>
      </c>
      <c r="F1518" s="77" t="n">
        <v>25000</v>
      </c>
      <c r="G1518" s="77" t="n">
        <v>26000</v>
      </c>
      <c r="H1518" s="77" t="n">
        <v>24575.28</v>
      </c>
      <c r="I1518" s="79">
        <f>$E1518/F1518-1</f>
        <v/>
      </c>
      <c r="J1518" s="79">
        <f>$E1518/G1518-1</f>
        <v/>
      </c>
      <c r="K1518" s="79">
        <f>$E1518/H1518-1</f>
        <v/>
      </c>
      <c r="L1518" s="80" t="n"/>
      <c r="M1518" s="80" t="n">
        <v>0.92</v>
      </c>
      <c r="N1518" s="77" t="n">
        <v>26964</v>
      </c>
      <c r="O1518" s="77" t="n">
        <v>23184.22</v>
      </c>
      <c r="P1518" s="81" t="n"/>
      <c r="Q1518" s="81" t="n"/>
    </row>
    <row r="1519" ht="15" customHeight="1" s="41">
      <c r="A1519" s="77" t="n">
        <v>1511</v>
      </c>
      <c r="B1519" s="78" t="inlineStr">
        <is>
          <t>V45</t>
        </is>
      </c>
      <c r="C1519" s="78" t="inlineStr">
        <is>
          <t>Xây dựng số 45</t>
        </is>
      </c>
      <c r="D1519" s="78" t="inlineStr">
        <is>
          <t>UPCoM</t>
        </is>
      </c>
      <c r="E1519" s="77" t="n"/>
      <c r="F1519" s="77" t="n"/>
      <c r="G1519" s="77" t="n"/>
      <c r="H1519" s="77" t="n"/>
      <c r="I1519" s="79">
        <f>$E1519/F1519-1</f>
        <v/>
      </c>
      <c r="J1519" s="79">
        <f>$E1519/G1519-1</f>
        <v/>
      </c>
      <c r="K1519" s="79">
        <f>$E1519/H1519-1</f>
        <v/>
      </c>
      <c r="L1519" s="80" t="n"/>
      <c r="M1519" s="80" t="n"/>
      <c r="N1519" s="77" t="n"/>
      <c r="O1519" s="77" t="n"/>
      <c r="P1519" s="81" t="n"/>
      <c r="Q1519" s="81" t="n"/>
    </row>
    <row r="1520" ht="15" customHeight="1" s="41">
      <c r="A1520" s="77" t="n">
        <v>1512</v>
      </c>
      <c r="B1520" s="78" t="inlineStr">
        <is>
          <t>SC5</t>
        </is>
      </c>
      <c r="C1520" s="78" t="inlineStr">
        <is>
          <t>Xây dựng Số 5</t>
        </is>
      </c>
      <c r="D1520" s="78" t="inlineStr">
        <is>
          <t>HOSE</t>
        </is>
      </c>
      <c r="E1520" s="77" t="n">
        <v>16950</v>
      </c>
      <c r="F1520" s="77" t="n">
        <v>15000</v>
      </c>
      <c r="G1520" s="77" t="n">
        <v>17200</v>
      </c>
      <c r="H1520" s="77" t="n">
        <v>15500</v>
      </c>
      <c r="I1520" s="79">
        <f>$E1520/F1520-1</f>
        <v/>
      </c>
      <c r="J1520" s="79">
        <f>$E1520/G1520-1</f>
        <v/>
      </c>
      <c r="K1520" s="79">
        <f>$E1520/H1520-1</f>
        <v/>
      </c>
      <c r="L1520" s="80" t="n">
        <v>5.96</v>
      </c>
      <c r="M1520" s="80" t="n">
        <v>0.58</v>
      </c>
      <c r="N1520" s="77" t="n">
        <v>18300</v>
      </c>
      <c r="O1520" s="77" t="n">
        <v>14050</v>
      </c>
      <c r="P1520" s="81" t="n"/>
      <c r="Q1520" s="81" t="n"/>
    </row>
    <row r="1521" ht="15" customHeight="1" s="41">
      <c r="A1521" s="77" t="n">
        <v>1513</v>
      </c>
      <c r="B1521" s="78" t="inlineStr">
        <is>
          <t>CH5</t>
        </is>
      </c>
      <c r="C1521" s="78" t="inlineStr">
        <is>
          <t>Xây dựng số 5 Hà Nội</t>
        </is>
      </c>
      <c r="D1521" s="78" t="inlineStr">
        <is>
          <t>UPCoM</t>
        </is>
      </c>
      <c r="E1521" s="77" t="n">
        <v>9300</v>
      </c>
      <c r="F1521" s="77" t="n">
        <v>9300</v>
      </c>
      <c r="G1521" s="77" t="n">
        <v>15400</v>
      </c>
      <c r="H1521" s="77" t="n">
        <v>11012.94</v>
      </c>
      <c r="I1521" s="79">
        <f>$E1521/F1521-1</f>
        <v/>
      </c>
      <c r="J1521" s="79">
        <f>$E1521/G1521-1</f>
        <v/>
      </c>
      <c r="K1521" s="79">
        <f>$E1521/H1521-1</f>
        <v/>
      </c>
      <c r="L1521" s="80" t="n">
        <v>6.84</v>
      </c>
      <c r="M1521" s="80" t="n">
        <v>0.44</v>
      </c>
      <c r="N1521" s="77" t="n">
        <v>15400</v>
      </c>
      <c r="O1521" s="77" t="n">
        <v>6906.42</v>
      </c>
      <c r="P1521" s="81" t="n"/>
      <c r="Q1521" s="81" t="n"/>
    </row>
    <row r="1522" ht="15" customHeight="1" s="41">
      <c r="A1522" s="77" t="n">
        <v>1514</v>
      </c>
      <c r="B1522" s="78" t="inlineStr">
        <is>
          <t>VC9</t>
        </is>
      </c>
      <c r="C1522" s="78" t="inlineStr">
        <is>
          <t>Xây dựng số 9</t>
        </is>
      </c>
      <c r="D1522" s="78" t="inlineStr">
        <is>
          <t>HNX</t>
        </is>
      </c>
      <c r="E1522" s="77" t="n">
        <v>4500</v>
      </c>
      <c r="F1522" s="77" t="n">
        <v>4500</v>
      </c>
      <c r="G1522" s="77" t="n">
        <v>4600</v>
      </c>
      <c r="H1522" s="77" t="n">
        <v>3700</v>
      </c>
      <c r="I1522" s="79">
        <f>$E1522/F1522-1</f>
        <v/>
      </c>
      <c r="J1522" s="79">
        <f>$E1522/G1522-1</f>
        <v/>
      </c>
      <c r="K1522" s="79">
        <f>$E1522/H1522-1</f>
        <v/>
      </c>
      <c r="L1522" s="80" t="n">
        <v>79.43000000000001</v>
      </c>
      <c r="M1522" s="80" t="n">
        <v>1.16</v>
      </c>
      <c r="N1522" s="77" t="n">
        <v>5900</v>
      </c>
      <c r="O1522" s="77" t="n">
        <v>3500</v>
      </c>
      <c r="P1522" s="81" t="n"/>
      <c r="Q1522" s="81" t="n"/>
    </row>
    <row r="1523" ht="15" customHeight="1" s="41">
      <c r="A1523" s="77" t="n">
        <v>1515</v>
      </c>
      <c r="B1523" s="78" t="inlineStr">
        <is>
          <t>ICG</t>
        </is>
      </c>
      <c r="C1523" s="78" t="inlineStr">
        <is>
          <t>Xây dựng Sông Hồng</t>
        </is>
      </c>
      <c r="D1523" s="78" t="inlineStr">
        <is>
          <t>HNX</t>
        </is>
      </c>
      <c r="E1523" s="77" t="n">
        <v>13700</v>
      </c>
      <c r="F1523" s="77" t="n">
        <v>15900</v>
      </c>
      <c r="G1523" s="77" t="n">
        <v>15200</v>
      </c>
      <c r="H1523" s="77" t="n">
        <v>15420.14</v>
      </c>
      <c r="I1523" s="79">
        <f>$E1523/F1523-1</f>
        <v/>
      </c>
      <c r="J1523" s="79">
        <f>$E1523/G1523-1</f>
        <v/>
      </c>
      <c r="K1523" s="79">
        <f>$E1523/H1523-1</f>
        <v/>
      </c>
      <c r="L1523" s="80" t="n">
        <v>9.27</v>
      </c>
      <c r="M1523" s="80" t="n">
        <v>0.96</v>
      </c>
      <c r="N1523" s="77" t="n">
        <v>17759.15</v>
      </c>
      <c r="O1523" s="77" t="n">
        <v>11521.79</v>
      </c>
      <c r="P1523" s="81" t="n"/>
      <c r="Q1523" s="81" t="n"/>
    </row>
    <row r="1524" ht="15" customHeight="1" s="41">
      <c r="A1524" s="77" t="n">
        <v>1516</v>
      </c>
      <c r="B1524" s="78" t="inlineStr">
        <is>
          <t>TTZ</t>
        </is>
      </c>
      <c r="C1524" s="78" t="inlineStr">
        <is>
          <t>Xây dựng Tiến Trung</t>
        </is>
      </c>
      <c r="D1524" s="78" t="inlineStr">
        <is>
          <t>UPCoM</t>
        </is>
      </c>
      <c r="E1524" s="77" t="n">
        <v>1800</v>
      </c>
      <c r="F1524" s="77" t="n">
        <v>1800</v>
      </c>
      <c r="G1524" s="77" t="n">
        <v>1800</v>
      </c>
      <c r="H1524" s="77" t="n">
        <v>1800</v>
      </c>
      <c r="I1524" s="79">
        <f>$E1524/F1524-1</f>
        <v/>
      </c>
      <c r="J1524" s="79">
        <f>$E1524/G1524-1</f>
        <v/>
      </c>
      <c r="K1524" s="79">
        <f>$E1524/H1524-1</f>
        <v/>
      </c>
      <c r="L1524" s="80" t="n">
        <v>-12.97</v>
      </c>
      <c r="M1524" s="80" t="n">
        <v>0.21</v>
      </c>
      <c r="N1524" s="77" t="n">
        <v>1800</v>
      </c>
      <c r="O1524" s="77" t="n">
        <v>1800</v>
      </c>
      <c r="P1524" s="81" t="n"/>
      <c r="Q1524" s="81" t="n"/>
    </row>
    <row r="1525" ht="15" customHeight="1" s="41">
      <c r="A1525" s="77" t="n">
        <v>1517</v>
      </c>
      <c r="B1525" s="78" t="inlineStr">
        <is>
          <t>TDF</t>
        </is>
      </c>
      <c r="C1525" s="78" t="inlineStr">
        <is>
          <t>Xây dựng Trung Đô</t>
        </is>
      </c>
      <c r="D1525" s="78" t="inlineStr">
        <is>
          <t>UPCoM</t>
        </is>
      </c>
      <c r="E1525" s="77" t="n">
        <v>7000</v>
      </c>
      <c r="F1525" s="77" t="n">
        <v>7900</v>
      </c>
      <c r="G1525" s="77" t="n">
        <v>8000</v>
      </c>
      <c r="H1525" s="77" t="n">
        <v>8200</v>
      </c>
      <c r="I1525" s="79">
        <f>$E1525/F1525-1</f>
        <v/>
      </c>
      <c r="J1525" s="79">
        <f>$E1525/G1525-1</f>
        <v/>
      </c>
      <c r="K1525" s="79">
        <f>$E1525/H1525-1</f>
        <v/>
      </c>
      <c r="L1525" s="80" t="n">
        <v>7.25</v>
      </c>
      <c r="M1525" s="80" t="n">
        <v>0.3</v>
      </c>
      <c r="N1525" s="77" t="n">
        <v>10933</v>
      </c>
      <c r="O1525" s="77" t="n">
        <v>7028</v>
      </c>
      <c r="P1525" s="81" t="n"/>
      <c r="Q1525" s="81" t="n"/>
    </row>
    <row r="1526" ht="15" customHeight="1" s="41">
      <c r="A1526" s="77" t="n">
        <v>1518</v>
      </c>
      <c r="B1526" s="78" t="inlineStr">
        <is>
          <t>C92</t>
        </is>
      </c>
      <c r="C1526" s="78" t="inlineStr">
        <is>
          <t>Xây dựng và Đầu tư 492</t>
        </is>
      </c>
      <c r="D1526" s="78" t="inlineStr">
        <is>
          <t>UPCoM</t>
        </is>
      </c>
      <c r="E1526" s="77" t="n">
        <v>3500</v>
      </c>
      <c r="F1526" s="77" t="n">
        <v>3500</v>
      </c>
      <c r="G1526" s="77" t="n">
        <v>3600</v>
      </c>
      <c r="H1526" s="77" t="n">
        <v>4100</v>
      </c>
      <c r="I1526" s="79">
        <f>$E1526/F1526-1</f>
        <v/>
      </c>
      <c r="J1526" s="79">
        <f>$E1526/G1526-1</f>
        <v/>
      </c>
      <c r="K1526" s="79">
        <f>$E1526/H1526-1</f>
        <v/>
      </c>
      <c r="L1526" s="80" t="n">
        <v>10.55</v>
      </c>
      <c r="M1526" s="80" t="n">
        <v>0.29</v>
      </c>
      <c r="N1526" s="77" t="n">
        <v>4964</v>
      </c>
      <c r="O1526" s="77" t="n">
        <v>3331</v>
      </c>
      <c r="P1526" s="81" t="n"/>
      <c r="Q1526" s="81" t="n"/>
    </row>
    <row r="1527" ht="15" customHeight="1" s="41">
      <c r="A1527" s="77" t="n">
        <v>1519</v>
      </c>
      <c r="B1527" s="78" t="inlineStr">
        <is>
          <t>VCP</t>
        </is>
      </c>
      <c r="C1527" s="78" t="inlineStr">
        <is>
          <t>Xây dựng và Năng lượng VCP</t>
        </is>
      </c>
      <c r="D1527" s="78" t="inlineStr">
        <is>
          <t>UPCoM</t>
        </is>
      </c>
      <c r="E1527" s="77" t="n">
        <v>23292</v>
      </c>
      <c r="F1527" s="77" t="n">
        <v>23800</v>
      </c>
      <c r="G1527" s="77" t="n">
        <v>23360</v>
      </c>
      <c r="H1527" s="77" t="n">
        <v>24600</v>
      </c>
      <c r="I1527" s="79">
        <f>$E1527/F1527-1</f>
        <v/>
      </c>
      <c r="J1527" s="79">
        <f>$E1527/G1527-1</f>
        <v/>
      </c>
      <c r="K1527" s="79">
        <f>$E1527/H1527-1</f>
        <v/>
      </c>
      <c r="L1527" s="80" t="n">
        <v>3.36</v>
      </c>
      <c r="M1527" s="80" t="n">
        <v>0.8</v>
      </c>
      <c r="N1527" s="77" t="n">
        <v>26722</v>
      </c>
      <c r="O1527" s="77" t="n">
        <v>22704</v>
      </c>
      <c r="P1527" s="81" t="n"/>
      <c r="Q1527" s="81" t="n"/>
    </row>
    <row r="1528" ht="15" customHeight="1" s="41">
      <c r="A1528" s="77" t="n">
        <v>1520</v>
      </c>
      <c r="B1528" s="78" t="inlineStr">
        <is>
          <t>CID</t>
        </is>
      </c>
      <c r="C1528" s="78" t="inlineStr">
        <is>
          <t>Xây dựng và Phát triển Cơ sở Hạ tầng</t>
        </is>
      </c>
      <c r="D1528" s="78" t="inlineStr">
        <is>
          <t>UPCoM</t>
        </is>
      </c>
      <c r="E1528" s="77" t="n">
        <v>8500</v>
      </c>
      <c r="F1528" s="77" t="n">
        <v>8300</v>
      </c>
      <c r="G1528" s="77" t="n">
        <v>8500</v>
      </c>
      <c r="H1528" s="77" t="n">
        <v>8463.280000000001</v>
      </c>
      <c r="I1528" s="79">
        <f>$E1528/F1528-1</f>
        <v/>
      </c>
      <c r="J1528" s="79">
        <f>$E1528/G1528-1</f>
        <v/>
      </c>
      <c r="K1528" s="79">
        <f>$E1528/H1528-1</f>
        <v/>
      </c>
      <c r="L1528" s="80" t="n">
        <v>5.03</v>
      </c>
      <c r="M1528" s="80" t="n">
        <v>0.54</v>
      </c>
      <c r="N1528" s="77" t="n">
        <v>17335.04</v>
      </c>
      <c r="O1528" s="77" t="n">
        <v>7388.1</v>
      </c>
      <c r="P1528" s="81" t="n"/>
      <c r="Q1528" s="81" t="n"/>
    </row>
    <row r="1529" ht="15" customHeight="1" s="41">
      <c r="A1529" s="77" t="n">
        <v>1521</v>
      </c>
      <c r="B1529" s="78" t="inlineStr">
        <is>
          <t>PCC</t>
        </is>
      </c>
      <c r="C1529" s="78" t="inlineStr">
        <is>
          <t>Xây lắp 1- Petrolimex</t>
        </is>
      </c>
      <c r="D1529" s="78" t="inlineStr">
        <is>
          <t>UPCoM</t>
        </is>
      </c>
      <c r="E1529" s="77" t="n">
        <v>24000</v>
      </c>
      <c r="F1529" s="77" t="n">
        <v>23200</v>
      </c>
      <c r="G1529" s="77" t="n">
        <v>25500</v>
      </c>
      <c r="H1529" s="77" t="n">
        <v>27000</v>
      </c>
      <c r="I1529" s="79">
        <f>$E1529/F1529-1</f>
        <v/>
      </c>
      <c r="J1529" s="79">
        <f>$E1529/G1529-1</f>
        <v/>
      </c>
      <c r="K1529" s="79">
        <f>$E1529/H1529-1</f>
        <v/>
      </c>
      <c r="L1529" s="80" t="n">
        <v>9.859999999999999</v>
      </c>
      <c r="M1529" s="80" t="n">
        <v>1.08</v>
      </c>
      <c r="N1529" s="77" t="n">
        <v>36833</v>
      </c>
      <c r="O1529" s="77" t="n">
        <v>21500</v>
      </c>
      <c r="P1529" s="81" t="n"/>
      <c r="Q1529" s="81" t="n"/>
    </row>
    <row r="1530" ht="15" customHeight="1" s="41">
      <c r="A1530" s="77" t="n">
        <v>1522</v>
      </c>
      <c r="B1530" s="78" t="inlineStr">
        <is>
          <t>IME</t>
        </is>
      </c>
      <c r="C1530" s="78" t="inlineStr">
        <is>
          <t>Xây lắp Công nghiệp</t>
        </is>
      </c>
      <c r="D1530" s="78" t="inlineStr">
        <is>
          <t>UPCoM</t>
        </is>
      </c>
      <c r="E1530" s="77" t="n">
        <v>20200</v>
      </c>
      <c r="F1530" s="77" t="n">
        <v>20200</v>
      </c>
      <c r="G1530" s="77" t="n">
        <v>20200</v>
      </c>
      <c r="H1530" s="77" t="n">
        <v>84100</v>
      </c>
      <c r="I1530" s="79">
        <f>$E1530/F1530-1</f>
        <v/>
      </c>
      <c r="J1530" s="79">
        <f>$E1530/G1530-1</f>
        <v/>
      </c>
      <c r="K1530" s="79">
        <f>$E1530/H1530-1</f>
        <v/>
      </c>
      <c r="L1530" s="80" t="n">
        <v>11.13</v>
      </c>
      <c r="M1530" s="80" t="n">
        <v>1.49</v>
      </c>
      <c r="N1530" s="77" t="n">
        <v>84100.86</v>
      </c>
      <c r="O1530" s="77" t="n">
        <v>20200</v>
      </c>
      <c r="P1530" s="81" t="n"/>
      <c r="Q1530" s="81" t="n"/>
    </row>
    <row r="1531" ht="15" customHeight="1" s="41">
      <c r="A1531" s="77" t="n">
        <v>1523</v>
      </c>
      <c r="B1531" s="78" t="inlineStr">
        <is>
          <t>PXM</t>
        </is>
      </c>
      <c r="C1531" s="78" t="inlineStr">
        <is>
          <t>Xây lắp Dầu khí Miền Trung</t>
        </is>
      </c>
      <c r="D1531" s="78" t="inlineStr">
        <is>
          <t>UPCoM</t>
        </is>
      </c>
      <c r="E1531" s="77" t="n">
        <v>400</v>
      </c>
      <c r="F1531" s="77" t="n">
        <v>404</v>
      </c>
      <c r="G1531" s="77" t="n">
        <v>500</v>
      </c>
      <c r="H1531" s="77" t="n">
        <v>400</v>
      </c>
      <c r="I1531" s="79">
        <f>$E1531/F1531-1</f>
        <v/>
      </c>
      <c r="J1531" s="79">
        <f>$E1531/G1531-1</f>
        <v/>
      </c>
      <c r="K1531" s="79">
        <f>$E1531/H1531-1</f>
        <v/>
      </c>
      <c r="L1531" s="80" t="n">
        <v>-0.31</v>
      </c>
      <c r="M1531" s="80" t="n">
        <v>-0.01</v>
      </c>
      <c r="N1531" s="77" t="n">
        <v>700</v>
      </c>
      <c r="O1531" s="77" t="n">
        <v>400</v>
      </c>
      <c r="P1531" s="81" t="n"/>
      <c r="Q1531" s="81" t="n"/>
    </row>
    <row r="1532" ht="15" customHeight="1" s="41">
      <c r="A1532" s="77" t="n">
        <v>1524</v>
      </c>
      <c r="B1532" s="78" t="inlineStr">
        <is>
          <t>PVH</t>
        </is>
      </c>
      <c r="C1532" s="78" t="inlineStr">
        <is>
          <t>Xây lắp Dầu khí Thanh Hóa</t>
        </is>
      </c>
      <c r="D1532" s="78" t="inlineStr">
        <is>
          <t>UPCoM</t>
        </is>
      </c>
      <c r="E1532" s="77" t="n">
        <v>700</v>
      </c>
      <c r="F1532" s="77" t="n">
        <v>600</v>
      </c>
      <c r="G1532" s="77" t="n">
        <v>600</v>
      </c>
      <c r="H1532" s="77" t="n">
        <v>600</v>
      </c>
      <c r="I1532" s="79">
        <f>$E1532/F1532-1</f>
        <v/>
      </c>
      <c r="J1532" s="79">
        <f>$E1532/G1532-1</f>
        <v/>
      </c>
      <c r="K1532" s="79">
        <f>$E1532/H1532-1</f>
        <v/>
      </c>
      <c r="L1532" s="80" t="n">
        <v>-1.73</v>
      </c>
      <c r="M1532" s="80" t="n">
        <v>0.34</v>
      </c>
      <c r="N1532" s="77" t="n">
        <v>800</v>
      </c>
      <c r="O1532" s="77" t="n">
        <v>500</v>
      </c>
      <c r="P1532" s="81" t="n"/>
      <c r="Q1532" s="81" t="n"/>
    </row>
    <row r="1533" ht="15" customHeight="1" s="41">
      <c r="A1533" s="77" t="n">
        <v>1525</v>
      </c>
      <c r="B1533" s="78" t="inlineStr">
        <is>
          <t>PVX</t>
        </is>
      </c>
      <c r="C1533" s="78" t="inlineStr">
        <is>
          <t>Xây lắp Dầu khí Việt Nam</t>
        </is>
      </c>
      <c r="D1533" s="78" t="inlineStr">
        <is>
          <t>UPCoM</t>
        </is>
      </c>
      <c r="E1533" s="77" t="n">
        <v>1586</v>
      </c>
      <c r="F1533" s="77" t="n">
        <v>1536</v>
      </c>
      <c r="G1533" s="77" t="n">
        <v>1500</v>
      </c>
      <c r="H1533" s="77" t="n">
        <v>1700</v>
      </c>
      <c r="I1533" s="79">
        <f>$E1533/F1533-1</f>
        <v/>
      </c>
      <c r="J1533" s="79">
        <f>$E1533/G1533-1</f>
        <v/>
      </c>
      <c r="K1533" s="79">
        <f>$E1533/H1533-1</f>
        <v/>
      </c>
      <c r="L1533" s="80" t="n">
        <v>-31.99</v>
      </c>
      <c r="M1533" s="80" t="n">
        <v>5.19</v>
      </c>
      <c r="N1533" s="77" t="n">
        <v>2900</v>
      </c>
      <c r="O1533" s="77" t="n">
        <v>1400</v>
      </c>
      <c r="P1533" s="81" t="n"/>
      <c r="Q1533" s="81" t="n"/>
    </row>
    <row r="1534" ht="15" customHeight="1" s="41">
      <c r="A1534" s="77" t="n">
        <v>1526</v>
      </c>
      <c r="B1534" s="78" t="inlineStr">
        <is>
          <t>PXT</t>
        </is>
      </c>
      <c r="C1534" s="78" t="inlineStr">
        <is>
          <t>Xây lắp Đường ống Dầu khí</t>
        </is>
      </c>
      <c r="D1534" s="78" t="inlineStr">
        <is>
          <t>UPCoM</t>
        </is>
      </c>
      <c r="E1534" s="77" t="n">
        <v>1239</v>
      </c>
      <c r="F1534" s="77" t="n">
        <v>1373</v>
      </c>
      <c r="G1534" s="77" t="n">
        <v>1400</v>
      </c>
      <c r="H1534" s="77" t="n">
        <v>1400</v>
      </c>
      <c r="I1534" s="79">
        <f>$E1534/F1534-1</f>
        <v/>
      </c>
      <c r="J1534" s="79">
        <f>$E1534/G1534-1</f>
        <v/>
      </c>
      <c r="K1534" s="79">
        <f>$E1534/H1534-1</f>
        <v/>
      </c>
      <c r="L1534" s="80" t="n">
        <v>19.8</v>
      </c>
      <c r="M1534" s="80" t="n">
        <v>0.43</v>
      </c>
      <c r="N1534" s="77" t="n">
        <v>2100</v>
      </c>
      <c r="O1534" s="77" t="n">
        <v>1290</v>
      </c>
      <c r="P1534" s="81" t="n"/>
      <c r="Q1534" s="81" t="n"/>
    </row>
    <row r="1535" ht="15" customHeight="1" s="41">
      <c r="A1535" s="77" t="n">
        <v>1527</v>
      </c>
      <c r="B1535" s="78" t="inlineStr">
        <is>
          <t>HUB</t>
        </is>
      </c>
      <c r="C1535" s="78" t="inlineStr">
        <is>
          <t>Xây lắp Huế</t>
        </is>
      </c>
      <c r="D1535" s="78" t="inlineStr">
        <is>
          <t>HOSE</t>
        </is>
      </c>
      <c r="E1535" s="77" t="n">
        <v>12400</v>
      </c>
      <c r="F1535" s="77" t="n">
        <v>12150</v>
      </c>
      <c r="G1535" s="77" t="n">
        <v>12700</v>
      </c>
      <c r="H1535" s="77" t="n">
        <v>15400</v>
      </c>
      <c r="I1535" s="79">
        <f>$E1535/F1535-1</f>
        <v/>
      </c>
      <c r="J1535" s="79">
        <f>$E1535/G1535-1</f>
        <v/>
      </c>
      <c r="K1535" s="79">
        <f>$E1535/H1535-1</f>
        <v/>
      </c>
      <c r="L1535" s="80" t="n">
        <v>4.56</v>
      </c>
      <c r="M1535" s="80" t="n">
        <v>0.5600000000000001</v>
      </c>
      <c r="N1535" s="77" t="n">
        <v>17650</v>
      </c>
      <c r="O1535" s="77" t="n">
        <v>11950</v>
      </c>
      <c r="P1535" s="81" t="n"/>
      <c r="Q1535" s="81" t="n"/>
    </row>
    <row r="1536" ht="15" customHeight="1" s="41">
      <c r="A1536" s="77" t="n">
        <v>1528</v>
      </c>
      <c r="B1536" s="78" t="inlineStr">
        <is>
          <t>PEN</t>
        </is>
      </c>
      <c r="C1536" s="78" t="inlineStr">
        <is>
          <t>Xây lắp III Petrolimex</t>
        </is>
      </c>
      <c r="D1536" s="78" t="inlineStr">
        <is>
          <t>HNX</t>
        </is>
      </c>
      <c r="E1536" s="77" t="n">
        <v>10500</v>
      </c>
      <c r="F1536" s="77" t="n">
        <v>10500</v>
      </c>
      <c r="G1536" s="77" t="n">
        <v>10500</v>
      </c>
      <c r="H1536" s="77" t="n">
        <v>8300</v>
      </c>
      <c r="I1536" s="79">
        <f>$E1536/F1536-1</f>
        <v/>
      </c>
      <c r="J1536" s="79">
        <f>$E1536/G1536-1</f>
        <v/>
      </c>
      <c r="K1536" s="79">
        <f>$E1536/H1536-1</f>
        <v/>
      </c>
      <c r="L1536" s="80" t="n">
        <v>-16.45</v>
      </c>
      <c r="M1536" s="80" t="n">
        <v>0.95</v>
      </c>
      <c r="N1536" s="77" t="n">
        <v>11200</v>
      </c>
      <c r="O1536" s="77" t="n">
        <v>7100</v>
      </c>
      <c r="P1536" s="81" t="n"/>
      <c r="Q1536" s="81" t="n"/>
    </row>
    <row r="1537" ht="15" customHeight="1" s="41">
      <c r="A1537" s="77" t="n">
        <v>1529</v>
      </c>
      <c r="B1537" s="78" t="inlineStr">
        <is>
          <t>VCE</t>
        </is>
      </c>
      <c r="C1537" s="78" t="inlineStr">
        <is>
          <t>Xây lắp Môi trường</t>
        </is>
      </c>
      <c r="D1537" s="78" t="inlineStr">
        <is>
          <t>UPCoM</t>
        </is>
      </c>
      <c r="E1537" s="77" t="n">
        <v>8000</v>
      </c>
      <c r="F1537" s="77" t="n">
        <v>8000</v>
      </c>
      <c r="G1537" s="77" t="n">
        <v>8000</v>
      </c>
      <c r="H1537" s="77" t="n">
        <v>8000</v>
      </c>
      <c r="I1537" s="79">
        <f>$E1537/F1537-1</f>
        <v/>
      </c>
      <c r="J1537" s="79">
        <f>$E1537/G1537-1</f>
        <v/>
      </c>
      <c r="K1537" s="79">
        <f>$E1537/H1537-1</f>
        <v/>
      </c>
      <c r="L1537" s="80" t="n">
        <v>-38.96</v>
      </c>
      <c r="M1537" s="80" t="n">
        <v>0.71</v>
      </c>
      <c r="N1537" s="77" t="n">
        <v>8000</v>
      </c>
      <c r="O1537" s="77" t="n">
        <v>8000</v>
      </c>
      <c r="P1537" s="81" t="n"/>
      <c r="Q1537" s="81" t="n"/>
    </row>
    <row r="1538" ht="15" customHeight="1" s="41">
      <c r="A1538" s="77" t="n">
        <v>1530</v>
      </c>
      <c r="B1538" s="78" t="inlineStr">
        <is>
          <t>SDD</t>
        </is>
      </c>
      <c r="C1538" s="78" t="inlineStr">
        <is>
          <t>Xây lắp Sông Đà</t>
        </is>
      </c>
      <c r="D1538" s="78" t="inlineStr">
        <is>
          <t>UPCoM</t>
        </is>
      </c>
      <c r="E1538" s="77" t="n">
        <v>1300</v>
      </c>
      <c r="F1538" s="77" t="n">
        <v>1300</v>
      </c>
      <c r="G1538" s="77" t="n">
        <v>1300</v>
      </c>
      <c r="H1538" s="77" t="n">
        <v>1300</v>
      </c>
      <c r="I1538" s="79">
        <f>$E1538/F1538-1</f>
        <v/>
      </c>
      <c r="J1538" s="79">
        <f>$E1538/G1538-1</f>
        <v/>
      </c>
      <c r="K1538" s="79">
        <f>$E1538/H1538-1</f>
        <v/>
      </c>
      <c r="L1538" s="80" t="n">
        <v>-1.96</v>
      </c>
      <c r="M1538" s="80" t="n">
        <v>0.28</v>
      </c>
      <c r="N1538" s="77" t="n">
        <v>1400</v>
      </c>
      <c r="O1538" s="77" t="n">
        <v>1098</v>
      </c>
      <c r="P1538" s="81" t="n"/>
      <c r="Q1538" s="81" t="n"/>
    </row>
    <row r="1539" ht="15" customHeight="1" s="41">
      <c r="A1539" s="77" t="n">
        <v>1531</v>
      </c>
      <c r="B1539" s="78" t="inlineStr">
        <is>
          <t>THO</t>
        </is>
      </c>
      <c r="C1539" s="78" t="inlineStr">
        <is>
          <t>Xây Lắp Tây Hồ</t>
        </is>
      </c>
      <c r="D1539" s="78" t="inlineStr">
        <is>
          <t>UPCoM</t>
        </is>
      </c>
      <c r="E1539" s="77" t="n"/>
      <c r="F1539" s="77" t="n"/>
      <c r="G1539" s="77" t="n"/>
      <c r="H1539" s="77" t="n"/>
      <c r="I1539" s="79">
        <f>$E1539/F1539-1</f>
        <v/>
      </c>
      <c r="J1539" s="79">
        <f>$E1539/G1539-1</f>
        <v/>
      </c>
      <c r="K1539" s="79">
        <f>$E1539/H1539-1</f>
        <v/>
      </c>
      <c r="L1539" s="80" t="n"/>
      <c r="M1539" s="80" t="n"/>
      <c r="N1539" s="77" t="n"/>
      <c r="O1539" s="77" t="n"/>
      <c r="P1539" s="81" t="n"/>
      <c r="Q1539" s="81" t="n"/>
    </row>
    <row r="1540" ht="15" customHeight="1" s="41">
      <c r="A1540" s="77" t="n">
        <v>1532</v>
      </c>
      <c r="B1540" s="78" t="inlineStr">
        <is>
          <t>TA9</t>
        </is>
      </c>
      <c r="C1540" s="78" t="inlineStr">
        <is>
          <t>Xây lắp Thành An 96</t>
        </is>
      </c>
      <c r="D1540" s="78" t="inlineStr">
        <is>
          <t>HNX</t>
        </is>
      </c>
      <c r="E1540" s="77" t="n">
        <v>10100</v>
      </c>
      <c r="F1540" s="77" t="n">
        <v>10100</v>
      </c>
      <c r="G1540" s="77" t="n">
        <v>10400</v>
      </c>
      <c r="H1540" s="77" t="n">
        <v>10784.64</v>
      </c>
      <c r="I1540" s="79">
        <f>$E1540/F1540-1</f>
        <v/>
      </c>
      <c r="J1540" s="79">
        <f>$E1540/G1540-1</f>
        <v/>
      </c>
      <c r="K1540" s="79">
        <f>$E1540/H1540-1</f>
        <v/>
      </c>
      <c r="L1540" s="80" t="n">
        <v>5.49</v>
      </c>
      <c r="M1540" s="80" t="n">
        <v>0.85</v>
      </c>
      <c r="N1540" s="77" t="n">
        <v>12086.95</v>
      </c>
      <c r="O1540" s="77" t="n">
        <v>9820.16</v>
      </c>
      <c r="P1540" s="81" t="n"/>
      <c r="Q1540" s="81" t="n"/>
    </row>
    <row r="1541" ht="15" customHeight="1" s="41">
      <c r="A1541" s="77" t="n">
        <v>1533</v>
      </c>
      <c r="B1541" s="78" t="inlineStr">
        <is>
          <t>ACS</t>
        </is>
      </c>
      <c r="C1541" s="78" t="inlineStr">
        <is>
          <t>Xây lắp Thương mại 2</t>
        </is>
      </c>
      <c r="D1541" s="78" t="inlineStr">
        <is>
          <t>UPCoM</t>
        </is>
      </c>
      <c r="E1541" s="77" t="n">
        <v>5500</v>
      </c>
      <c r="F1541" s="77" t="n">
        <v>6200</v>
      </c>
      <c r="G1541" s="77" t="n">
        <v>5800</v>
      </c>
      <c r="H1541" s="77" t="n">
        <v>4000</v>
      </c>
      <c r="I1541" s="79">
        <f>$E1541/F1541-1</f>
        <v/>
      </c>
      <c r="J1541" s="79">
        <f>$E1541/G1541-1</f>
        <v/>
      </c>
      <c r="K1541" s="79">
        <f>$E1541/H1541-1</f>
        <v/>
      </c>
      <c r="L1541" s="80" t="n">
        <v>92.05</v>
      </c>
      <c r="M1541" s="80" t="n">
        <v>0.41</v>
      </c>
      <c r="N1541" s="77" t="n">
        <v>7200</v>
      </c>
      <c r="O1541" s="77" t="n">
        <v>2300</v>
      </c>
      <c r="P1541" s="81" t="n"/>
      <c r="Q1541" s="81" t="n"/>
    </row>
    <row r="1542" ht="15" customHeight="1" s="41">
      <c r="A1542" s="77" t="n">
        <v>1534</v>
      </c>
      <c r="B1542" s="78" t="inlineStr">
        <is>
          <t>RCD</t>
        </is>
      </c>
      <c r="C1542" s="78" t="inlineStr">
        <is>
          <t>XD - Địa ốc Cao su</t>
        </is>
      </c>
      <c r="D1542" s="78" t="inlineStr">
        <is>
          <t>UPCoM</t>
        </is>
      </c>
      <c r="E1542" s="77" t="n">
        <v>2000</v>
      </c>
      <c r="F1542" s="77" t="n">
        <v>2000</v>
      </c>
      <c r="G1542" s="77" t="n">
        <v>2000</v>
      </c>
      <c r="H1542" s="77" t="n">
        <v>1900</v>
      </c>
      <c r="I1542" s="79">
        <f>$E1542/F1542-1</f>
        <v/>
      </c>
      <c r="J1542" s="79">
        <f>$E1542/G1542-1</f>
        <v/>
      </c>
      <c r="K1542" s="79">
        <f>$E1542/H1542-1</f>
        <v/>
      </c>
      <c r="L1542" s="80" t="n">
        <v>7.57</v>
      </c>
      <c r="M1542" s="80" t="n">
        <v>0.17</v>
      </c>
      <c r="N1542" s="77" t="n">
        <v>2100</v>
      </c>
      <c r="O1542" s="77" t="n">
        <v>1300</v>
      </c>
      <c r="P1542" s="81" t="n"/>
      <c r="Q1542" s="81" t="n"/>
    </row>
    <row r="1543" ht="15" customHeight="1" s="41">
      <c r="A1543" s="77" t="n">
        <v>1535</v>
      </c>
      <c r="B1543" s="78" t="inlineStr">
        <is>
          <t>HMS</t>
        </is>
      </c>
      <c r="C1543" s="78" t="inlineStr">
        <is>
          <t>XD Bảo tàng Hồ Chí Minh</t>
        </is>
      </c>
      <c r="D1543" s="78" t="inlineStr">
        <is>
          <t>UPCoM</t>
        </is>
      </c>
      <c r="E1543" s="77" t="n">
        <v>29052</v>
      </c>
      <c r="F1543" s="77" t="n">
        <v>29000</v>
      </c>
      <c r="G1543" s="77" t="n">
        <v>31587</v>
      </c>
      <c r="H1543" s="77" t="n">
        <v>34835</v>
      </c>
      <c r="I1543" s="79">
        <f>$E1543/F1543-1</f>
        <v/>
      </c>
      <c r="J1543" s="79">
        <f>$E1543/G1543-1</f>
        <v/>
      </c>
      <c r="K1543" s="79">
        <f>$E1543/H1543-1</f>
        <v/>
      </c>
      <c r="L1543" s="80" t="n">
        <v>2.33</v>
      </c>
      <c r="M1543" s="80" t="n">
        <v>0.49</v>
      </c>
      <c r="N1543" s="77" t="n">
        <v>48950</v>
      </c>
      <c r="O1543" s="77" t="n">
        <v>29000</v>
      </c>
      <c r="P1543" s="81" t="n"/>
      <c r="Q1543" s="81" t="n"/>
    </row>
    <row r="1544" ht="15" customHeight="1" s="41">
      <c r="A1544" s="77" t="n">
        <v>1536</v>
      </c>
      <c r="B1544" s="78" t="inlineStr">
        <is>
          <t>CCV</t>
        </is>
      </c>
      <c r="C1544" s="78" t="inlineStr">
        <is>
          <t>XD CN và đô thị Việt Nam</t>
        </is>
      </c>
      <c r="D1544" s="78" t="inlineStr">
        <is>
          <t>UPCoM</t>
        </is>
      </c>
      <c r="E1544" s="77" t="n">
        <v>74500</v>
      </c>
      <c r="F1544" s="77" t="n">
        <v>74500</v>
      </c>
      <c r="G1544" s="77" t="n">
        <v>74500</v>
      </c>
      <c r="H1544" s="77" t="n">
        <v>46746.6</v>
      </c>
      <c r="I1544" s="79">
        <f>$E1544/F1544-1</f>
        <v/>
      </c>
      <c r="J1544" s="79">
        <f>$E1544/G1544-1</f>
        <v/>
      </c>
      <c r="K1544" s="79">
        <f>$E1544/H1544-1</f>
        <v/>
      </c>
      <c r="L1544" s="80" t="n">
        <v>7.64</v>
      </c>
      <c r="M1544" s="80" t="n">
        <v>2.8</v>
      </c>
      <c r="N1544" s="77" t="n">
        <v>74500</v>
      </c>
      <c r="O1544" s="77" t="n">
        <v>41247</v>
      </c>
      <c r="P1544" s="81" t="n"/>
      <c r="Q1544" s="81" t="n"/>
    </row>
    <row r="1545" ht="15" customHeight="1" s="41">
      <c r="A1545" s="77" t="n">
        <v>1537</v>
      </c>
      <c r="B1545" s="78" t="inlineStr">
        <is>
          <t>VVN</t>
        </is>
      </c>
      <c r="C1545" s="78" t="inlineStr">
        <is>
          <t>XD Công nghiệp Việt Nam</t>
        </is>
      </c>
      <c r="D1545" s="78" t="inlineStr">
        <is>
          <t>UPCoM</t>
        </is>
      </c>
      <c r="E1545" s="77" t="n">
        <v>3300</v>
      </c>
      <c r="F1545" s="77" t="n">
        <v>3300</v>
      </c>
      <c r="G1545" s="77" t="n">
        <v>3300</v>
      </c>
      <c r="H1545" s="77" t="n">
        <v>3000</v>
      </c>
      <c r="I1545" s="79">
        <f>$E1545/F1545-1</f>
        <v/>
      </c>
      <c r="J1545" s="79">
        <f>$E1545/G1545-1</f>
        <v/>
      </c>
      <c r="K1545" s="79">
        <f>$E1545/H1545-1</f>
        <v/>
      </c>
      <c r="L1545" s="80" t="n">
        <v>-0.26</v>
      </c>
      <c r="M1545" s="80" t="n">
        <v>-0.06</v>
      </c>
      <c r="N1545" s="77" t="n">
        <v>3800</v>
      </c>
      <c r="O1545" s="77" t="n">
        <v>2000</v>
      </c>
      <c r="P1545" s="81" t="n"/>
      <c r="Q1545" s="81" t="n"/>
    </row>
    <row r="1546" ht="15" customHeight="1" s="41">
      <c r="A1546" s="77" t="n">
        <v>1538</v>
      </c>
      <c r="B1546" s="78" t="inlineStr">
        <is>
          <t>ICN</t>
        </is>
      </c>
      <c r="C1546" s="78" t="inlineStr">
        <is>
          <t>XD Dầu Khí IDICO</t>
        </is>
      </c>
      <c r="D1546" s="78" t="inlineStr">
        <is>
          <t>UPCoM</t>
        </is>
      </c>
      <c r="E1546" s="77" t="n">
        <v>25700</v>
      </c>
      <c r="F1546" s="77" t="n">
        <v>25910</v>
      </c>
      <c r="G1546" s="77" t="n">
        <v>27583</v>
      </c>
      <c r="H1546" s="77" t="n">
        <v>34963.35</v>
      </c>
      <c r="I1546" s="79">
        <f>$E1546/F1546-1</f>
        <v/>
      </c>
      <c r="J1546" s="79">
        <f>$E1546/G1546-1</f>
        <v/>
      </c>
      <c r="K1546" s="79">
        <f>$E1546/H1546-1</f>
        <v/>
      </c>
      <c r="L1546" s="80" t="n">
        <v>19.52</v>
      </c>
      <c r="M1546" s="80" t="n">
        <v>1.64</v>
      </c>
      <c r="N1546" s="77" t="n">
        <v>39122.57</v>
      </c>
      <c r="O1546" s="77" t="n">
        <v>25662</v>
      </c>
      <c r="P1546" s="81" t="n"/>
      <c r="Q1546" s="81" t="n"/>
    </row>
    <row r="1547" ht="15" customHeight="1" s="41">
      <c r="A1547" s="77" t="n">
        <v>1539</v>
      </c>
      <c r="B1547" s="78" t="inlineStr">
        <is>
          <t>E12</t>
        </is>
      </c>
      <c r="C1547" s="78" t="inlineStr">
        <is>
          <t>XD Điện VNECO 12</t>
        </is>
      </c>
      <c r="D1547" s="78" t="inlineStr">
        <is>
          <t>UPCoM</t>
        </is>
      </c>
      <c r="E1547" s="77" t="n">
        <v>4500</v>
      </c>
      <c r="F1547" s="77" t="n">
        <v>4200</v>
      </c>
      <c r="G1547" s="77" t="n">
        <v>3900</v>
      </c>
      <c r="H1547" s="77" t="n">
        <v>5783</v>
      </c>
      <c r="I1547" s="79">
        <f>$E1547/F1547-1</f>
        <v/>
      </c>
      <c r="J1547" s="79">
        <f>$E1547/G1547-1</f>
        <v/>
      </c>
      <c r="K1547" s="79">
        <f>$E1547/H1547-1</f>
        <v/>
      </c>
      <c r="L1547" s="80" t="n">
        <v>-0.82</v>
      </c>
      <c r="M1547" s="80" t="n">
        <v>1.49</v>
      </c>
      <c r="N1547" s="77" t="n">
        <v>7172</v>
      </c>
      <c r="O1547" s="77" t="n">
        <v>3000</v>
      </c>
      <c r="P1547" s="81" t="n"/>
      <c r="Q1547" s="81" t="n"/>
    </row>
    <row r="1548" ht="15" customHeight="1" s="41">
      <c r="A1548" s="77" t="n">
        <v>1540</v>
      </c>
      <c r="B1548" s="78" t="inlineStr">
        <is>
          <t>TVG</t>
        </is>
      </c>
      <c r="C1548" s="78" t="inlineStr">
        <is>
          <t>XD Giao thông Vận tải</t>
        </is>
      </c>
      <c r="D1548" s="78" t="inlineStr">
        <is>
          <t>UPCoM</t>
        </is>
      </c>
      <c r="E1548" s="77" t="n">
        <v>13700</v>
      </c>
      <c r="F1548" s="77" t="n">
        <v>13700</v>
      </c>
      <c r="G1548" s="77" t="n">
        <v>16000</v>
      </c>
      <c r="H1548" s="77" t="n">
        <v>16000</v>
      </c>
      <c r="I1548" s="79">
        <f>$E1548/F1548-1</f>
        <v/>
      </c>
      <c r="J1548" s="79">
        <f>$E1548/G1548-1</f>
        <v/>
      </c>
      <c r="K1548" s="79">
        <f>$E1548/H1548-1</f>
        <v/>
      </c>
      <c r="L1548" s="80" t="n">
        <v>186.84</v>
      </c>
      <c r="M1548" s="80" t="n">
        <v>0.91</v>
      </c>
      <c r="N1548" s="77" t="n">
        <v>16000</v>
      </c>
      <c r="O1548" s="77" t="n">
        <v>13700</v>
      </c>
      <c r="P1548" s="81" t="n"/>
      <c r="Q1548" s="81" t="n"/>
    </row>
    <row r="1549" ht="15" customHeight="1" s="41">
      <c r="A1549" s="77" t="n">
        <v>1541</v>
      </c>
      <c r="B1549" s="78" t="inlineStr">
        <is>
          <t>LAI</t>
        </is>
      </c>
      <c r="C1549" s="78" t="inlineStr">
        <is>
          <t>XD Long An IDICO</t>
        </is>
      </c>
      <c r="D1549" s="78" t="inlineStr">
        <is>
          <t>UPCoM</t>
        </is>
      </c>
      <c r="E1549" s="77" t="n">
        <v>8000</v>
      </c>
      <c r="F1549" s="77" t="n">
        <v>7750</v>
      </c>
      <c r="G1549" s="77" t="n">
        <v>9082.139999999999</v>
      </c>
      <c r="H1549" s="77" t="n">
        <v>12563.66</v>
      </c>
      <c r="I1549" s="79">
        <f>$E1549/F1549-1</f>
        <v/>
      </c>
      <c r="J1549" s="79">
        <f>$E1549/G1549-1</f>
        <v/>
      </c>
      <c r="K1549" s="79">
        <f>$E1549/H1549-1</f>
        <v/>
      </c>
      <c r="L1549" s="80" t="n">
        <v>10.01</v>
      </c>
      <c r="M1549" s="80" t="n">
        <v>0.67</v>
      </c>
      <c r="N1549" s="77" t="n">
        <v>14295.26</v>
      </c>
      <c r="O1549" s="77" t="n">
        <v>7614</v>
      </c>
      <c r="P1549" s="81" t="n"/>
      <c r="Q1549" s="81" t="n"/>
    </row>
    <row r="1550" ht="15" customHeight="1" s="41">
      <c r="A1550" s="77" t="n">
        <v>1542</v>
      </c>
      <c r="B1550" s="78" t="inlineStr">
        <is>
          <t>TL4</t>
        </is>
      </c>
      <c r="C1550" s="78" t="inlineStr">
        <is>
          <t>XD Thủy lợi 4</t>
        </is>
      </c>
      <c r="D1550" s="78" t="inlineStr">
        <is>
          <t>UPCoM</t>
        </is>
      </c>
      <c r="E1550" s="77" t="n">
        <v>8200</v>
      </c>
      <c r="F1550" s="77" t="n">
        <v>8200</v>
      </c>
      <c r="G1550" s="77" t="n">
        <v>8900</v>
      </c>
      <c r="H1550" s="77" t="n">
        <v>11700</v>
      </c>
      <c r="I1550" s="79">
        <f>$E1550/F1550-1</f>
        <v/>
      </c>
      <c r="J1550" s="79">
        <f>$E1550/G1550-1</f>
        <v/>
      </c>
      <c r="K1550" s="79">
        <f>$E1550/H1550-1</f>
        <v/>
      </c>
      <c r="L1550" s="80" t="n">
        <v>14.58</v>
      </c>
      <c r="M1550" s="80" t="n">
        <v>0.6899999999999999</v>
      </c>
      <c r="N1550" s="77" t="n">
        <v>13100</v>
      </c>
      <c r="O1550" s="77" t="n">
        <v>8000</v>
      </c>
      <c r="P1550" s="81" t="n"/>
      <c r="Q1550" s="81" t="n"/>
    </row>
    <row r="1551" ht="15" customHeight="1" s="41">
      <c r="A1551" s="77" t="n">
        <v>1543</v>
      </c>
      <c r="B1551" s="78" t="inlineStr">
        <is>
          <t>LHC</t>
        </is>
      </c>
      <c r="C1551" s="78" t="inlineStr">
        <is>
          <t>XD Thủy lợi Lâm Đồng</t>
        </is>
      </c>
      <c r="D1551" s="78" t="inlineStr">
        <is>
          <t>HNX</t>
        </is>
      </c>
      <c r="E1551" s="77" t="n">
        <v>46000</v>
      </c>
      <c r="F1551" s="77" t="n">
        <v>45300</v>
      </c>
      <c r="G1551" s="77" t="n">
        <v>46900</v>
      </c>
      <c r="H1551" s="77" t="n">
        <v>58600</v>
      </c>
      <c r="I1551" s="79">
        <f>$E1551/F1551-1</f>
        <v/>
      </c>
      <c r="J1551" s="79">
        <f>$E1551/G1551-1</f>
        <v/>
      </c>
      <c r="K1551" s="79">
        <f>$E1551/H1551-1</f>
        <v/>
      </c>
      <c r="L1551" s="80" t="n">
        <v>13.95</v>
      </c>
      <c r="M1551" s="80" t="n">
        <v>2.12</v>
      </c>
      <c r="N1551" s="77" t="n">
        <v>60050</v>
      </c>
      <c r="O1551" s="77" t="n">
        <v>43100</v>
      </c>
      <c r="P1551" s="81" t="n"/>
      <c r="Q1551" s="81" t="n"/>
    </row>
    <row r="1552" ht="15" customHeight="1" s="41">
      <c r="A1552" s="77" t="n">
        <v>1544</v>
      </c>
      <c r="B1552" s="78" t="inlineStr">
        <is>
          <t>THG</t>
        </is>
      </c>
      <c r="C1552" s="78" t="inlineStr">
        <is>
          <t>XD Tiền Giang</t>
        </is>
      </c>
      <c r="D1552" s="78" t="inlineStr">
        <is>
          <t>HOSE</t>
        </is>
      </c>
      <c r="E1552" s="77" t="n">
        <v>28050</v>
      </c>
      <c r="F1552" s="77" t="n">
        <v>28450</v>
      </c>
      <c r="G1552" s="77" t="n">
        <v>31500</v>
      </c>
      <c r="H1552" s="77" t="n">
        <v>39336.49</v>
      </c>
      <c r="I1552" s="79">
        <f>$E1552/F1552-1</f>
        <v/>
      </c>
      <c r="J1552" s="79">
        <f>$E1552/G1552-1</f>
        <v/>
      </c>
      <c r="K1552" s="79">
        <f>$E1552/H1552-1</f>
        <v/>
      </c>
      <c r="L1552" s="80" t="n">
        <v>6.64</v>
      </c>
      <c r="M1552" s="80" t="n">
        <v>1.29</v>
      </c>
      <c r="N1552" s="77" t="n">
        <v>45330.95</v>
      </c>
      <c r="O1552" s="77" t="n">
        <v>28000</v>
      </c>
      <c r="P1552" s="81" t="n"/>
      <c r="Q1552" s="81" t="n"/>
    </row>
    <row r="1553" ht="15" customHeight="1" s="41">
      <c r="A1553" s="77" t="n">
        <v>1545</v>
      </c>
      <c r="B1553" s="78" t="inlineStr">
        <is>
          <t>CCD</t>
        </is>
      </c>
      <c r="C1553" s="78" t="inlineStr">
        <is>
          <t>XD và Bảo trì cầu đường</t>
        </is>
      </c>
      <c r="D1553" s="78" t="inlineStr">
        <is>
          <t>UPCoM</t>
        </is>
      </c>
      <c r="E1553" s="77" t="n"/>
      <c r="F1553" s="77" t="n"/>
      <c r="G1553" s="77" t="n"/>
      <c r="H1553" s="77" t="n"/>
      <c r="I1553" s="79">
        <f>$E1553/F1553-1</f>
        <v/>
      </c>
      <c r="J1553" s="79">
        <f>$E1553/G1553-1</f>
        <v/>
      </c>
      <c r="K1553" s="79">
        <f>$E1553/H1553-1</f>
        <v/>
      </c>
      <c r="L1553" s="80" t="n"/>
      <c r="M1553" s="80" t="n"/>
      <c r="N1553" s="77" t="n"/>
      <c r="O1553" s="77" t="n"/>
      <c r="P1553" s="81" t="n"/>
      <c r="Q1553" s="81" t="n"/>
    </row>
    <row r="1554" ht="15" customHeight="1" s="41">
      <c r="A1554" s="77" t="n">
        <v>1546</v>
      </c>
      <c r="B1554" s="78" t="inlineStr">
        <is>
          <t>REN</t>
        </is>
      </c>
      <c r="C1554" s="78" t="inlineStr">
        <is>
          <t>XD và ĐT Khu du lịch Sinh Thái</t>
        </is>
      </c>
      <c r="D1554" s="78" t="inlineStr">
        <is>
          <t>UPCoM</t>
        </is>
      </c>
      <c r="E1554" s="77" t="n"/>
      <c r="F1554" s="77" t="n"/>
      <c r="G1554" s="77" t="n"/>
      <c r="H1554" s="77" t="n"/>
      <c r="I1554" s="79">
        <f>$E1554/F1554-1</f>
        <v/>
      </c>
      <c r="J1554" s="79">
        <f>$E1554/G1554-1</f>
        <v/>
      </c>
      <c r="K1554" s="79">
        <f>$E1554/H1554-1</f>
        <v/>
      </c>
      <c r="L1554" s="80" t="n"/>
      <c r="M1554" s="80" t="n"/>
      <c r="N1554" s="77" t="n"/>
      <c r="O1554" s="77" t="n"/>
      <c r="P1554" s="81" t="n"/>
      <c r="Q1554" s="81" t="n"/>
    </row>
    <row r="1555" ht="15" customHeight="1" s="41">
      <c r="A1555" s="77" t="n">
        <v>1547</v>
      </c>
      <c r="B1555" s="78" t="inlineStr">
        <is>
          <t>BCE</t>
        </is>
      </c>
      <c r="C1555" s="78" t="inlineStr">
        <is>
          <t>XD và GT Bình Dương</t>
        </is>
      </c>
      <c r="D1555" s="78" t="inlineStr">
        <is>
          <t>HOSE</t>
        </is>
      </c>
      <c r="E1555" s="77" t="n">
        <v>5710</v>
      </c>
      <c r="F1555" s="77" t="n">
        <v>5620</v>
      </c>
      <c r="G1555" s="77" t="n">
        <v>6870</v>
      </c>
      <c r="H1555" s="77" t="n">
        <v>9082.969999999999</v>
      </c>
      <c r="I1555" s="79">
        <f>$E1555/F1555-1</f>
        <v/>
      </c>
      <c r="J1555" s="79">
        <f>$E1555/G1555-1</f>
        <v/>
      </c>
      <c r="K1555" s="79">
        <f>$E1555/H1555-1</f>
        <v/>
      </c>
      <c r="L1555" s="80" t="n">
        <v>3.33</v>
      </c>
      <c r="M1555" s="80" t="n">
        <v>0.5600000000000001</v>
      </c>
      <c r="N1555" s="77" t="n">
        <v>9916.27</v>
      </c>
      <c r="O1555" s="77" t="n">
        <v>5440</v>
      </c>
      <c r="P1555" s="81" t="n"/>
      <c r="Q1555" s="81" t="n"/>
    </row>
    <row r="1556" ht="15" customHeight="1" s="41">
      <c r="A1556" s="77" t="n">
        <v>1548</v>
      </c>
      <c r="B1556" s="78" t="inlineStr">
        <is>
          <t>TTA</t>
        </is>
      </c>
      <c r="C1556" s="78" t="inlineStr">
        <is>
          <t>XD và PT Trường Thành</t>
        </is>
      </c>
      <c r="D1556" s="78" t="inlineStr">
        <is>
          <t>HOSE</t>
        </is>
      </c>
      <c r="E1556" s="77" t="n">
        <v>11200</v>
      </c>
      <c r="F1556" s="77" t="n">
        <v>11400</v>
      </c>
      <c r="G1556" s="77" t="n">
        <v>11700</v>
      </c>
      <c r="H1556" s="77" t="n">
        <v>10600</v>
      </c>
      <c r="I1556" s="79">
        <f>$E1556/F1556-1</f>
        <v/>
      </c>
      <c r="J1556" s="79">
        <f>$E1556/G1556-1</f>
        <v/>
      </c>
      <c r="K1556" s="79">
        <f>$E1556/H1556-1</f>
        <v/>
      </c>
      <c r="L1556" s="80" t="n">
        <v>7.8</v>
      </c>
      <c r="M1556" s="80" t="n">
        <v>0.8100000000000001</v>
      </c>
      <c r="N1556" s="77" t="n">
        <v>12400</v>
      </c>
      <c r="O1556" s="77" t="n">
        <v>10250</v>
      </c>
      <c r="P1556" s="81" t="n"/>
      <c r="Q1556" s="81" t="n"/>
    </row>
    <row r="1557" ht="15" customHeight="1" s="41">
      <c r="A1557" s="77" t="n">
        <v>1549</v>
      </c>
      <c r="B1557" s="78" t="inlineStr">
        <is>
          <t>DCF</t>
        </is>
      </c>
      <c r="C1557" s="78" t="inlineStr">
        <is>
          <t>XD và Thiết kế số 1</t>
        </is>
      </c>
      <c r="D1557" s="78" t="inlineStr">
        <is>
          <t>UPCoM</t>
        </is>
      </c>
      <c r="E1557" s="77" t="n">
        <v>31900</v>
      </c>
      <c r="F1557" s="77" t="n">
        <v>31900</v>
      </c>
      <c r="G1557" s="77" t="n">
        <v>27500</v>
      </c>
      <c r="H1557" s="77" t="n">
        <v>34823.1</v>
      </c>
      <c r="I1557" s="79">
        <f>$E1557/F1557-1</f>
        <v/>
      </c>
      <c r="J1557" s="79">
        <f>$E1557/G1557-1</f>
        <v/>
      </c>
      <c r="K1557" s="79">
        <f>$E1557/H1557-1</f>
        <v/>
      </c>
      <c r="L1557" s="80" t="n">
        <v>22.39</v>
      </c>
      <c r="M1557" s="80" t="n">
        <v>2.78</v>
      </c>
      <c r="N1557" s="77" t="n">
        <v>40180.5</v>
      </c>
      <c r="O1557" s="77" t="n">
        <v>25000</v>
      </c>
      <c r="P1557" s="81" t="n"/>
      <c r="Q1557" s="81" t="n"/>
    </row>
    <row r="1558" ht="15" customHeight="1" s="41">
      <c r="A1558" s="77" t="n">
        <v>1550</v>
      </c>
      <c r="B1558" s="78" t="inlineStr">
        <is>
          <t>DND</t>
        </is>
      </c>
      <c r="C1558" s="78" t="inlineStr">
        <is>
          <t>XD và Vật liệu Đồng Nai</t>
        </is>
      </c>
      <c r="D1558" s="78" t="inlineStr">
        <is>
          <t>UPCoM</t>
        </is>
      </c>
      <c r="E1558" s="77" t="n">
        <v>7200</v>
      </c>
      <c r="F1558" s="77" t="n">
        <v>7300</v>
      </c>
      <c r="G1558" s="77" t="n">
        <v>8600</v>
      </c>
      <c r="H1558" s="77" t="n">
        <v>9200</v>
      </c>
      <c r="I1558" s="79">
        <f>$E1558/F1558-1</f>
        <v/>
      </c>
      <c r="J1558" s="79">
        <f>$E1558/G1558-1</f>
        <v/>
      </c>
      <c r="K1558" s="79">
        <f>$E1558/H1558-1</f>
        <v/>
      </c>
      <c r="L1558" s="80" t="n">
        <v>-7.28</v>
      </c>
      <c r="M1558" s="80" t="n">
        <v>0.66</v>
      </c>
      <c r="N1558" s="77" t="n">
        <v>12900</v>
      </c>
      <c r="O1558" s="77" t="n">
        <v>6300</v>
      </c>
      <c r="P1558" s="81" t="n"/>
      <c r="Q1558" s="81" t="n"/>
    </row>
    <row r="1559" ht="15" customHeight="1" s="41">
      <c r="A1559" s="77" t="n">
        <v>1551</v>
      </c>
      <c r="B1559" s="78" t="inlineStr">
        <is>
          <t>BLN</t>
        </is>
      </c>
      <c r="C1559" s="78" t="inlineStr">
        <is>
          <t>Xe buýt Liên Ninh</t>
        </is>
      </c>
      <c r="D1559" s="78" t="inlineStr">
        <is>
          <t>UPCoM</t>
        </is>
      </c>
      <c r="E1559" s="77" t="n">
        <v>7900</v>
      </c>
      <c r="F1559" s="77" t="n">
        <v>7900</v>
      </c>
      <c r="G1559" s="77" t="n">
        <v>7900</v>
      </c>
      <c r="H1559" s="77" t="n">
        <v>9100</v>
      </c>
      <c r="I1559" s="79">
        <f>$E1559/F1559-1</f>
        <v/>
      </c>
      <c r="J1559" s="79">
        <f>$E1559/G1559-1</f>
        <v/>
      </c>
      <c r="K1559" s="79">
        <f>$E1559/H1559-1</f>
        <v/>
      </c>
      <c r="L1559" s="80" t="n">
        <v>3.68</v>
      </c>
      <c r="M1559" s="80" t="n">
        <v>0.64</v>
      </c>
      <c r="N1559" s="77" t="n">
        <v>9100</v>
      </c>
      <c r="O1559" s="77" t="n">
        <v>6000</v>
      </c>
      <c r="P1559" s="81" t="n"/>
      <c r="Q1559" s="81" t="n"/>
    </row>
    <row r="1560" ht="15" customHeight="1" s="41">
      <c r="A1560" s="77" t="n">
        <v>1552</v>
      </c>
      <c r="B1560" s="78" t="inlineStr">
        <is>
          <t>BSG</t>
        </is>
      </c>
      <c r="C1560" s="78" t="inlineStr">
        <is>
          <t>Xe khách Sài Gòn</t>
        </is>
      </c>
      <c r="D1560" s="78" t="inlineStr">
        <is>
          <t>UPCoM</t>
        </is>
      </c>
      <c r="E1560" s="77" t="n">
        <v>8000</v>
      </c>
      <c r="F1560" s="77" t="n">
        <v>8000</v>
      </c>
      <c r="G1560" s="77" t="n">
        <v>9400</v>
      </c>
      <c r="H1560" s="77" t="n">
        <v>18600</v>
      </c>
      <c r="I1560" s="79">
        <f>$E1560/F1560-1</f>
        <v/>
      </c>
      <c r="J1560" s="79">
        <f>$E1560/G1560-1</f>
        <v/>
      </c>
      <c r="K1560" s="79">
        <f>$E1560/H1560-1</f>
        <v/>
      </c>
      <c r="L1560" s="80" t="n">
        <v>-12.61</v>
      </c>
      <c r="M1560" s="80" t="n">
        <v>1.38</v>
      </c>
      <c r="N1560" s="77" t="n">
        <v>22000</v>
      </c>
      <c r="O1560" s="77" t="n">
        <v>8000</v>
      </c>
      <c r="P1560" s="81" t="n"/>
      <c r="Q1560" s="81" t="n"/>
    </row>
    <row r="1561" ht="15" customHeight="1" s="41">
      <c r="A1561" s="77" t="n">
        <v>1553</v>
      </c>
      <c r="B1561" s="78" t="inlineStr">
        <is>
          <t>BCC</t>
        </is>
      </c>
      <c r="C1561" s="78" t="inlineStr">
        <is>
          <t>Xi măng Bỉm Sơn</t>
        </is>
      </c>
      <c r="D1561" s="78" t="inlineStr">
        <is>
          <t>HNX</t>
        </is>
      </c>
      <c r="E1561" s="77" t="n">
        <v>6000</v>
      </c>
      <c r="F1561" s="77" t="n">
        <v>6000</v>
      </c>
      <c r="G1561" s="77" t="n">
        <v>6700</v>
      </c>
      <c r="H1561" s="77" t="n">
        <v>7600</v>
      </c>
      <c r="I1561" s="79">
        <f>$E1561/F1561-1</f>
        <v/>
      </c>
      <c r="J1561" s="79">
        <f>$E1561/G1561-1</f>
        <v/>
      </c>
      <c r="K1561" s="79">
        <f>$E1561/H1561-1</f>
        <v/>
      </c>
      <c r="L1561" s="80" t="n">
        <v>28.87</v>
      </c>
      <c r="M1561" s="80" t="n">
        <v>0.4</v>
      </c>
      <c r="N1561" s="77" t="n">
        <v>9500</v>
      </c>
      <c r="O1561" s="77" t="n">
        <v>5900</v>
      </c>
      <c r="P1561" s="81" t="n"/>
      <c r="Q1561" s="81" t="n"/>
    </row>
    <row r="1562" ht="15" customHeight="1" s="41">
      <c r="A1562" s="77" t="n">
        <v>1554</v>
      </c>
      <c r="B1562" s="78" t="inlineStr">
        <is>
          <t>BTS</t>
        </is>
      </c>
      <c r="C1562" s="78" t="inlineStr">
        <is>
          <t>Xi măng Bút Sơn</t>
        </is>
      </c>
      <c r="D1562" s="78" t="inlineStr">
        <is>
          <t>HNX</t>
        </is>
      </c>
      <c r="E1562" s="77" t="n">
        <v>4900</v>
      </c>
      <c r="F1562" s="77" t="n">
        <v>4900</v>
      </c>
      <c r="G1562" s="77" t="n">
        <v>5000</v>
      </c>
      <c r="H1562" s="77" t="n">
        <v>5400</v>
      </c>
      <c r="I1562" s="79">
        <f>$E1562/F1562-1</f>
        <v/>
      </c>
      <c r="J1562" s="79">
        <f>$E1562/G1562-1</f>
        <v/>
      </c>
      <c r="K1562" s="79">
        <f>$E1562/H1562-1</f>
        <v/>
      </c>
      <c r="L1562" s="80" t="n">
        <v>9.789999999999999</v>
      </c>
      <c r="M1562" s="80" t="n">
        <v>0.54</v>
      </c>
      <c r="N1562" s="77" t="n">
        <v>5700</v>
      </c>
      <c r="O1562" s="77" t="n">
        <v>4800</v>
      </c>
      <c r="P1562" s="81" t="n"/>
      <c r="Q1562" s="81" t="n"/>
    </row>
    <row r="1563" ht="15" customHeight="1" s="41">
      <c r="A1563" s="77" t="n">
        <v>1555</v>
      </c>
      <c r="B1563" s="78" t="inlineStr">
        <is>
          <t>CCM</t>
        </is>
      </c>
      <c r="C1563" s="78" t="inlineStr">
        <is>
          <t>Xi măng Cần Thơ</t>
        </is>
      </c>
      <c r="D1563" s="78" t="inlineStr">
        <is>
          <t>UPCoM</t>
        </is>
      </c>
      <c r="E1563" s="77" t="n">
        <v>29700</v>
      </c>
      <c r="F1563" s="77" t="n">
        <v>29700</v>
      </c>
      <c r="G1563" s="77" t="n">
        <v>29900</v>
      </c>
      <c r="H1563" s="77" t="n">
        <v>36847.2</v>
      </c>
      <c r="I1563" s="79">
        <f>$E1563/F1563-1</f>
        <v/>
      </c>
      <c r="J1563" s="79">
        <f>$E1563/G1563-1</f>
        <v/>
      </c>
      <c r="K1563" s="79">
        <f>$E1563/H1563-1</f>
        <v/>
      </c>
      <c r="L1563" s="80" t="n">
        <v>6.75</v>
      </c>
      <c r="M1563" s="80" t="n">
        <v>0.33</v>
      </c>
      <c r="N1563" s="77" t="n">
        <v>40664.19</v>
      </c>
      <c r="O1563" s="77" t="n">
        <v>29671</v>
      </c>
      <c r="P1563" s="81" t="n"/>
      <c r="Q1563" s="81" t="n"/>
    </row>
    <row r="1564" ht="15" customHeight="1" s="41">
      <c r="A1564" s="77" t="n">
        <v>1556</v>
      </c>
      <c r="B1564" s="78" t="inlineStr">
        <is>
          <t>HNC</t>
        </is>
      </c>
      <c r="C1564" s="78" t="inlineStr">
        <is>
          <t>Xi măng Hữu Nghị</t>
        </is>
      </c>
      <c r="D1564" s="78" t="inlineStr">
        <is>
          <t>UPCoM</t>
        </is>
      </c>
      <c r="E1564" s="77" t="n"/>
      <c r="F1564" s="77" t="n"/>
      <c r="G1564" s="77" t="n"/>
      <c r="H1564" s="77" t="n"/>
      <c r="I1564" s="79">
        <f>$E1564/F1564-1</f>
        <v/>
      </c>
      <c r="J1564" s="79">
        <f>$E1564/G1564-1</f>
        <v/>
      </c>
      <c r="K1564" s="79">
        <f>$E1564/H1564-1</f>
        <v/>
      </c>
      <c r="L1564" s="80" t="n"/>
      <c r="M1564" s="80" t="n"/>
      <c r="N1564" s="77" t="n"/>
      <c r="O1564" s="77" t="n"/>
      <c r="P1564" s="81" t="n"/>
      <c r="Q1564" s="81" t="n"/>
    </row>
    <row r="1565" ht="15" customHeight="1" s="41">
      <c r="A1565" s="77" t="n">
        <v>1557</v>
      </c>
      <c r="B1565" s="78" t="inlineStr">
        <is>
          <t>CLH</t>
        </is>
      </c>
      <c r="C1565" s="78" t="inlineStr">
        <is>
          <t>Xi măng La Hiên</t>
        </is>
      </c>
      <c r="D1565" s="78" t="inlineStr">
        <is>
          <t>HNX</t>
        </is>
      </c>
      <c r="E1565" s="77" t="n">
        <v>20800</v>
      </c>
      <c r="F1565" s="77" t="n">
        <v>20400</v>
      </c>
      <c r="G1565" s="77" t="n">
        <v>20000</v>
      </c>
      <c r="H1565" s="77" t="n">
        <v>19241.28</v>
      </c>
      <c r="I1565" s="79">
        <f>$E1565/F1565-1</f>
        <v/>
      </c>
      <c r="J1565" s="79">
        <f>$E1565/G1565-1</f>
        <v/>
      </c>
      <c r="K1565" s="79">
        <f>$E1565/H1565-1</f>
        <v/>
      </c>
      <c r="L1565" s="80" t="n">
        <v>5.18</v>
      </c>
      <c r="M1565" s="80" t="n">
        <v>1.36</v>
      </c>
      <c r="N1565" s="77" t="n">
        <v>21900</v>
      </c>
      <c r="O1565" s="77" t="n">
        <v>18706.8</v>
      </c>
      <c r="P1565" s="81" t="n"/>
      <c r="Q1565" s="81" t="n"/>
    </row>
    <row r="1566" ht="15" customHeight="1" s="41">
      <c r="A1566" s="77" t="n">
        <v>1558</v>
      </c>
      <c r="B1566" s="78" t="inlineStr">
        <is>
          <t>PTE</t>
        </is>
      </c>
      <c r="C1566" s="78" t="inlineStr">
        <is>
          <t>Xi măng Phú Thọ</t>
        </is>
      </c>
      <c r="D1566" s="78" t="inlineStr">
        <is>
          <t>UPCoM</t>
        </is>
      </c>
      <c r="E1566" s="77" t="n">
        <v>5800</v>
      </c>
      <c r="F1566" s="77" t="n">
        <v>5800</v>
      </c>
      <c r="G1566" s="77" t="n">
        <v>5800</v>
      </c>
      <c r="H1566" s="77" t="n">
        <v>4200</v>
      </c>
      <c r="I1566" s="79">
        <f>$E1566/F1566-1</f>
        <v/>
      </c>
      <c r="J1566" s="79">
        <f>$E1566/G1566-1</f>
        <v/>
      </c>
      <c r="K1566" s="79">
        <f>$E1566/H1566-1</f>
        <v/>
      </c>
      <c r="L1566" s="80" t="n">
        <v>-1.96</v>
      </c>
      <c r="M1566" s="80" t="n">
        <v>-0.19</v>
      </c>
      <c r="N1566" s="77" t="n">
        <v>5800</v>
      </c>
      <c r="O1566" s="77" t="n">
        <v>4200</v>
      </c>
      <c r="P1566" s="81" t="n"/>
      <c r="Q1566" s="81" t="n"/>
    </row>
    <row r="1567" ht="15" customHeight="1" s="41">
      <c r="A1567" s="77" t="n">
        <v>1559</v>
      </c>
      <c r="B1567" s="78" t="inlineStr">
        <is>
          <t>CQT</t>
        </is>
      </c>
      <c r="C1567" s="78" t="inlineStr">
        <is>
          <t>Xi măng Quán Triều VVMI</t>
        </is>
      </c>
      <c r="D1567" s="78" t="inlineStr">
        <is>
          <t>UPCoM</t>
        </is>
      </c>
      <c r="E1567" s="77" t="n">
        <v>6900</v>
      </c>
      <c r="F1567" s="77" t="n">
        <v>6400</v>
      </c>
      <c r="G1567" s="77" t="n">
        <v>6221.15</v>
      </c>
      <c r="H1567" s="77" t="n">
        <v>7752.51</v>
      </c>
      <c r="I1567" s="79">
        <f>$E1567/F1567-1</f>
        <v/>
      </c>
      <c r="J1567" s="79">
        <f>$E1567/G1567-1</f>
        <v/>
      </c>
      <c r="K1567" s="79">
        <f>$E1567/H1567-1</f>
        <v/>
      </c>
      <c r="L1567" s="80" t="n">
        <v>27.41</v>
      </c>
      <c r="M1567" s="80" t="n">
        <v>0.68</v>
      </c>
      <c r="N1567" s="77" t="n">
        <v>9188.16</v>
      </c>
      <c r="O1567" s="77" t="n">
        <v>6221.15</v>
      </c>
      <c r="P1567" s="81" t="n"/>
      <c r="Q1567" s="81" t="n"/>
    </row>
    <row r="1568" ht="15" customHeight="1" s="41">
      <c r="A1568" s="77" t="n">
        <v>1560</v>
      </c>
      <c r="B1568" s="78" t="inlineStr">
        <is>
          <t>QNC</t>
        </is>
      </c>
      <c r="C1568" s="78" t="inlineStr">
        <is>
          <t>Xi măng Quảng Ninh</t>
        </is>
      </c>
      <c r="D1568" s="78" t="inlineStr">
        <is>
          <t>UPCoM</t>
        </is>
      </c>
      <c r="E1568" s="77" t="n">
        <v>5300</v>
      </c>
      <c r="F1568" s="77" t="n">
        <v>5510</v>
      </c>
      <c r="G1568" s="77" t="n">
        <v>5400</v>
      </c>
      <c r="H1568" s="77" t="n">
        <v>5800</v>
      </c>
      <c r="I1568" s="79">
        <f>$E1568/F1568-1</f>
        <v/>
      </c>
      <c r="J1568" s="79">
        <f>$E1568/G1568-1</f>
        <v/>
      </c>
      <c r="K1568" s="79">
        <f>$E1568/H1568-1</f>
        <v/>
      </c>
      <c r="L1568" s="80" t="n">
        <v>8.220000000000001</v>
      </c>
      <c r="M1568" s="80" t="n">
        <v>0.44</v>
      </c>
      <c r="N1568" s="77" t="n">
        <v>6370</v>
      </c>
      <c r="O1568" s="77" t="n">
        <v>4714</v>
      </c>
      <c r="P1568" s="81" t="n"/>
      <c r="Q1568" s="81" t="n"/>
    </row>
    <row r="1569" ht="15" customHeight="1" s="41">
      <c r="A1569" s="77" t="n">
        <v>1561</v>
      </c>
      <c r="B1569" s="78" t="inlineStr">
        <is>
          <t>SCJ</t>
        </is>
      </c>
      <c r="C1569" s="78" t="inlineStr">
        <is>
          <t>Xi măng Sài Sơn</t>
        </is>
      </c>
      <c r="D1569" s="78" t="inlineStr">
        <is>
          <t>UPCoM</t>
        </is>
      </c>
      <c r="E1569" s="77" t="n">
        <v>2600</v>
      </c>
      <c r="F1569" s="77" t="n">
        <v>2800</v>
      </c>
      <c r="G1569" s="77" t="n">
        <v>2875</v>
      </c>
      <c r="H1569" s="77" t="n">
        <v>3700</v>
      </c>
      <c r="I1569" s="79">
        <f>$E1569/F1569-1</f>
        <v/>
      </c>
      <c r="J1569" s="79">
        <f>$E1569/G1569-1</f>
        <v/>
      </c>
      <c r="K1569" s="79">
        <f>$E1569/H1569-1</f>
        <v/>
      </c>
      <c r="L1569" s="80" t="n">
        <v>12.49</v>
      </c>
      <c r="M1569" s="80" t="n">
        <v>0.21</v>
      </c>
      <c r="N1569" s="77" t="n">
        <v>4000</v>
      </c>
      <c r="O1569" s="77" t="n">
        <v>2568</v>
      </c>
      <c r="P1569" s="81" t="n"/>
      <c r="Q1569" s="81" t="n"/>
    </row>
    <row r="1570" ht="15" customHeight="1" s="41">
      <c r="A1570" s="77" t="n">
        <v>1562</v>
      </c>
      <c r="B1570" s="78" t="inlineStr">
        <is>
          <t>SDY</t>
        </is>
      </c>
      <c r="C1570" s="78" t="inlineStr">
        <is>
          <t>Xi măng Sông Đà Yaly</t>
        </is>
      </c>
      <c r="D1570" s="78" t="inlineStr">
        <is>
          <t>UPCoM</t>
        </is>
      </c>
      <c r="E1570" s="77" t="n">
        <v>900</v>
      </c>
      <c r="F1570" s="77" t="n">
        <v>900</v>
      </c>
      <c r="G1570" s="77" t="n">
        <v>900</v>
      </c>
      <c r="H1570" s="77" t="n">
        <v>1900</v>
      </c>
      <c r="I1570" s="79">
        <f>$E1570/F1570-1</f>
        <v/>
      </c>
      <c r="J1570" s="79">
        <f>$E1570/G1570-1</f>
        <v/>
      </c>
      <c r="K1570" s="79">
        <f>$E1570/H1570-1</f>
        <v/>
      </c>
      <c r="L1570" s="80" t="n">
        <v>0.63</v>
      </c>
      <c r="M1570" s="80" t="n">
        <v>-0.54</v>
      </c>
      <c r="N1570" s="77" t="n">
        <v>1900</v>
      </c>
      <c r="O1570" s="77" t="n">
        <v>700</v>
      </c>
      <c r="P1570" s="81" t="n"/>
      <c r="Q1570" s="81" t="n"/>
    </row>
    <row r="1571" ht="15" customHeight="1" s="41">
      <c r="A1571" s="77" t="n">
        <v>1563</v>
      </c>
      <c r="B1571" s="78" t="inlineStr">
        <is>
          <t>YBC</t>
        </is>
      </c>
      <c r="C1571" s="78" t="inlineStr">
        <is>
          <t>Xi măng và Khoáng sản Yên Bái</t>
        </is>
      </c>
      <c r="D1571" s="78" t="inlineStr">
        <is>
          <t>UPCoM</t>
        </is>
      </c>
      <c r="E1571" s="77" t="n">
        <v>7400</v>
      </c>
      <c r="F1571" s="77" t="n">
        <v>7400</v>
      </c>
      <c r="G1571" s="77" t="n">
        <v>7500</v>
      </c>
      <c r="H1571" s="77" t="n">
        <v>10000</v>
      </c>
      <c r="I1571" s="79">
        <f>$E1571/F1571-1</f>
        <v/>
      </c>
      <c r="J1571" s="79">
        <f>$E1571/G1571-1</f>
        <v/>
      </c>
      <c r="K1571" s="79">
        <f>$E1571/H1571-1</f>
        <v/>
      </c>
      <c r="L1571" s="80" t="n">
        <v>11.44</v>
      </c>
      <c r="M1571" s="80" t="n">
        <v>0.6</v>
      </c>
      <c r="N1571" s="77" t="n">
        <v>11900</v>
      </c>
      <c r="O1571" s="77" t="n">
        <v>5833</v>
      </c>
      <c r="P1571" s="81" t="n"/>
      <c r="Q1571" s="81" t="n"/>
    </row>
    <row r="1572" ht="15" customHeight="1" s="41">
      <c r="A1572" s="77" t="n">
        <v>1564</v>
      </c>
      <c r="B1572" s="78" t="inlineStr">
        <is>
          <t>HVX</t>
        </is>
      </c>
      <c r="C1572" s="78" t="inlineStr">
        <is>
          <t>Xi măng Vicem Hải Vân</t>
        </is>
      </c>
      <c r="D1572" s="78" t="inlineStr">
        <is>
          <t>UPCoM</t>
        </is>
      </c>
      <c r="E1572" s="77" t="n">
        <v>2300</v>
      </c>
      <c r="F1572" s="77" t="n">
        <v>2261</v>
      </c>
      <c r="G1572" s="77" t="n">
        <v>2302</v>
      </c>
      <c r="H1572" s="77" t="n">
        <v>2600</v>
      </c>
      <c r="I1572" s="79">
        <f>$E1572/F1572-1</f>
        <v/>
      </c>
      <c r="J1572" s="79">
        <f>$E1572/G1572-1</f>
        <v/>
      </c>
      <c r="K1572" s="79">
        <f>$E1572/H1572-1</f>
        <v/>
      </c>
      <c r="L1572" s="80" t="n">
        <v>-2.26</v>
      </c>
      <c r="M1572" s="80" t="n">
        <v>0.36</v>
      </c>
      <c r="N1572" s="77" t="n">
        <v>3220</v>
      </c>
      <c r="O1572" s="77" t="n">
        <v>2029</v>
      </c>
      <c r="P1572" s="81" t="n"/>
      <c r="Q1572" s="81" t="n"/>
    </row>
    <row r="1573" ht="15" customHeight="1" s="41">
      <c r="A1573" s="77" t="n">
        <v>1565</v>
      </c>
      <c r="B1573" s="78" t="inlineStr">
        <is>
          <t>HOM</t>
        </is>
      </c>
      <c r="C1573" s="78" t="inlineStr">
        <is>
          <t>Xi măng VICEM Hoàng Mai</t>
        </is>
      </c>
      <c r="D1573" s="78" t="inlineStr">
        <is>
          <t>HNX</t>
        </is>
      </c>
      <c r="E1573" s="77" t="n">
        <v>4000</v>
      </c>
      <c r="F1573" s="77" t="n">
        <v>4000</v>
      </c>
      <c r="G1573" s="77" t="n">
        <v>4100</v>
      </c>
      <c r="H1573" s="77" t="n">
        <v>5000</v>
      </c>
      <c r="I1573" s="79">
        <f>$E1573/F1573-1</f>
        <v/>
      </c>
      <c r="J1573" s="79">
        <f>$E1573/G1573-1</f>
        <v/>
      </c>
      <c r="K1573" s="79">
        <f>$E1573/H1573-1</f>
        <v/>
      </c>
      <c r="L1573" s="80" t="n">
        <v>12.28</v>
      </c>
      <c r="M1573" s="80" t="n">
        <v>0.32</v>
      </c>
      <c r="N1573" s="77" t="n">
        <v>5700</v>
      </c>
      <c r="O1573" s="77" t="n">
        <v>3900</v>
      </c>
      <c r="P1573" s="81" t="n"/>
      <c r="Q1573" s="81" t="n"/>
    </row>
    <row r="1574" ht="15" customHeight="1" s="41">
      <c r="A1574" s="77" t="n">
        <v>1566</v>
      </c>
      <c r="B1574" s="78" t="inlineStr">
        <is>
          <t>VCX</t>
        </is>
      </c>
      <c r="C1574" s="78" t="inlineStr">
        <is>
          <t>Xi măng Yên Bình</t>
        </is>
      </c>
      <c r="D1574" s="78" t="inlineStr">
        <is>
          <t>UPCoM</t>
        </is>
      </c>
      <c r="E1574" s="77" t="n">
        <v>11600</v>
      </c>
      <c r="F1574" s="77" t="n">
        <v>11600</v>
      </c>
      <c r="G1574" s="77" t="n">
        <v>11200</v>
      </c>
      <c r="H1574" s="77" t="n">
        <v>7400</v>
      </c>
      <c r="I1574" s="79">
        <f>$E1574/F1574-1</f>
        <v/>
      </c>
      <c r="J1574" s="79">
        <f>$E1574/G1574-1</f>
        <v/>
      </c>
      <c r="K1574" s="79">
        <f>$E1574/H1574-1</f>
        <v/>
      </c>
      <c r="L1574" s="80" t="n">
        <v>17.01</v>
      </c>
      <c r="M1574" s="80" t="n">
        <v>1.13</v>
      </c>
      <c r="N1574" s="77" t="n">
        <v>12000</v>
      </c>
      <c r="O1574" s="77" t="n">
        <v>5700</v>
      </c>
      <c r="P1574" s="81" t="n"/>
      <c r="Q1574" s="81" t="n"/>
    </row>
    <row r="1575" ht="15" customHeight="1" s="41">
      <c r="A1575" s="77" t="n">
        <v>1567</v>
      </c>
      <c r="B1575" s="78" t="inlineStr">
        <is>
          <t>DFC</t>
        </is>
      </c>
      <c r="C1575" s="78" t="inlineStr">
        <is>
          <t>Xích líp Đông Anh</t>
        </is>
      </c>
      <c r="D1575" s="78" t="inlineStr">
        <is>
          <t>UPCoM</t>
        </is>
      </c>
      <c r="E1575" s="77" t="n">
        <v>28363</v>
      </c>
      <c r="F1575" s="77" t="n">
        <v>29000</v>
      </c>
      <c r="G1575" s="77" t="n">
        <v>29119</v>
      </c>
      <c r="H1575" s="77" t="n">
        <v>25262.4</v>
      </c>
      <c r="I1575" s="79">
        <f>$E1575/F1575-1</f>
        <v/>
      </c>
      <c r="J1575" s="79">
        <f>$E1575/G1575-1</f>
        <v/>
      </c>
      <c r="K1575" s="79">
        <f>$E1575/H1575-1</f>
        <v/>
      </c>
      <c r="L1575" s="80" t="n">
        <v>6.85</v>
      </c>
      <c r="M1575" s="80" t="n">
        <v>1.26</v>
      </c>
      <c r="N1575" s="77" t="n">
        <v>30423.91</v>
      </c>
      <c r="O1575" s="77" t="n">
        <v>23276.86</v>
      </c>
      <c r="P1575" s="81" t="n"/>
      <c r="Q1575" s="81" t="n"/>
    </row>
    <row r="1576" ht="15" customHeight="1" s="41">
      <c r="A1576" s="77" t="n">
        <v>1568</v>
      </c>
      <c r="B1576" s="78" t="inlineStr">
        <is>
          <t>SDA</t>
        </is>
      </c>
      <c r="C1576" s="78" t="inlineStr">
        <is>
          <t>XKLĐ Sông Đà</t>
        </is>
      </c>
      <c r="D1576" s="78" t="inlineStr">
        <is>
          <t>UPCoM</t>
        </is>
      </c>
      <c r="E1576" s="77" t="n">
        <v>1894</v>
      </c>
      <c r="F1576" s="77" t="n">
        <v>1812</v>
      </c>
      <c r="G1576" s="77" t="n">
        <v>2005</v>
      </c>
      <c r="H1576" s="77" t="n">
        <v>2300</v>
      </c>
      <c r="I1576" s="79">
        <f>$E1576/F1576-1</f>
        <v/>
      </c>
      <c r="J1576" s="79">
        <f>$E1576/G1576-1</f>
        <v/>
      </c>
      <c r="K1576" s="79">
        <f>$E1576/H1576-1</f>
        <v/>
      </c>
      <c r="L1576" s="80" t="n">
        <v>8.880000000000001</v>
      </c>
      <c r="M1576" s="80" t="n">
        <v>0.54</v>
      </c>
      <c r="N1576" s="77" t="n">
        <v>3400</v>
      </c>
      <c r="O1576" s="77" t="n">
        <v>1500</v>
      </c>
      <c r="P1576" s="81" t="n"/>
      <c r="Q1576" s="81" t="n"/>
    </row>
    <row r="1577" ht="15" customHeight="1" s="41">
      <c r="A1577" s="77" t="n">
        <v>1569</v>
      </c>
      <c r="B1577" s="78" t="inlineStr">
        <is>
          <t>PXI</t>
        </is>
      </c>
      <c r="C1577" s="78" t="inlineStr">
        <is>
          <t>XL CN và dân dụng Dầu khí</t>
        </is>
      </c>
      <c r="D1577" s="78" t="inlineStr">
        <is>
          <t>UPCoM</t>
        </is>
      </c>
      <c r="E1577" s="77" t="n">
        <v>650</v>
      </c>
      <c r="F1577" s="77" t="n">
        <v>661</v>
      </c>
      <c r="G1577" s="77" t="n">
        <v>700</v>
      </c>
      <c r="H1577" s="77" t="n">
        <v>1100</v>
      </c>
      <c r="I1577" s="79">
        <f>$E1577/F1577-1</f>
        <v/>
      </c>
      <c r="J1577" s="79">
        <f>$E1577/G1577-1</f>
        <v/>
      </c>
      <c r="K1577" s="79">
        <f>$E1577/H1577-1</f>
        <v/>
      </c>
      <c r="L1577" s="80" t="n">
        <v>81.69</v>
      </c>
      <c r="M1577" s="80" t="n">
        <v>0.14</v>
      </c>
      <c r="N1577" s="77" t="n">
        <v>1300</v>
      </c>
      <c r="O1577" s="77" t="n">
        <v>600</v>
      </c>
      <c r="P1577" s="81" t="n"/>
      <c r="Q1577" s="81" t="n"/>
    </row>
    <row r="1578" ht="15" customHeight="1" s="41">
      <c r="A1578" s="77" t="n">
        <v>1570</v>
      </c>
      <c r="B1578" s="78" t="inlineStr">
        <is>
          <t>PXK</t>
        </is>
      </c>
      <c r="C1578" s="78" t="inlineStr">
        <is>
          <t>XL dầu khí Kinh Bắc</t>
        </is>
      </c>
      <c r="D1578" s="78" t="inlineStr">
        <is>
          <t>OTC</t>
        </is>
      </c>
      <c r="E1578" s="77" t="n"/>
      <c r="F1578" s="77" t="n"/>
      <c r="G1578" s="77" t="n"/>
      <c r="H1578" s="77" t="n"/>
      <c r="I1578" s="79">
        <f>$E1578/F1578-1</f>
        <v/>
      </c>
      <c r="J1578" s="79">
        <f>$E1578/G1578-1</f>
        <v/>
      </c>
      <c r="K1578" s="79">
        <f>$E1578/H1578-1</f>
        <v/>
      </c>
      <c r="L1578" s="80" t="n"/>
      <c r="M1578" s="80" t="n"/>
      <c r="N1578" s="77" t="n"/>
      <c r="O1578" s="77" t="n"/>
      <c r="P1578" s="81" t="n"/>
      <c r="Q1578" s="81" t="n"/>
    </row>
    <row r="1579" ht="15" customHeight="1" s="41">
      <c r="A1579" s="77" t="n">
        <v>1571</v>
      </c>
      <c r="B1579" s="78" t="inlineStr">
        <is>
          <t>XLV</t>
        </is>
      </c>
      <c r="C1579" s="78" t="inlineStr">
        <is>
          <t>XL và DV Sông Đà</t>
        </is>
      </c>
      <c r="D1579" s="78" t="inlineStr">
        <is>
          <t>UPCoM</t>
        </is>
      </c>
      <c r="E1579" s="77" t="n">
        <v>11700</v>
      </c>
      <c r="F1579" s="77" t="n">
        <v>11700</v>
      </c>
      <c r="G1579" s="77" t="n">
        <v>14420.8</v>
      </c>
      <c r="H1579" s="77" t="n">
        <v>11716.9</v>
      </c>
      <c r="I1579" s="79">
        <f>$E1579/F1579-1</f>
        <v/>
      </c>
      <c r="J1579" s="79">
        <f>$E1579/G1579-1</f>
        <v/>
      </c>
      <c r="K1579" s="79">
        <f>$E1579/H1579-1</f>
        <v/>
      </c>
      <c r="L1579" s="80" t="n">
        <v>3.18</v>
      </c>
      <c r="M1579" s="80" t="n">
        <v>0.5600000000000001</v>
      </c>
      <c r="N1579" s="77" t="n">
        <v>14420.8</v>
      </c>
      <c r="O1579" s="77" t="n">
        <v>10184.69</v>
      </c>
      <c r="P1579" s="81" t="n"/>
      <c r="Q1579" s="81" t="n"/>
    </row>
    <row r="1580" ht="15" customHeight="1" s="41">
      <c r="A1580" s="77" t="n">
        <v>1572</v>
      </c>
      <c r="B1580" s="78" t="inlineStr">
        <is>
          <t>CIP</t>
        </is>
      </c>
      <c r="C1580" s="78" t="inlineStr">
        <is>
          <t>XL và SX công nghiệp</t>
        </is>
      </c>
      <c r="D1580" s="78" t="inlineStr">
        <is>
          <t>UPCoM</t>
        </is>
      </c>
      <c r="E1580" s="77" t="n">
        <v>1401</v>
      </c>
      <c r="F1580" s="77" t="n">
        <v>1400</v>
      </c>
      <c r="G1580" s="77" t="n">
        <v>1668</v>
      </c>
      <c r="H1580" s="77" t="n">
        <v>2500</v>
      </c>
      <c r="I1580" s="79">
        <f>$E1580/F1580-1</f>
        <v/>
      </c>
      <c r="J1580" s="79">
        <f>$E1580/G1580-1</f>
        <v/>
      </c>
      <c r="K1580" s="79">
        <f>$E1580/H1580-1</f>
        <v/>
      </c>
      <c r="L1580" s="80" t="n">
        <v>71.31</v>
      </c>
      <c r="M1580" s="80" t="n">
        <v>0.35</v>
      </c>
      <c r="N1580" s="77" t="n">
        <v>3600</v>
      </c>
      <c r="O1580" s="77" t="n">
        <v>1300</v>
      </c>
      <c r="P1580" s="81" t="n"/>
      <c r="Q1580" s="81" t="n"/>
    </row>
    <row r="1581" ht="15" customHeight="1" s="41">
      <c r="A1581" s="77" t="n">
        <v>1573</v>
      </c>
      <c r="B1581" s="78" t="inlineStr">
        <is>
          <t>AGM</t>
        </is>
      </c>
      <c r="C1581" s="78" t="inlineStr">
        <is>
          <t>XNK An Giang</t>
        </is>
      </c>
      <c r="D1581" s="78" t="inlineStr">
        <is>
          <t>UPCoM</t>
        </is>
      </c>
      <c r="E1581" s="77" t="n">
        <v>1965</v>
      </c>
      <c r="F1581" s="77" t="n">
        <v>1900</v>
      </c>
      <c r="G1581" s="77" t="n">
        <v>2200</v>
      </c>
      <c r="H1581" s="77" t="n">
        <v>2500</v>
      </c>
      <c r="I1581" s="79">
        <f>$E1581/F1581-1</f>
        <v/>
      </c>
      <c r="J1581" s="79">
        <f>$E1581/G1581-1</f>
        <v/>
      </c>
      <c r="K1581" s="79">
        <f>$E1581/H1581-1</f>
        <v/>
      </c>
      <c r="L1581" s="80" t="n">
        <v>-0.43</v>
      </c>
      <c r="M1581" s="80" t="n">
        <v>-0.09</v>
      </c>
      <c r="N1581" s="77" t="n">
        <v>3934</v>
      </c>
      <c r="O1581" s="77" t="n">
        <v>1800</v>
      </c>
      <c r="P1581" s="81" t="n"/>
      <c r="Q1581" s="81" t="n"/>
    </row>
    <row r="1582" ht="15" customHeight="1" s="41">
      <c r="A1582" s="77" t="n">
        <v>1574</v>
      </c>
      <c r="B1582" s="78" t="inlineStr">
        <is>
          <t>GIL</t>
        </is>
      </c>
      <c r="C1582" s="78" t="inlineStr">
        <is>
          <t>XNK Bình Thạnh</t>
        </is>
      </c>
      <c r="D1582" s="78" t="inlineStr">
        <is>
          <t>HOSE</t>
        </is>
      </c>
      <c r="E1582" s="77" t="n">
        <v>8480</v>
      </c>
      <c r="F1582" s="77" t="n">
        <v>7660</v>
      </c>
      <c r="G1582" s="77" t="n">
        <v>9220</v>
      </c>
      <c r="H1582" s="77" t="n">
        <v>13600</v>
      </c>
      <c r="I1582" s="79">
        <f>$E1582/F1582-1</f>
        <v/>
      </c>
      <c r="J1582" s="79">
        <f>$E1582/G1582-1</f>
        <v/>
      </c>
      <c r="K1582" s="79">
        <f>$E1582/H1582-1</f>
        <v/>
      </c>
      <c r="L1582" s="80" t="n">
        <v>7.18</v>
      </c>
      <c r="M1582" s="80" t="n">
        <v>0.34</v>
      </c>
      <c r="N1582" s="77" t="n">
        <v>21400</v>
      </c>
      <c r="O1582" s="77" t="n">
        <v>6550</v>
      </c>
      <c r="P1582" s="81" t="n"/>
      <c r="Q1582" s="81" t="n"/>
    </row>
    <row r="1583" ht="15" customHeight="1" s="41">
      <c r="A1583" s="77" t="n">
        <v>1575</v>
      </c>
      <c r="B1583" s="78" t="inlineStr">
        <is>
          <t>ARM</t>
        </is>
      </c>
      <c r="C1583" s="78" t="inlineStr">
        <is>
          <t>XNK Hàng không</t>
        </is>
      </c>
      <c r="D1583" s="78" t="inlineStr">
        <is>
          <t>HNX</t>
        </is>
      </c>
      <c r="E1583" s="77" t="n">
        <v>45800</v>
      </c>
      <c r="F1583" s="77" t="n">
        <v>45800</v>
      </c>
      <c r="G1583" s="77" t="n">
        <v>45800</v>
      </c>
      <c r="H1583" s="77" t="n">
        <v>24758.58</v>
      </c>
      <c r="I1583" s="79">
        <f>$E1583/F1583-1</f>
        <v/>
      </c>
      <c r="J1583" s="79">
        <f>$E1583/G1583-1</f>
        <v/>
      </c>
      <c r="K1583" s="79">
        <f>$E1583/H1583-1</f>
        <v/>
      </c>
      <c r="L1583" s="80" t="n">
        <v>16.9</v>
      </c>
      <c r="M1583" s="80" t="n">
        <v>3.41</v>
      </c>
      <c r="N1583" s="77" t="n">
        <v>45800</v>
      </c>
      <c r="O1583" s="77" t="n">
        <v>24665.03</v>
      </c>
      <c r="P1583" s="81" t="n"/>
      <c r="Q1583" s="81" t="n"/>
    </row>
    <row r="1584" ht="15" customHeight="1" s="41">
      <c r="A1584" s="77" t="n">
        <v>1576</v>
      </c>
      <c r="B1584" s="78" t="inlineStr">
        <is>
          <t>KVC</t>
        </is>
      </c>
      <c r="C1584" s="78" t="inlineStr">
        <is>
          <t>XNK Inox Kim Vĩ</t>
        </is>
      </c>
      <c r="D1584" s="78" t="inlineStr">
        <is>
          <t>UPCoM</t>
        </is>
      </c>
      <c r="E1584" s="77" t="n">
        <v>1078</v>
      </c>
      <c r="F1584" s="77" t="n">
        <v>1004</v>
      </c>
      <c r="G1584" s="77" t="n">
        <v>1044</v>
      </c>
      <c r="H1584" s="77" t="n">
        <v>1491</v>
      </c>
      <c r="I1584" s="79">
        <f>$E1584/F1584-1</f>
        <v/>
      </c>
      <c r="J1584" s="79">
        <f>$E1584/G1584-1</f>
        <v/>
      </c>
      <c r="K1584" s="79">
        <f>$E1584/H1584-1</f>
        <v/>
      </c>
      <c r="L1584" s="80" t="n">
        <v>-1.98</v>
      </c>
      <c r="M1584" s="80" t="n">
        <v>0.13</v>
      </c>
      <c r="N1584" s="77" t="n">
        <v>1923</v>
      </c>
      <c r="O1584" s="77" t="n">
        <v>999</v>
      </c>
      <c r="P1584" s="81" t="n"/>
      <c r="Q1584" s="81" t="n"/>
    </row>
    <row r="1585" ht="15" customHeight="1" s="41">
      <c r="A1585" s="77" t="n">
        <v>1577</v>
      </c>
      <c r="B1585" s="78" t="inlineStr">
        <is>
          <t>KGM</t>
        </is>
      </c>
      <c r="C1585" s="78" t="inlineStr">
        <is>
          <t>XNK Kiên Giang</t>
        </is>
      </c>
      <c r="D1585" s="78" t="inlineStr">
        <is>
          <t>UPCoM</t>
        </is>
      </c>
      <c r="E1585" s="77" t="n">
        <v>5320</v>
      </c>
      <c r="F1585" s="77" t="n">
        <v>5500</v>
      </c>
      <c r="G1585" s="77" t="n">
        <v>5400</v>
      </c>
      <c r="H1585" s="77" t="n">
        <v>5201.65</v>
      </c>
      <c r="I1585" s="79">
        <f>$E1585/F1585-1</f>
        <v/>
      </c>
      <c r="J1585" s="79">
        <f>$E1585/G1585-1</f>
        <v/>
      </c>
      <c r="K1585" s="79">
        <f>$E1585/H1585-1</f>
        <v/>
      </c>
      <c r="L1585" s="80" t="n">
        <v>10.46</v>
      </c>
      <c r="M1585" s="80" t="n">
        <v>0.5</v>
      </c>
      <c r="N1585" s="77" t="n">
        <v>5602.85</v>
      </c>
      <c r="O1585" s="77" t="n">
        <v>4749</v>
      </c>
      <c r="P1585" s="81" t="n"/>
      <c r="Q1585" s="81" t="n"/>
    </row>
    <row r="1586" ht="15" customHeight="1" s="41">
      <c r="A1586" s="77" t="n">
        <v>1578</v>
      </c>
      <c r="B1586" s="78" t="inlineStr">
        <is>
          <t>FHN</t>
        </is>
      </c>
      <c r="C1586" s="78" t="inlineStr">
        <is>
          <t>XNK lương thực Hà Nội</t>
        </is>
      </c>
      <c r="D1586" s="78" t="inlineStr">
        <is>
          <t>UPCoM</t>
        </is>
      </c>
      <c r="E1586" s="77" t="n">
        <v>8900</v>
      </c>
      <c r="F1586" s="77" t="n">
        <v>8900</v>
      </c>
      <c r="G1586" s="77" t="n">
        <v>8900</v>
      </c>
      <c r="H1586" s="77" t="n">
        <v>8900</v>
      </c>
      <c r="I1586" s="79">
        <f>$E1586/F1586-1</f>
        <v/>
      </c>
      <c r="J1586" s="79">
        <f>$E1586/G1586-1</f>
        <v/>
      </c>
      <c r="K1586" s="79">
        <f>$E1586/H1586-1</f>
        <v/>
      </c>
      <c r="L1586" s="80" t="n">
        <v>9.59</v>
      </c>
      <c r="M1586" s="80" t="n">
        <v>0.26</v>
      </c>
      <c r="N1586" s="77" t="n">
        <v>8900</v>
      </c>
      <c r="O1586" s="77" t="n">
        <v>8900</v>
      </c>
      <c r="P1586" s="81" t="n"/>
      <c r="Q1586" s="81" t="n"/>
    </row>
    <row r="1587" ht="15" customHeight="1" s="41">
      <c r="A1587" s="77" t="n">
        <v>1579</v>
      </c>
      <c r="B1587" s="78" t="inlineStr">
        <is>
          <t>AFX</t>
        </is>
      </c>
      <c r="C1587" s="78" t="inlineStr">
        <is>
          <t>XNK Nông sản Thực phẩm An Giang</t>
        </is>
      </c>
      <c r="D1587" s="78" t="inlineStr">
        <is>
          <t>HOSE</t>
        </is>
      </c>
      <c r="E1587" s="77" t="n">
        <v>10100</v>
      </c>
      <c r="F1587" s="77" t="n">
        <v>10500</v>
      </c>
      <c r="G1587" s="77" t="n">
        <v>10100</v>
      </c>
      <c r="H1587" s="77" t="n">
        <v>11800</v>
      </c>
      <c r="I1587" s="79">
        <f>$E1587/F1587-1</f>
        <v/>
      </c>
      <c r="J1587" s="79">
        <f>$E1587/G1587-1</f>
        <v/>
      </c>
      <c r="K1587" s="79">
        <f>$E1587/H1587-1</f>
        <v/>
      </c>
      <c r="L1587" s="80" t="n">
        <v>5.59</v>
      </c>
      <c r="M1587" s="80" t="n">
        <v>0.65</v>
      </c>
      <c r="N1587" s="77" t="n">
        <v>14348</v>
      </c>
      <c r="O1587" s="77" t="n">
        <v>9451</v>
      </c>
      <c r="P1587" s="81" t="n"/>
      <c r="Q1587" s="81" t="n"/>
    </row>
    <row r="1588" ht="15" customHeight="1" s="41">
      <c r="A1588" s="77" t="n">
        <v>1580</v>
      </c>
      <c r="B1588" s="78" t="inlineStr">
        <is>
          <t>PIT</t>
        </is>
      </c>
      <c r="C1588" s="78" t="inlineStr">
        <is>
          <t>XNK PETROLIMEX</t>
        </is>
      </c>
      <c r="D1588" s="78" t="inlineStr">
        <is>
          <t>HOSE</t>
        </is>
      </c>
      <c r="E1588" s="77" t="n">
        <v>8000</v>
      </c>
      <c r="F1588" s="77" t="n">
        <v>7400</v>
      </c>
      <c r="G1588" s="77" t="n">
        <v>7750</v>
      </c>
      <c r="H1588" s="77" t="n">
        <v>6880</v>
      </c>
      <c r="I1588" s="79">
        <f>$E1588/F1588-1</f>
        <v/>
      </c>
      <c r="J1588" s="79">
        <f>$E1588/G1588-1</f>
        <v/>
      </c>
      <c r="K1588" s="79">
        <f>$E1588/H1588-1</f>
        <v/>
      </c>
      <c r="L1588" s="80" t="n">
        <v>-7.73</v>
      </c>
      <c r="M1588" s="80" t="n">
        <v>1.16</v>
      </c>
      <c r="N1588" s="77" t="n">
        <v>9270</v>
      </c>
      <c r="O1588" s="77" t="n">
        <v>6000</v>
      </c>
      <c r="P1588" s="81" t="n"/>
      <c r="Q1588" s="81" t="n"/>
    </row>
    <row r="1589" ht="15" customHeight="1" s="41">
      <c r="A1589" s="77" t="n">
        <v>1581</v>
      </c>
      <c r="B1589" s="78" t="inlineStr">
        <is>
          <t>HFX</t>
        </is>
      </c>
      <c r="C1589" s="78" t="inlineStr">
        <is>
          <t>XNK Thanh Hà</t>
        </is>
      </c>
      <c r="D1589" s="78" t="inlineStr">
        <is>
          <t>UPCoM</t>
        </is>
      </c>
      <c r="E1589" s="77" t="n">
        <v>5100</v>
      </c>
      <c r="F1589" s="77" t="n">
        <v>5100</v>
      </c>
      <c r="G1589" s="77" t="n">
        <v>5100</v>
      </c>
      <c r="H1589" s="77" t="n">
        <v>5600</v>
      </c>
      <c r="I1589" s="79">
        <f>$E1589/F1589-1</f>
        <v/>
      </c>
      <c r="J1589" s="79">
        <f>$E1589/G1589-1</f>
        <v/>
      </c>
      <c r="K1589" s="79">
        <f>$E1589/H1589-1</f>
        <v/>
      </c>
      <c r="L1589" s="80" t="n">
        <v>-0.58</v>
      </c>
      <c r="M1589" s="80" t="n">
        <v>-0.03</v>
      </c>
      <c r="N1589" s="77" t="n">
        <v>5600</v>
      </c>
      <c r="O1589" s="77" t="n">
        <v>5100</v>
      </c>
      <c r="P1589" s="81" t="n"/>
      <c r="Q1589" s="81" t="n"/>
    </row>
    <row r="1590" ht="15" customHeight="1" s="41">
      <c r="A1590" s="77" t="n">
        <v>1582</v>
      </c>
      <c r="B1590" s="78" t="inlineStr">
        <is>
          <t>TNA</t>
        </is>
      </c>
      <c r="C1590" s="78" t="inlineStr">
        <is>
          <t>XNK Thiên Nam</t>
        </is>
      </c>
      <c r="D1590" s="78" t="inlineStr">
        <is>
          <t>UPCoM</t>
        </is>
      </c>
      <c r="E1590" s="77" t="n">
        <v>3700</v>
      </c>
      <c r="F1590" s="77" t="n">
        <v>3700</v>
      </c>
      <c r="G1590" s="77" t="n">
        <v>3700</v>
      </c>
      <c r="H1590" s="77" t="n">
        <v>3700</v>
      </c>
      <c r="I1590" s="79">
        <f>$E1590/F1590-1</f>
        <v/>
      </c>
      <c r="J1590" s="79">
        <f>$E1590/G1590-1</f>
        <v/>
      </c>
      <c r="K1590" s="79">
        <f>$E1590/H1590-1</f>
        <v/>
      </c>
      <c r="L1590" s="80" t="n">
        <v>1.84</v>
      </c>
      <c r="M1590" s="80" t="n">
        <v>0.32</v>
      </c>
      <c r="N1590" s="77" t="n">
        <v>3700</v>
      </c>
      <c r="O1590" s="77" t="n">
        <v>3700</v>
      </c>
      <c r="P1590" s="81" t="n"/>
      <c r="Q1590" s="81" t="n"/>
    </row>
    <row r="1591" ht="15" customHeight="1" s="41">
      <c r="A1591" s="77" t="n">
        <v>1583</v>
      </c>
      <c r="B1591" s="78" t="inlineStr">
        <is>
          <t>TMC</t>
        </is>
      </c>
      <c r="C1591" s="78" t="inlineStr">
        <is>
          <t>XNK Thủ Đức</t>
        </is>
      </c>
      <c r="D1591" s="78" t="inlineStr">
        <is>
          <t>HNX</t>
        </is>
      </c>
      <c r="E1591" s="77" t="n">
        <v>6400</v>
      </c>
      <c r="F1591" s="77" t="n">
        <v>7000</v>
      </c>
      <c r="G1591" s="77" t="n">
        <v>7700</v>
      </c>
      <c r="H1591" s="77" t="n">
        <v>6988.56</v>
      </c>
      <c r="I1591" s="79">
        <f>$E1591/F1591-1</f>
        <v/>
      </c>
      <c r="J1591" s="79">
        <f>$E1591/G1591-1</f>
        <v/>
      </c>
      <c r="K1591" s="79">
        <f>$E1591/H1591-1</f>
        <v/>
      </c>
      <c r="L1591" s="80" t="n">
        <v>7.31</v>
      </c>
      <c r="M1591" s="80" t="n">
        <v>0.42</v>
      </c>
      <c r="N1591" s="77" t="n">
        <v>8027.4</v>
      </c>
      <c r="O1591" s="77" t="n">
        <v>6400</v>
      </c>
      <c r="P1591" s="81" t="n"/>
      <c r="Q1591" s="81" t="n"/>
    </row>
    <row r="1592" ht="15" customHeight="1" s="41">
      <c r="A1592" s="77" t="n">
        <v>1584</v>
      </c>
      <c r="B1592" s="78" t="inlineStr">
        <is>
          <t>CCA</t>
        </is>
      </c>
      <c r="C1592" s="78" t="inlineStr">
        <is>
          <t>XNK Thuỷ sản Cần Thơ</t>
        </is>
      </c>
      <c r="D1592" s="78" t="inlineStr">
        <is>
          <t>UPCoM</t>
        </is>
      </c>
      <c r="E1592" s="77" t="n">
        <v>12483</v>
      </c>
      <c r="F1592" s="77" t="n">
        <v>12500</v>
      </c>
      <c r="G1592" s="77" t="n">
        <v>13000</v>
      </c>
      <c r="H1592" s="77" t="n">
        <v>9788.41</v>
      </c>
      <c r="I1592" s="79">
        <f>$E1592/F1592-1</f>
        <v/>
      </c>
      <c r="J1592" s="79">
        <f>$E1592/G1592-1</f>
        <v/>
      </c>
      <c r="K1592" s="79">
        <f>$E1592/H1592-1</f>
        <v/>
      </c>
      <c r="L1592" s="80" t="n">
        <v>6.18</v>
      </c>
      <c r="M1592" s="80" t="n">
        <v>1.04</v>
      </c>
      <c r="N1592" s="77" t="n">
        <v>13900</v>
      </c>
      <c r="O1592" s="77" t="n">
        <v>8883.139999999999</v>
      </c>
      <c r="P1592" s="81" t="n"/>
      <c r="Q1592" s="81" t="n"/>
    </row>
    <row r="1593" ht="15" customHeight="1" s="41">
      <c r="A1593" s="77" t="n">
        <v>1585</v>
      </c>
      <c r="B1593" s="78" t="inlineStr">
        <is>
          <t>SPH</t>
        </is>
      </c>
      <c r="C1593" s="78" t="inlineStr">
        <is>
          <t>XNK Thủy sản Hà Nội</t>
        </is>
      </c>
      <c r="D1593" s="78" t="inlineStr">
        <is>
          <t>UPCoM</t>
        </is>
      </c>
      <c r="E1593" s="77" t="n">
        <v>6800</v>
      </c>
      <c r="F1593" s="77" t="n">
        <v>6800</v>
      </c>
      <c r="G1593" s="77" t="n">
        <v>6800</v>
      </c>
      <c r="H1593" s="77" t="n">
        <v>10000</v>
      </c>
      <c r="I1593" s="79">
        <f>$E1593/F1593-1</f>
        <v/>
      </c>
      <c r="J1593" s="79">
        <f>$E1593/G1593-1</f>
        <v/>
      </c>
      <c r="K1593" s="79">
        <f>$E1593/H1593-1</f>
        <v/>
      </c>
      <c r="L1593" s="80" t="n">
        <v>2</v>
      </c>
      <c r="M1593" s="80" t="n">
        <v>0.74</v>
      </c>
      <c r="N1593" s="77" t="n">
        <v>10000</v>
      </c>
      <c r="O1593" s="77" t="n">
        <v>6800</v>
      </c>
      <c r="P1593" s="81" t="n"/>
      <c r="Q1593" s="81" t="n"/>
    </row>
    <row r="1594" ht="15" customHeight="1" s="41">
      <c r="A1594" s="77" t="n">
        <v>1586</v>
      </c>
      <c r="B1594" s="78" t="inlineStr">
        <is>
          <t>TH1</t>
        </is>
      </c>
      <c r="C1594" s="78" t="inlineStr">
        <is>
          <t>XNK Tổng hợp 1</t>
        </is>
      </c>
      <c r="D1594" s="78" t="inlineStr">
        <is>
          <t>UPCoM</t>
        </is>
      </c>
      <c r="E1594" s="77" t="n">
        <v>6356</v>
      </c>
      <c r="F1594" s="77" t="n">
        <v>6952</v>
      </c>
      <c r="G1594" s="77" t="n">
        <v>5100</v>
      </c>
      <c r="H1594" s="77" t="n">
        <v>3000</v>
      </c>
      <c r="I1594" s="79">
        <f>$E1594/F1594-1</f>
        <v/>
      </c>
      <c r="J1594" s="79">
        <f>$E1594/G1594-1</f>
        <v/>
      </c>
      <c r="K1594" s="79">
        <f>$E1594/H1594-1</f>
        <v/>
      </c>
      <c r="L1594" s="80" t="n">
        <v>1.7</v>
      </c>
      <c r="M1594" s="80" t="n">
        <v>1.74</v>
      </c>
      <c r="N1594" s="77" t="n">
        <v>8613</v>
      </c>
      <c r="O1594" s="77" t="n">
        <v>2000</v>
      </c>
      <c r="P1594" s="81" t="n"/>
      <c r="Q1594" s="81" t="n"/>
    </row>
    <row r="1595" ht="15" customHeight="1" s="41">
      <c r="A1595" s="77" t="n">
        <v>1587</v>
      </c>
      <c r="B1595" s="78" t="inlineStr">
        <is>
          <t>CLX</t>
        </is>
      </c>
      <c r="C1595" s="78" t="inlineStr">
        <is>
          <t>XNK và ĐT Chợ Lớn (CHOLIMEX)</t>
        </is>
      </c>
      <c r="D1595" s="78" t="inlineStr">
        <is>
          <t>UPCoM</t>
        </is>
      </c>
      <c r="E1595" s="77" t="n">
        <v>12978</v>
      </c>
      <c r="F1595" s="77" t="n">
        <v>13300</v>
      </c>
      <c r="G1595" s="77" t="n">
        <v>13660.15</v>
      </c>
      <c r="H1595" s="77" t="n">
        <v>14794.54</v>
      </c>
      <c r="I1595" s="79">
        <f>$E1595/F1595-1</f>
        <v/>
      </c>
      <c r="J1595" s="79">
        <f>$E1595/G1595-1</f>
        <v/>
      </c>
      <c r="K1595" s="79">
        <f>$E1595/H1595-1</f>
        <v/>
      </c>
      <c r="L1595" s="80" t="n">
        <v>5.06</v>
      </c>
      <c r="M1595" s="80" t="n">
        <v>0.58</v>
      </c>
      <c r="N1595" s="77" t="n">
        <v>15999.07</v>
      </c>
      <c r="O1595" s="77" t="n">
        <v>12964</v>
      </c>
      <c r="P1595" s="81" t="n"/>
      <c r="Q1595" s="81" t="n"/>
    </row>
    <row r="1596" ht="15" customHeight="1" s="41">
      <c r="A1596" s="77" t="n">
        <v>1588</v>
      </c>
      <c r="B1596" s="78" t="inlineStr">
        <is>
          <t>YTC</t>
        </is>
      </c>
      <c r="C1596" s="78" t="inlineStr">
        <is>
          <t>XNK Y tế TP.HCM</t>
        </is>
      </c>
      <c r="D1596" s="78" t="inlineStr">
        <is>
          <t>UPCoM</t>
        </is>
      </c>
      <c r="E1596" s="77" t="n">
        <v>21700</v>
      </c>
      <c r="F1596" s="77" t="n">
        <v>21700</v>
      </c>
      <c r="G1596" s="77" t="n">
        <v>21700</v>
      </c>
      <c r="H1596" s="77" t="n">
        <v>29500</v>
      </c>
      <c r="I1596" s="79">
        <f>$E1596/F1596-1</f>
        <v/>
      </c>
      <c r="J1596" s="79">
        <f>$E1596/G1596-1</f>
        <v/>
      </c>
      <c r="K1596" s="79">
        <f>$E1596/H1596-1</f>
        <v/>
      </c>
      <c r="L1596" s="80" t="n">
        <v>16.15</v>
      </c>
      <c r="M1596" s="80" t="n">
        <v>1.09</v>
      </c>
      <c r="N1596" s="77" t="n">
        <v>39600</v>
      </c>
      <c r="O1596" s="77" t="n">
        <v>21000</v>
      </c>
      <c r="P1596" s="81" t="n"/>
      <c r="Q1596" s="81" t="n"/>
    </row>
    <row r="1597" ht="15" customHeight="1" s="41">
      <c r="A1597" s="77" t="n">
        <v>1589</v>
      </c>
      <c r="B1597" s="78" t="inlineStr">
        <is>
          <t>XMD</t>
        </is>
      </c>
      <c r="C1597" s="78" t="inlineStr">
        <is>
          <t>Xuân Mai - Đạo Tú</t>
        </is>
      </c>
      <c r="D1597" s="78" t="inlineStr">
        <is>
          <t>UPCoM</t>
        </is>
      </c>
      <c r="E1597" s="77" t="n">
        <v>5300</v>
      </c>
      <c r="F1597" s="77" t="n">
        <v>6100</v>
      </c>
      <c r="G1597" s="77" t="n">
        <v>6100</v>
      </c>
      <c r="H1597" s="77" t="n">
        <v>6100</v>
      </c>
      <c r="I1597" s="79">
        <f>$E1597/F1597-1</f>
        <v/>
      </c>
      <c r="J1597" s="79">
        <f>$E1597/G1597-1</f>
        <v/>
      </c>
      <c r="K1597" s="79">
        <f>$E1597/H1597-1</f>
        <v/>
      </c>
      <c r="L1597" s="80" t="n">
        <v>5.15</v>
      </c>
      <c r="M1597" s="80" t="n">
        <v>0.45</v>
      </c>
      <c r="N1597" s="77" t="n">
        <v>8800</v>
      </c>
      <c r="O1597" s="77" t="n">
        <v>4496</v>
      </c>
      <c r="P1597" s="81" t="n"/>
      <c r="Q1597" s="81" t="n"/>
    </row>
    <row r="1598" ht="15" customHeight="1" s="41">
      <c r="A1598" s="77" t="n">
        <v>1590</v>
      </c>
      <c r="B1598" s="78" t="inlineStr">
        <is>
          <t>CAF</t>
        </is>
      </c>
      <c r="C1598" s="78" t="inlineStr">
        <is>
          <t>Xuất nhập khẩu Nông Sản Thực Phẩm Cà Mau</t>
        </is>
      </c>
      <c r="D1598" s="78" t="inlineStr">
        <is>
          <t>UPCoM</t>
        </is>
      </c>
      <c r="E1598" s="77" t="n"/>
      <c r="F1598" s="77" t="n"/>
      <c r="G1598" s="77" t="n"/>
      <c r="H1598" s="77" t="n"/>
      <c r="I1598" s="79">
        <f>$E1598/F1598-1</f>
        <v/>
      </c>
      <c r="J1598" s="79">
        <f>$E1598/G1598-1</f>
        <v/>
      </c>
      <c r="K1598" s="79">
        <f>$E1598/H1598-1</f>
        <v/>
      </c>
      <c r="L1598" s="80" t="n"/>
      <c r="M1598" s="80" t="n"/>
      <c r="N1598" s="77" t="n"/>
      <c r="O1598" s="77" t="n"/>
      <c r="P1598" s="81" t="n"/>
      <c r="Q1598" s="81" t="n"/>
    </row>
    <row r="1599" ht="15" customHeight="1" s="41">
      <c r="A1599" s="77" t="n">
        <v>1591</v>
      </c>
      <c r="B1599" s="78" t="inlineStr">
        <is>
          <t>QBS</t>
        </is>
      </c>
      <c r="C1599" s="78" t="inlineStr">
        <is>
          <t>Xuất nhập khẩu Quảng Bình</t>
        </is>
      </c>
      <c r="D1599" s="78" t="inlineStr">
        <is>
          <t>UPCoM</t>
        </is>
      </c>
      <c r="E1599" s="77" t="n">
        <v>432</v>
      </c>
      <c r="F1599" s="77" t="n">
        <v>463</v>
      </c>
      <c r="G1599" s="77" t="n">
        <v>500</v>
      </c>
      <c r="H1599" s="77" t="n">
        <v>600</v>
      </c>
      <c r="I1599" s="79">
        <f>$E1599/F1599-1</f>
        <v/>
      </c>
      <c r="J1599" s="79">
        <f>$E1599/G1599-1</f>
        <v/>
      </c>
      <c r="K1599" s="79">
        <f>$E1599/H1599-1</f>
        <v/>
      </c>
      <c r="L1599" s="80" t="n">
        <v>-0.38</v>
      </c>
      <c r="M1599" s="80" t="n">
        <v>0.14</v>
      </c>
      <c r="N1599" s="77" t="n">
        <v>721</v>
      </c>
      <c r="O1599" s="77" t="n">
        <v>458</v>
      </c>
      <c r="P1599" s="81" t="n"/>
      <c r="Q1599" s="81" t="n"/>
    </row>
    <row r="1600" ht="15" customHeight="1" s="41">
      <c r="A1600" s="77" t="n">
        <v>1592</v>
      </c>
      <c r="B1600" s="78" t="inlineStr">
        <is>
          <t>CLM</t>
        </is>
      </c>
      <c r="C1600" s="78" t="inlineStr">
        <is>
          <t>Xuất nhập khẩu Than - Vinacomin</t>
        </is>
      </c>
      <c r="D1600" s="78" t="inlineStr">
        <is>
          <t>HNX</t>
        </is>
      </c>
      <c r="E1600" s="77" t="n">
        <v>57000</v>
      </c>
      <c r="F1600" s="77" t="n">
        <v>58000</v>
      </c>
      <c r="G1600" s="77" t="n">
        <v>57037.5</v>
      </c>
      <c r="H1600" s="77" t="n">
        <v>47626.01</v>
      </c>
      <c r="I1600" s="79">
        <f>$E1600/F1600-1</f>
        <v/>
      </c>
      <c r="J1600" s="79">
        <f>$E1600/G1600-1</f>
        <v/>
      </c>
      <c r="K1600" s="79">
        <f>$E1600/H1600-1</f>
        <v/>
      </c>
      <c r="L1600" s="80" t="n">
        <v>9.710000000000001</v>
      </c>
      <c r="M1600" s="80" t="n">
        <v>1.01</v>
      </c>
      <c r="N1600" s="77" t="n">
        <v>59900</v>
      </c>
      <c r="O1600" s="77" t="n">
        <v>47479.92</v>
      </c>
      <c r="P1600" s="81" t="n"/>
      <c r="Q1600" s="81" t="n"/>
    </row>
    <row r="1601" ht="15" customHeight="1" s="41">
      <c r="A1601" s="77" t="n">
        <v>1593</v>
      </c>
      <c r="B1601" s="78" t="inlineStr">
        <is>
          <t>ICL</t>
        </is>
      </c>
      <c r="C1601" s="78" t="inlineStr">
        <is>
          <t>Xuất Nhập Khẩu Vĩnh Long</t>
        </is>
      </c>
      <c r="D1601" s="78" t="inlineStr">
        <is>
          <t>UPCoM</t>
        </is>
      </c>
      <c r="E1601" s="77" t="n"/>
      <c r="F1601" s="77" t="n"/>
      <c r="G1601" s="77" t="n"/>
      <c r="H1601" s="77" t="n"/>
      <c r="I1601" s="79">
        <f>$E1601/F1601-1</f>
        <v/>
      </c>
      <c r="J1601" s="79">
        <f>$E1601/G1601-1</f>
        <v/>
      </c>
      <c r="K1601" s="79">
        <f>$E1601/H1601-1</f>
        <v/>
      </c>
      <c r="L1601" s="80" t="n"/>
      <c r="M1601" s="80" t="n"/>
      <c r="N1601" s="77" t="n"/>
      <c r="O1601" s="77" t="n"/>
      <c r="P1601" s="81" t="n"/>
      <c r="Q1601" s="81" t="n"/>
    </row>
    <row r="1602" ht="15" customHeight="1" s="41">
      <c r="A1602" s="77" t="n">
        <v>1594</v>
      </c>
      <c r="B1602" s="78" t="inlineStr">
        <is>
          <t>VMD</t>
        </is>
      </c>
      <c r="C1602" s="78" t="inlineStr">
        <is>
          <t>Y Dược phẩm Vimedimex</t>
        </is>
      </c>
      <c r="D1602" s="78" t="inlineStr">
        <is>
          <t>HOSE</t>
        </is>
      </c>
      <c r="E1602" s="77" t="n">
        <v>13600</v>
      </c>
      <c r="F1602" s="77" t="n">
        <v>13600</v>
      </c>
      <c r="G1602" s="77" t="n">
        <v>14450</v>
      </c>
      <c r="H1602" s="77" t="n">
        <v>16500</v>
      </c>
      <c r="I1602" s="79">
        <f>$E1602/F1602-1</f>
        <v/>
      </c>
      <c r="J1602" s="79">
        <f>$E1602/G1602-1</f>
        <v/>
      </c>
      <c r="K1602" s="79">
        <f>$E1602/H1602-1</f>
        <v/>
      </c>
      <c r="L1602" s="80" t="n">
        <v>4.96</v>
      </c>
      <c r="M1602" s="80" t="n">
        <v>0.5600000000000001</v>
      </c>
      <c r="N1602" s="77" t="n">
        <v>20700</v>
      </c>
      <c r="O1602" s="77" t="n">
        <v>13600</v>
      </c>
      <c r="P1602" s="81" t="n"/>
      <c r="Q1602" s="81" t="n"/>
    </row>
    <row r="1603" ht="15" customHeight="1" s="41">
      <c r="A1603" s="77" t="n">
        <v>1595</v>
      </c>
      <c r="B1603" s="78" t="inlineStr">
        <is>
          <t>DNM</t>
        </is>
      </c>
      <c r="C1603" s="78" t="inlineStr">
        <is>
          <t>Y tế Danameco</t>
        </is>
      </c>
      <c r="D1603" s="78" t="inlineStr">
        <is>
          <t>UPCoM</t>
        </is>
      </c>
      <c r="E1603" s="77" t="n">
        <v>5200</v>
      </c>
      <c r="F1603" s="77" t="n">
        <v>5100</v>
      </c>
      <c r="G1603" s="77" t="n">
        <v>5100</v>
      </c>
      <c r="H1603" s="77" t="n">
        <v>9800</v>
      </c>
      <c r="I1603" s="79">
        <f>$E1603/F1603-1</f>
        <v/>
      </c>
      <c r="J1603" s="79">
        <f>$E1603/G1603-1</f>
        <v/>
      </c>
      <c r="K1603" s="79">
        <f>$E1603/H1603-1</f>
        <v/>
      </c>
      <c r="L1603" s="80" t="n">
        <v>2.71</v>
      </c>
      <c r="M1603" s="80" t="n">
        <v>2.15</v>
      </c>
      <c r="N1603" s="77" t="n">
        <v>14300</v>
      </c>
      <c r="O1603" s="77" t="n">
        <v>5100</v>
      </c>
      <c r="P1603" s="81" t="n"/>
      <c r="Q1603" s="81" t="n"/>
    </row>
  </sheetData>
  <autoFilter ref="A8:O1608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Nguyễn Đức Cường</dc:creator>
  <dc:language>en-US</dc:language>
  <dcterms:created xsi:type="dcterms:W3CDTF">2015-06-05T18:17:20Z</dcterms:created>
  <dcterms:modified xsi:type="dcterms:W3CDTF">2026-08-21T08:10:32Z</dcterms:modified>
  <cp:lastModifiedBy>Long Dang</cp:lastModifiedBy>
  <cp:revision>0</cp:revision>
</cp:coreProperties>
</file>